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ilva\Downloads\"/>
    </mc:Choice>
  </mc:AlternateContent>
  <bookViews>
    <workbookView xWindow="0" yWindow="0" windowWidth="28800" windowHeight="11100" tabRatio="598"/>
  </bookViews>
  <sheets>
    <sheet name="Hoja1" sheetId="1" r:id="rId1"/>
  </sheets>
  <definedNames>
    <definedName name="_xlnm._FilterDatabase" localSheetId="0" hidden="1">Hoja1!$A$3:$AF$2634</definedName>
    <definedName name="_xlnm.Print_Area" localSheetId="0">Hoja1!$A$1:$AF$2634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 i="1" l="1"/>
  <c r="AF5" i="1"/>
  <c r="AF6" i="1"/>
  <c r="AF7" i="1"/>
  <c r="AF8" i="1"/>
  <c r="AF9" i="1"/>
  <c r="AF10" i="1"/>
  <c r="AF11" i="1"/>
  <c r="AF12" i="1"/>
  <c r="AF13" i="1"/>
  <c r="AF14" i="1"/>
  <c r="AF15" i="1"/>
  <c r="AF16" i="1"/>
  <c r="AF17" i="1"/>
  <c r="AF18" i="1"/>
  <c r="AF20" i="1"/>
  <c r="AF21" i="1"/>
  <c r="AF25" i="1"/>
  <c r="AF27" i="1"/>
  <c r="AF28" i="1"/>
  <c r="AF30" i="1"/>
  <c r="AF31" i="1"/>
  <c r="AF32" i="1"/>
  <c r="AF33" i="1"/>
  <c r="AF34" i="1"/>
  <c r="AF35" i="1"/>
  <c r="AF36" i="1"/>
  <c r="AF42" i="1"/>
  <c r="AF43" i="1"/>
  <c r="AF44" i="1"/>
  <c r="AF46" i="1"/>
  <c r="AF47" i="1"/>
  <c r="AF48" i="1"/>
  <c r="AF50" i="1"/>
  <c r="AF51" i="1"/>
  <c r="AF52" i="1"/>
  <c r="AF53" i="1"/>
  <c r="AF56" i="1"/>
  <c r="AF57" i="1"/>
  <c r="AF58" i="1"/>
  <c r="AF59" i="1"/>
  <c r="AF60" i="1"/>
  <c r="AF61" i="1"/>
  <c r="AF62" i="1"/>
  <c r="AF63" i="1"/>
  <c r="AF65" i="1"/>
  <c r="AF72" i="1"/>
  <c r="AF73" i="1"/>
  <c r="AF74" i="1"/>
  <c r="AF75" i="1"/>
  <c r="AF76" i="1"/>
  <c r="AF81" i="1"/>
  <c r="AF82" i="1"/>
  <c r="AF83" i="1"/>
  <c r="AF86" i="1"/>
  <c r="AF88" i="1"/>
  <c r="AF89" i="1"/>
  <c r="AF96" i="1"/>
  <c r="AF97" i="1"/>
  <c r="AF98" i="1"/>
  <c r="AF99" i="1"/>
  <c r="AF101" i="1"/>
  <c r="AF102" i="1"/>
  <c r="AF103" i="1"/>
  <c r="AF104" i="1"/>
  <c r="AF105" i="1"/>
  <c r="AF109" i="1"/>
  <c r="AF110" i="1"/>
  <c r="AF111" i="1"/>
  <c r="AF112" i="1"/>
  <c r="AF113" i="1"/>
  <c r="AF115" i="1"/>
  <c r="AF117" i="1"/>
  <c r="AF118" i="1"/>
  <c r="AF119" i="1"/>
  <c r="AF121" i="1"/>
  <c r="AF122" i="1"/>
  <c r="AF123" i="1"/>
  <c r="AF124" i="1"/>
  <c r="AF126" i="1"/>
  <c r="AF127" i="1"/>
  <c r="AF129" i="1"/>
  <c r="AF131" i="1"/>
  <c r="AF132" i="1"/>
  <c r="AF133" i="1"/>
  <c r="AF134" i="1"/>
  <c r="AF136" i="1"/>
  <c r="AF137" i="1"/>
  <c r="AF138" i="1"/>
  <c r="AF139" i="1"/>
  <c r="AF140" i="1"/>
  <c r="AF141" i="1"/>
  <c r="AF142" i="1"/>
  <c r="AF143" i="1"/>
  <c r="AF144" i="1"/>
  <c r="AF145" i="1"/>
  <c r="AF146" i="1"/>
  <c r="AF147" i="1"/>
  <c r="AF148" i="1"/>
  <c r="AF149" i="1"/>
  <c r="AF150" i="1"/>
  <c r="AF152" i="1"/>
  <c r="AF153" i="1"/>
  <c r="AF154" i="1"/>
  <c r="AF155" i="1"/>
  <c r="AF157" i="1"/>
  <c r="AF158" i="1"/>
  <c r="AF160" i="1"/>
  <c r="AF165" i="1"/>
  <c r="AF166" i="1"/>
  <c r="AF168" i="1"/>
  <c r="AF169" i="1"/>
  <c r="AF170" i="1"/>
  <c r="AF171" i="1"/>
  <c r="AF172" i="1"/>
  <c r="AF173" i="1"/>
  <c r="AF174" i="1"/>
  <c r="AF175" i="1"/>
  <c r="AF178" i="1"/>
  <c r="AF179" i="1"/>
  <c r="AF180" i="1"/>
  <c r="AF181" i="1"/>
  <c r="AF182" i="1"/>
  <c r="AF183" i="1"/>
  <c r="AF184" i="1"/>
  <c r="AF186" i="1"/>
  <c r="AF187" i="1"/>
  <c r="AF188" i="1"/>
  <c r="AF189" i="1"/>
  <c r="AF190" i="1"/>
  <c r="AF193" i="1"/>
  <c r="AF194" i="1"/>
  <c r="AF195" i="1"/>
  <c r="AF196" i="1"/>
  <c r="AF197" i="1"/>
  <c r="AF198" i="1"/>
  <c r="AF199" i="1"/>
  <c r="AF200" i="1"/>
  <c r="AF201" i="1"/>
  <c r="AF202" i="1"/>
  <c r="AF203" i="1"/>
  <c r="AF204" i="1"/>
  <c r="AF205" i="1"/>
  <c r="AF206" i="1"/>
  <c r="AF208" i="1"/>
  <c r="AF209" i="1"/>
  <c r="AF210" i="1"/>
  <c r="AF211" i="1"/>
  <c r="AF212" i="1"/>
  <c r="AF213" i="1"/>
  <c r="AF214" i="1"/>
  <c r="AF215" i="1"/>
  <c r="AF216" i="1"/>
  <c r="AF217" i="1"/>
  <c r="AF218" i="1"/>
  <c r="AF219" i="1"/>
  <c r="AF223" i="1"/>
  <c r="AF224" i="1"/>
  <c r="AF225" i="1"/>
  <c r="AF226" i="1"/>
  <c r="AF227" i="1"/>
  <c r="AF228" i="1"/>
  <c r="AF229" i="1"/>
  <c r="AF231" i="1"/>
  <c r="AF235" i="1"/>
  <c r="AF236" i="1"/>
  <c r="AF240" i="1"/>
  <c r="AF241" i="1"/>
  <c r="AF243" i="1"/>
  <c r="AF244" i="1"/>
  <c r="AF245" i="1"/>
  <c r="AF246" i="1"/>
  <c r="AF247" i="1"/>
  <c r="AF248" i="1"/>
  <c r="AF249" i="1"/>
  <c r="AF250" i="1"/>
  <c r="AF251" i="1"/>
  <c r="AF255" i="1"/>
  <c r="AF256" i="1"/>
  <c r="AF259" i="1"/>
  <c r="AF260" i="1"/>
  <c r="AF261" i="1"/>
  <c r="AF262" i="1"/>
  <c r="AF263" i="1"/>
  <c r="AF264" i="1"/>
  <c r="AF265" i="1"/>
  <c r="AF266" i="1"/>
  <c r="AF267" i="1"/>
  <c r="AF268" i="1"/>
  <c r="AF269" i="1"/>
  <c r="AF270" i="1"/>
  <c r="AF282" i="1"/>
  <c r="AF283" i="1"/>
  <c r="AF284" i="1"/>
  <c r="AF285" i="1"/>
  <c r="AF288" i="1"/>
  <c r="AF289" i="1"/>
  <c r="AF291" i="1"/>
  <c r="AF292" i="1"/>
  <c r="AF298" i="1"/>
  <c r="AF299" i="1"/>
  <c r="AF300" i="1"/>
  <c r="AF301" i="1"/>
  <c r="AF302" i="1"/>
  <c r="AF306" i="1"/>
  <c r="AF307" i="1"/>
  <c r="AF308" i="1"/>
  <c r="AF309" i="1"/>
  <c r="AF310" i="1"/>
  <c r="AF311" i="1"/>
  <c r="AF312" i="1"/>
  <c r="AF313" i="1"/>
  <c r="AF314" i="1"/>
  <c r="AF317" i="1"/>
  <c r="AF318" i="1"/>
  <c r="AF322" i="1"/>
  <c r="AF323" i="1"/>
  <c r="AF324" i="1"/>
  <c r="AF328" i="1"/>
  <c r="AF330" i="1"/>
  <c r="AF332" i="1"/>
  <c r="AF333" i="1"/>
  <c r="AF335" i="1"/>
  <c r="AF336" i="1"/>
  <c r="AF337" i="1"/>
  <c r="AF338" i="1"/>
  <c r="AF339" i="1"/>
  <c r="AF340" i="1"/>
  <c r="AF341" i="1"/>
  <c r="AF342" i="1"/>
  <c r="AF343" i="1"/>
  <c r="AF345" i="1"/>
  <c r="AF346" i="1"/>
  <c r="AF347" i="1"/>
  <c r="AF348" i="1"/>
  <c r="AF349" i="1"/>
  <c r="AF350" i="1"/>
  <c r="AF351" i="1"/>
  <c r="AF352" i="1"/>
  <c r="AF353" i="1"/>
  <c r="AF354" i="1"/>
  <c r="AF355" i="1"/>
  <c r="AF356" i="1"/>
  <c r="AF357" i="1"/>
  <c r="AF359" i="1"/>
  <c r="AF360" i="1"/>
  <c r="AF362" i="1"/>
  <c r="AF365" i="1"/>
  <c r="AF368" i="1"/>
  <c r="AF370" i="1"/>
  <c r="AF371" i="1"/>
  <c r="AF372" i="1"/>
  <c r="AF373" i="1"/>
  <c r="AF374" i="1"/>
  <c r="AF375" i="1"/>
  <c r="AF376" i="1"/>
  <c r="AF379" i="1"/>
  <c r="AF380" i="1"/>
  <c r="AF381" i="1"/>
  <c r="AF383" i="1"/>
  <c r="AF384" i="1"/>
  <c r="AF385" i="1"/>
  <c r="AF386" i="1"/>
  <c r="AF387" i="1"/>
  <c r="AF388" i="1"/>
  <c r="AF395" i="1"/>
  <c r="AF396" i="1"/>
  <c r="AF397" i="1"/>
  <c r="AF400" i="1"/>
  <c r="AF404" i="1"/>
  <c r="AF405" i="1"/>
  <c r="AF406" i="1"/>
  <c r="AF407" i="1"/>
  <c r="AF408" i="1"/>
  <c r="AF410" i="1"/>
  <c r="AF412" i="1"/>
  <c r="AF413" i="1"/>
  <c r="AF414" i="1"/>
  <c r="AF415" i="1"/>
  <c r="AF416" i="1"/>
  <c r="AF417" i="1"/>
  <c r="AF418" i="1"/>
  <c r="AF420" i="1"/>
  <c r="AF421" i="1"/>
  <c r="AF422" i="1"/>
  <c r="AF428" i="1"/>
  <c r="AF429" i="1"/>
  <c r="AF430" i="1"/>
  <c r="AF431" i="1"/>
  <c r="AF434" i="1"/>
  <c r="AF435" i="1"/>
  <c r="AF436" i="1"/>
  <c r="AF437" i="1"/>
  <c r="AF438" i="1"/>
  <c r="AF439" i="1"/>
  <c r="AF440" i="1"/>
  <c r="AF441" i="1"/>
  <c r="AF442" i="1"/>
  <c r="AF445" i="1"/>
  <c r="AF446" i="1"/>
  <c r="AF447" i="1"/>
  <c r="AF448" i="1"/>
  <c r="AF450" i="1"/>
  <c r="AF455" i="1"/>
  <c r="AF456" i="1"/>
  <c r="AF457" i="1"/>
  <c r="AF458" i="1"/>
  <c r="AF462" i="1"/>
  <c r="AF463" i="1"/>
  <c r="AF464" i="1"/>
  <c r="AF465" i="1"/>
  <c r="AF467" i="1"/>
  <c r="AF468" i="1"/>
  <c r="AF469" i="1"/>
  <c r="AF470" i="1"/>
  <c r="AF472" i="1"/>
  <c r="AF473" i="1"/>
  <c r="AF474" i="1"/>
  <c r="AF475" i="1"/>
  <c r="AF476" i="1"/>
  <c r="AF477" i="1"/>
  <c r="AF478" i="1"/>
  <c r="AF479" i="1"/>
  <c r="AF486" i="1"/>
  <c r="AF487" i="1"/>
  <c r="AF488" i="1"/>
  <c r="AF489" i="1"/>
  <c r="AF492" i="1"/>
  <c r="AF494" i="1"/>
  <c r="AF495" i="1"/>
  <c r="AF496" i="1"/>
  <c r="AF497" i="1"/>
  <c r="AF498" i="1"/>
  <c r="AF499" i="1"/>
  <c r="AF500" i="1"/>
  <c r="AF501" i="1"/>
  <c r="AF502" i="1"/>
  <c r="AF503" i="1"/>
  <c r="AF504" i="1"/>
  <c r="AF505" i="1"/>
  <c r="AF506" i="1"/>
  <c r="AF507" i="1"/>
  <c r="AF509" i="1"/>
  <c r="AF510" i="1"/>
  <c r="AF511" i="1"/>
  <c r="AF512" i="1"/>
  <c r="AF513" i="1"/>
  <c r="AF515" i="1"/>
  <c r="AF516" i="1"/>
  <c r="AF517" i="1"/>
  <c r="AF518" i="1"/>
  <c r="AF519" i="1"/>
  <c r="AF520" i="1"/>
  <c r="AF523" i="1"/>
  <c r="AF524" i="1"/>
  <c r="AF525" i="1"/>
  <c r="AF532" i="1"/>
  <c r="AF533" i="1"/>
  <c r="AF534" i="1"/>
  <c r="AF536" i="1"/>
  <c r="AF541" i="1"/>
  <c r="AF542" i="1"/>
  <c r="AF543" i="1"/>
  <c r="AF544" i="1"/>
  <c r="AF547" i="1"/>
  <c r="AF549" i="1"/>
  <c r="AF553" i="1"/>
  <c r="AF554" i="1"/>
  <c r="AF555" i="1"/>
  <c r="AF556" i="1"/>
  <c r="AF557" i="1"/>
  <c r="AF559" i="1"/>
  <c r="AF560" i="1"/>
  <c r="AF561" i="1"/>
  <c r="AF566" i="1"/>
  <c r="AF567" i="1"/>
  <c r="AF570" i="1"/>
  <c r="AF571" i="1"/>
  <c r="AF574" i="1"/>
  <c r="AF576" i="1"/>
  <c r="AF577" i="1"/>
  <c r="AF578" i="1"/>
  <c r="AF579" i="1"/>
  <c r="AF581" i="1"/>
  <c r="AF583" i="1"/>
  <c r="AF584" i="1"/>
  <c r="AF585" i="1"/>
  <c r="AF586" i="1"/>
  <c r="AF587" i="1"/>
  <c r="AF592" i="1"/>
  <c r="AF593" i="1"/>
  <c r="AF594" i="1"/>
  <c r="AF595" i="1"/>
  <c r="AF598" i="1"/>
  <c r="AF599" i="1"/>
  <c r="AF600" i="1"/>
  <c r="AF601" i="1"/>
  <c r="AF602" i="1"/>
  <c r="AF603" i="1"/>
  <c r="AF604" i="1"/>
  <c r="AF605" i="1"/>
  <c r="AF607" i="1"/>
  <c r="AF608" i="1"/>
  <c r="AF609" i="1"/>
  <c r="AF610" i="1"/>
  <c r="AF612" i="1"/>
  <c r="AF614" i="1"/>
  <c r="AF615" i="1"/>
  <c r="AF616" i="1"/>
  <c r="AF617" i="1"/>
  <c r="AF618" i="1"/>
  <c r="AF620" i="1"/>
  <c r="AF621" i="1"/>
  <c r="AF622" i="1"/>
  <c r="AF626" i="1"/>
  <c r="AF627" i="1"/>
  <c r="AF628" i="1"/>
  <c r="AF629" i="1"/>
  <c r="AF632" i="1"/>
  <c r="AF633" i="1"/>
  <c r="AF634" i="1"/>
  <c r="AF635" i="1"/>
  <c r="AF636" i="1"/>
  <c r="AF639" i="1"/>
  <c r="AF640" i="1"/>
  <c r="AF641" i="1"/>
  <c r="AF642" i="1"/>
  <c r="AF647" i="1"/>
  <c r="AF648" i="1"/>
  <c r="AF649" i="1"/>
  <c r="AF650" i="1"/>
  <c r="AF651" i="1"/>
  <c r="AF652" i="1"/>
  <c r="AF653" i="1"/>
  <c r="AF654" i="1"/>
  <c r="AF655" i="1"/>
  <c r="AF656" i="1"/>
  <c r="AF657" i="1"/>
  <c r="AF658" i="1"/>
  <c r="AF659" i="1"/>
  <c r="AF660" i="1"/>
  <c r="AF661" i="1"/>
  <c r="AF662" i="1"/>
  <c r="AF663" i="1"/>
  <c r="AF665" i="1"/>
  <c r="AF666" i="1"/>
  <c r="AF667" i="1"/>
  <c r="AF668" i="1"/>
  <c r="AF669" i="1"/>
  <c r="AF670" i="1"/>
  <c r="AF671" i="1"/>
  <c r="AF672" i="1"/>
  <c r="AF676" i="1"/>
  <c r="AF677" i="1"/>
  <c r="AF680" i="1"/>
  <c r="AF682" i="1"/>
  <c r="AF683" i="1"/>
  <c r="AF686" i="1"/>
  <c r="AF687" i="1"/>
  <c r="AF688" i="1"/>
  <c r="AF689" i="1"/>
  <c r="AF692" i="1"/>
  <c r="AF693" i="1"/>
  <c r="AF694" i="1"/>
  <c r="AF695" i="1"/>
  <c r="AF696" i="1"/>
  <c r="AF697" i="1"/>
  <c r="AF698" i="1"/>
  <c r="AF701" i="1"/>
  <c r="AF702" i="1"/>
  <c r="AF704" i="1"/>
  <c r="AF705" i="1"/>
  <c r="AF707" i="1"/>
  <c r="AF708" i="1"/>
  <c r="AF709" i="1"/>
  <c r="AF710" i="1"/>
  <c r="AF712" i="1"/>
  <c r="AF713" i="1"/>
  <c r="AF714" i="1"/>
  <c r="AF715" i="1"/>
  <c r="AF717" i="1"/>
  <c r="AF719" i="1"/>
  <c r="AF720" i="1"/>
  <c r="AF721" i="1"/>
  <c r="AF722" i="1"/>
  <c r="AF723" i="1"/>
  <c r="AF724" i="1"/>
  <c r="AF725" i="1"/>
  <c r="AF726" i="1"/>
  <c r="AF728" i="1"/>
  <c r="AF729" i="1"/>
  <c r="AF730" i="1"/>
  <c r="AF733" i="1"/>
  <c r="AF734" i="1"/>
  <c r="AF735" i="1"/>
  <c r="AF737" i="1"/>
  <c r="AF738" i="1"/>
  <c r="AF739" i="1"/>
  <c r="AF740" i="1"/>
  <c r="AF745" i="1"/>
  <c r="AF746" i="1"/>
  <c r="AF747" i="1"/>
  <c r="AF748" i="1"/>
  <c r="AF750" i="1"/>
  <c r="AF751" i="1"/>
  <c r="AF752" i="1"/>
  <c r="AF753" i="1"/>
  <c r="AF754" i="1"/>
  <c r="AF755" i="1"/>
  <c r="AF756" i="1"/>
  <c r="AF757" i="1"/>
  <c r="AF758" i="1"/>
  <c r="AF759" i="1"/>
  <c r="AF760" i="1"/>
  <c r="AF761" i="1"/>
  <c r="AF762" i="1"/>
  <c r="AF769" i="1"/>
  <c r="AF770" i="1"/>
  <c r="AF771" i="1"/>
  <c r="AF772" i="1"/>
  <c r="AF774" i="1"/>
  <c r="AF775" i="1"/>
  <c r="AF776" i="1"/>
  <c r="AF777" i="1"/>
  <c r="AF779" i="1"/>
  <c r="AF780" i="1"/>
  <c r="AF781" i="1"/>
  <c r="AF786" i="1"/>
  <c r="AF787" i="1"/>
  <c r="AF788" i="1"/>
  <c r="AF789" i="1"/>
  <c r="AF790" i="1"/>
  <c r="AF794" i="1"/>
  <c r="AF795" i="1"/>
  <c r="AF796" i="1"/>
  <c r="AF797" i="1"/>
  <c r="AF798" i="1"/>
  <c r="AF799" i="1"/>
  <c r="AF800" i="1"/>
  <c r="AF801" i="1"/>
  <c r="AF802" i="1"/>
  <c r="AF803" i="1"/>
  <c r="AF804" i="1"/>
  <c r="AF805" i="1"/>
  <c r="AF806" i="1"/>
  <c r="AF807" i="1"/>
  <c r="AF808" i="1"/>
  <c r="AF809" i="1"/>
  <c r="AF810" i="1"/>
  <c r="AF812" i="1"/>
  <c r="AF814" i="1"/>
  <c r="AF815" i="1"/>
  <c r="AF816" i="1"/>
  <c r="AF817" i="1"/>
  <c r="AF818" i="1"/>
  <c r="AF819" i="1"/>
  <c r="AF820" i="1"/>
  <c r="AF821" i="1"/>
  <c r="AF822" i="1"/>
  <c r="AF825" i="1"/>
  <c r="AF826" i="1"/>
  <c r="AF827" i="1"/>
  <c r="AF828" i="1"/>
  <c r="AF830" i="1"/>
  <c r="AF831" i="1"/>
  <c r="AF832" i="1"/>
  <c r="AF833" i="1"/>
  <c r="AF835" i="1"/>
  <c r="AF838" i="1"/>
  <c r="AF840" i="1"/>
  <c r="AF841" i="1"/>
  <c r="AF842" i="1"/>
  <c r="AF850" i="1"/>
  <c r="AF851" i="1"/>
  <c r="AF853" i="1"/>
  <c r="AF855" i="1"/>
  <c r="AF857" i="1"/>
  <c r="AF858" i="1"/>
  <c r="AF859" i="1"/>
  <c r="AF860" i="1"/>
  <c r="AF861" i="1"/>
  <c r="AF862" i="1"/>
  <c r="AF863" i="1"/>
  <c r="AF864" i="1"/>
  <c r="AF865" i="1"/>
  <c r="AF866" i="1"/>
  <c r="AF867" i="1"/>
  <c r="AF868" i="1"/>
  <c r="AF869" i="1"/>
  <c r="AF870" i="1"/>
  <c r="AF871" i="1"/>
  <c r="AF872" i="1"/>
  <c r="AF874" i="1"/>
  <c r="AF875" i="1"/>
  <c r="AF876" i="1"/>
  <c r="AF877" i="1"/>
  <c r="AF878" i="1"/>
  <c r="AF879" i="1"/>
  <c r="AF880" i="1"/>
  <c r="AF881" i="1"/>
  <c r="AF882" i="1"/>
  <c r="AF883" i="1"/>
  <c r="AF884" i="1"/>
  <c r="AF885" i="1"/>
  <c r="AF886" i="1"/>
  <c r="AF887" i="1"/>
  <c r="AF888" i="1"/>
  <c r="AF889" i="1"/>
  <c r="AF897" i="1"/>
  <c r="AF898" i="1"/>
  <c r="AF899" i="1"/>
  <c r="AF900" i="1"/>
  <c r="AF901" i="1"/>
  <c r="AF902" i="1"/>
  <c r="AF903" i="1"/>
  <c r="AF904" i="1"/>
  <c r="AF905" i="1"/>
  <c r="AF906" i="1"/>
  <c r="AF910" i="1"/>
  <c r="AF911" i="1"/>
  <c r="AF912" i="1"/>
  <c r="AF915" i="1"/>
  <c r="AF922" i="1"/>
  <c r="AF923" i="1"/>
  <c r="AF924" i="1"/>
  <c r="AF925" i="1"/>
  <c r="AF927" i="1"/>
  <c r="AF928" i="1"/>
  <c r="AF929" i="1"/>
  <c r="AF930" i="1"/>
  <c r="AF931" i="1"/>
  <c r="AF932" i="1"/>
  <c r="AF933" i="1"/>
  <c r="AF934" i="1"/>
  <c r="AF935" i="1"/>
  <c r="AF936" i="1"/>
  <c r="AF937" i="1"/>
  <c r="AF938" i="1"/>
  <c r="AF940" i="1"/>
  <c r="AF941" i="1"/>
  <c r="AF942" i="1"/>
  <c r="AF943" i="1"/>
  <c r="AF944" i="1"/>
  <c r="AF945" i="1"/>
  <c r="AF946" i="1"/>
  <c r="AF947" i="1"/>
  <c r="AF948" i="1"/>
  <c r="AF949" i="1"/>
  <c r="AF950" i="1"/>
  <c r="AF951" i="1"/>
  <c r="AF952" i="1"/>
  <c r="AF953" i="1"/>
  <c r="AF954" i="1"/>
  <c r="AF955" i="1"/>
  <c r="AF956" i="1"/>
  <c r="AF957" i="1"/>
  <c r="AF958" i="1"/>
  <c r="AF959" i="1"/>
  <c r="AF960" i="1"/>
  <c r="AF961" i="1"/>
  <c r="AF964" i="1"/>
  <c r="AF965" i="1"/>
  <c r="AF966" i="1"/>
  <c r="AF967" i="1"/>
  <c r="AF968" i="1"/>
  <c r="AF969" i="1"/>
  <c r="AF970" i="1"/>
  <c r="AF971" i="1"/>
  <c r="AF972" i="1"/>
  <c r="AF973" i="1"/>
  <c r="AF974" i="1"/>
  <c r="AF976" i="1"/>
  <c r="AF978" i="1"/>
  <c r="AF979" i="1"/>
  <c r="AF980" i="1"/>
  <c r="AF981" i="1"/>
  <c r="AF982" i="1"/>
  <c r="AF983" i="1"/>
  <c r="AF984" i="1"/>
  <c r="AF985" i="1"/>
  <c r="AF986" i="1"/>
  <c r="AF987" i="1"/>
  <c r="AF988" i="1"/>
  <c r="AF989" i="1"/>
  <c r="AF990" i="1"/>
  <c r="AF991" i="1"/>
  <c r="AF992" i="1"/>
  <c r="AF993" i="1"/>
  <c r="AF994" i="1"/>
  <c r="AF996" i="1"/>
  <c r="AF997" i="1"/>
  <c r="AF998" i="1"/>
  <c r="AF999" i="1"/>
  <c r="AF1000" i="1"/>
  <c r="AF1001" i="1"/>
  <c r="AF1002" i="1"/>
  <c r="AF1003" i="1"/>
  <c r="AF1004" i="1"/>
  <c r="AF1007" i="1"/>
  <c r="AF1008" i="1"/>
  <c r="AF1010" i="1"/>
  <c r="AF1011" i="1"/>
  <c r="AF1012" i="1"/>
  <c r="AF1013" i="1"/>
  <c r="AF1014" i="1"/>
  <c r="AF1015" i="1"/>
  <c r="AF1016" i="1"/>
  <c r="AF1017" i="1"/>
  <c r="AF1018" i="1"/>
  <c r="AF1019" i="1"/>
  <c r="AF1020" i="1"/>
  <c r="AF1021" i="1"/>
  <c r="AF1022" i="1"/>
  <c r="AF1023" i="1"/>
  <c r="AF1024" i="1"/>
  <c r="AF1025" i="1"/>
  <c r="AF1026" i="1"/>
  <c r="AF1027" i="1"/>
  <c r="AF1028" i="1"/>
  <c r="AF1029" i="1"/>
  <c r="AF1030" i="1"/>
  <c r="AF1031" i="1"/>
  <c r="AF1032" i="1"/>
  <c r="AF1033" i="1"/>
  <c r="AF1035" i="1"/>
  <c r="AF1036" i="1"/>
  <c r="AF1037" i="1"/>
  <c r="AF1044" i="1"/>
  <c r="AF1045" i="1"/>
  <c r="AF1046" i="1"/>
  <c r="AF1047" i="1"/>
  <c r="AF1048" i="1"/>
  <c r="AF1050" i="1"/>
  <c r="AF1051" i="1"/>
  <c r="AF1052" i="1"/>
  <c r="AF1053" i="1"/>
  <c r="AF1054" i="1"/>
  <c r="AF1055" i="1"/>
  <c r="AF1056" i="1"/>
  <c r="AF1057" i="1"/>
  <c r="AF1058" i="1"/>
  <c r="AF1059" i="1"/>
  <c r="AF1060" i="1"/>
  <c r="AF1061" i="1"/>
  <c r="AF1062" i="1"/>
  <c r="AF1063" i="1"/>
  <c r="AF1064" i="1"/>
  <c r="AF1065" i="1"/>
  <c r="AF1066" i="1"/>
  <c r="AF1067" i="1"/>
  <c r="AF1068" i="1"/>
  <c r="AF1069" i="1"/>
  <c r="AF1071" i="1"/>
  <c r="AF1072" i="1"/>
  <c r="AF1073" i="1"/>
  <c r="AF1074" i="1"/>
  <c r="AF1075" i="1"/>
  <c r="AF1076" i="1"/>
  <c r="AF1077" i="1"/>
  <c r="AF1078" i="1"/>
  <c r="AF1079" i="1"/>
  <c r="AF1080" i="1"/>
  <c r="AF1081" i="1"/>
  <c r="AF1082" i="1"/>
  <c r="AF1083" i="1"/>
  <c r="AF1084" i="1"/>
  <c r="AF1085" i="1"/>
  <c r="AF1086" i="1"/>
  <c r="AF1087" i="1"/>
  <c r="AF1088" i="1"/>
  <c r="AF1089" i="1"/>
  <c r="AF1090" i="1"/>
  <c r="AF1091" i="1"/>
  <c r="AF1092" i="1"/>
  <c r="AF1093" i="1"/>
  <c r="AF1094" i="1"/>
  <c r="AF1095" i="1"/>
  <c r="AF1096" i="1"/>
  <c r="AF1097" i="1"/>
  <c r="AF1098" i="1"/>
  <c r="AF1099" i="1"/>
  <c r="AF1100" i="1"/>
  <c r="AF1101" i="1"/>
  <c r="AF1102" i="1"/>
  <c r="AF1103" i="1"/>
  <c r="AF1104" i="1"/>
  <c r="AF1105" i="1"/>
  <c r="AF1106" i="1"/>
  <c r="AF1107" i="1"/>
  <c r="AF1108" i="1"/>
  <c r="AF1109" i="1"/>
  <c r="AF1110" i="1"/>
  <c r="AF1111" i="1"/>
  <c r="AF1112" i="1"/>
  <c r="AF1113" i="1"/>
  <c r="AF1114" i="1"/>
  <c r="AF1115" i="1"/>
  <c r="AF1116" i="1"/>
  <c r="AF1117" i="1"/>
  <c r="AF1118" i="1"/>
  <c r="AF1119" i="1"/>
  <c r="AF1120" i="1"/>
  <c r="AF1121" i="1"/>
  <c r="AF1122" i="1"/>
  <c r="AF1123" i="1"/>
  <c r="AF1124" i="1"/>
  <c r="AF1125" i="1"/>
  <c r="AF1126" i="1"/>
  <c r="AF1127" i="1"/>
  <c r="AF1128" i="1"/>
  <c r="AF1130" i="1"/>
  <c r="AF1132" i="1"/>
  <c r="AF1133" i="1"/>
  <c r="AF1134" i="1"/>
  <c r="AF1135" i="1"/>
  <c r="AF1136" i="1"/>
  <c r="AF1137" i="1"/>
  <c r="AF1138" i="1"/>
  <c r="AF1139" i="1"/>
  <c r="AF1140" i="1"/>
  <c r="AF1141" i="1"/>
  <c r="AF1142" i="1"/>
  <c r="AF1143" i="1"/>
  <c r="AF1144" i="1"/>
  <c r="AF1145" i="1"/>
  <c r="AF1146" i="1"/>
  <c r="AF1147" i="1"/>
  <c r="AF1148" i="1"/>
  <c r="AF1149" i="1"/>
  <c r="AF1150" i="1"/>
  <c r="AF1151" i="1"/>
  <c r="AF1152" i="1"/>
  <c r="AF1153" i="1"/>
  <c r="AF1154" i="1"/>
  <c r="AF1155" i="1"/>
  <c r="AF1156" i="1"/>
  <c r="AF1157" i="1"/>
  <c r="AF1158" i="1"/>
  <c r="AF1159" i="1"/>
  <c r="AF1160" i="1"/>
  <c r="AF1161" i="1"/>
  <c r="AF1162" i="1"/>
  <c r="AF1163" i="1"/>
  <c r="AF1164" i="1"/>
  <c r="AF1167" i="1"/>
  <c r="AF1168" i="1"/>
  <c r="AF1169" i="1"/>
  <c r="AF1170" i="1"/>
  <c r="AF1171" i="1"/>
  <c r="AF1172" i="1"/>
  <c r="AF1174" i="1"/>
  <c r="AF1175" i="1"/>
  <c r="AF1176" i="1"/>
  <c r="AF1177" i="1"/>
  <c r="AF1178" i="1"/>
  <c r="AF1179" i="1"/>
  <c r="AF1180" i="1"/>
  <c r="AF1181" i="1"/>
  <c r="AF1182" i="1"/>
  <c r="AF1183" i="1"/>
  <c r="AF1184" i="1"/>
  <c r="AF1185" i="1"/>
  <c r="AF1186" i="1"/>
  <c r="AF1187" i="1"/>
  <c r="AF1188" i="1"/>
  <c r="AF1189" i="1"/>
  <c r="AF1190" i="1"/>
  <c r="AF1191" i="1"/>
  <c r="AF1192" i="1"/>
  <c r="AF1193" i="1"/>
  <c r="AF1194" i="1"/>
  <c r="AF1195" i="1"/>
  <c r="AF1196" i="1"/>
  <c r="AF1197" i="1"/>
  <c r="AF1198" i="1"/>
  <c r="AF1199" i="1"/>
  <c r="AF1200" i="1"/>
  <c r="AF1201" i="1"/>
  <c r="AF1202" i="1"/>
  <c r="AF1203" i="1"/>
  <c r="AF1204" i="1"/>
  <c r="AF1205" i="1"/>
  <c r="AF1206" i="1"/>
  <c r="AF1207" i="1"/>
  <c r="AF1208" i="1"/>
  <c r="AF1210" i="1"/>
  <c r="AF1211" i="1"/>
  <c r="AF1212" i="1"/>
  <c r="AF1213" i="1"/>
  <c r="AF1214" i="1"/>
  <c r="AF1215" i="1"/>
  <c r="AF1216" i="1"/>
  <c r="AF1217" i="1"/>
  <c r="AF1218" i="1"/>
  <c r="AF1219" i="1"/>
  <c r="AF1220" i="1"/>
  <c r="AF1221" i="1"/>
  <c r="AF1222" i="1"/>
  <c r="AF1223" i="1"/>
  <c r="AF1224" i="1"/>
  <c r="AF1225" i="1"/>
  <c r="AF1232" i="1"/>
  <c r="AF1233" i="1"/>
  <c r="AF1234" i="1"/>
  <c r="AF1236" i="1"/>
  <c r="AF1237" i="1"/>
  <c r="AF1238" i="1"/>
  <c r="AF1239" i="1"/>
  <c r="AF1240" i="1"/>
  <c r="AF1241" i="1"/>
  <c r="AF1242" i="1"/>
  <c r="AF1243" i="1"/>
  <c r="AF1244" i="1"/>
  <c r="AF1245" i="1"/>
  <c r="AF1246" i="1"/>
  <c r="AF1247" i="1"/>
  <c r="AF1248" i="1"/>
  <c r="AF1249" i="1"/>
  <c r="AF1251" i="1"/>
  <c r="AF1252" i="1"/>
  <c r="AF1253" i="1"/>
  <c r="AF1254" i="1"/>
  <c r="AF1255" i="1"/>
  <c r="AF1256" i="1"/>
  <c r="AF1257" i="1"/>
  <c r="AF1258" i="1"/>
  <c r="AF1259" i="1"/>
  <c r="AF1260" i="1"/>
  <c r="AF1261" i="1"/>
  <c r="AF1262" i="1"/>
  <c r="AF1263" i="1"/>
  <c r="AF1264" i="1"/>
  <c r="AF1265" i="1"/>
  <c r="AF1266" i="1"/>
  <c r="AF1267" i="1"/>
  <c r="AF1268" i="1"/>
  <c r="AF1269" i="1"/>
  <c r="AF1270" i="1"/>
  <c r="AF1271" i="1"/>
  <c r="AF1272" i="1"/>
  <c r="AF1273" i="1"/>
  <c r="AF1274" i="1"/>
  <c r="AF1275" i="1"/>
  <c r="AF1276" i="1"/>
  <c r="AF1277" i="1"/>
  <c r="AF1278" i="1"/>
  <c r="AF1279" i="1"/>
  <c r="AF1280" i="1"/>
  <c r="AF1281" i="1"/>
  <c r="AF1282" i="1"/>
  <c r="AF1283" i="1"/>
  <c r="AF1284" i="1"/>
  <c r="AF1285" i="1"/>
  <c r="AF1286" i="1"/>
  <c r="AF1287" i="1"/>
  <c r="AF1288" i="1"/>
  <c r="AF1289" i="1"/>
  <c r="AF1290" i="1"/>
  <c r="AF1291" i="1"/>
  <c r="AF1292" i="1"/>
  <c r="AF1293" i="1"/>
  <c r="AF1294" i="1"/>
  <c r="AF1295" i="1"/>
  <c r="AF1296" i="1"/>
  <c r="AF1297" i="1"/>
  <c r="AF1298" i="1"/>
  <c r="AF1299" i="1"/>
  <c r="AF1300" i="1"/>
  <c r="AF1301" i="1"/>
  <c r="AF1302" i="1"/>
  <c r="AF1303" i="1"/>
  <c r="AF1304" i="1"/>
  <c r="AF1305" i="1"/>
  <c r="AF1306" i="1"/>
  <c r="AF1307" i="1"/>
  <c r="AF1308" i="1"/>
  <c r="AF1309" i="1"/>
  <c r="AF1310" i="1"/>
  <c r="AF1311" i="1"/>
  <c r="AF1313" i="1"/>
  <c r="AF1314" i="1"/>
  <c r="AF1315" i="1"/>
  <c r="AF1316" i="1"/>
  <c r="AF1317" i="1"/>
  <c r="AF1318" i="1"/>
  <c r="AF1319" i="1"/>
  <c r="AF1320" i="1"/>
  <c r="AF1321" i="1"/>
  <c r="AF1322" i="1"/>
  <c r="AF1323" i="1"/>
  <c r="AF1324" i="1"/>
  <c r="AF1325" i="1"/>
  <c r="AF1326" i="1"/>
  <c r="AF1327" i="1"/>
  <c r="AF1328" i="1"/>
  <c r="AF1329" i="1"/>
  <c r="AF1330" i="1"/>
  <c r="AF1338" i="1"/>
  <c r="AF1339" i="1"/>
  <c r="AF1340" i="1"/>
  <c r="AF1341" i="1"/>
  <c r="AF1342" i="1"/>
  <c r="AF1343" i="1"/>
  <c r="AF1344" i="1"/>
  <c r="AF1345" i="1"/>
  <c r="AF1346" i="1"/>
  <c r="AF1347" i="1"/>
  <c r="AF1348" i="1"/>
  <c r="AF1349" i="1"/>
  <c r="AF1350" i="1"/>
  <c r="AF1351" i="1"/>
  <c r="AF1352" i="1"/>
  <c r="AF1353" i="1"/>
  <c r="AF1354" i="1"/>
  <c r="AF1355" i="1"/>
  <c r="AF1356" i="1"/>
  <c r="AF1357" i="1"/>
  <c r="AF1358" i="1"/>
  <c r="AF1359" i="1"/>
  <c r="AF1360" i="1"/>
  <c r="AF1361" i="1"/>
  <c r="AF1362" i="1"/>
  <c r="AF1363" i="1"/>
  <c r="AF1364" i="1"/>
  <c r="AF1365" i="1"/>
  <c r="AF1366" i="1"/>
  <c r="AF1367" i="1"/>
  <c r="AF1368" i="1"/>
  <c r="AF1369" i="1"/>
  <c r="AF1370" i="1"/>
  <c r="AF1371" i="1"/>
  <c r="AF1372" i="1"/>
  <c r="AF1373" i="1"/>
  <c r="AF1374" i="1"/>
  <c r="AF1375" i="1"/>
  <c r="AF1376" i="1"/>
  <c r="AF1377" i="1"/>
  <c r="AF1378" i="1"/>
  <c r="AF1379" i="1"/>
  <c r="AF1380" i="1"/>
  <c r="AF1381" i="1"/>
  <c r="AF1382" i="1"/>
  <c r="AF1384" i="1"/>
  <c r="AF1385" i="1"/>
  <c r="AF1386" i="1"/>
  <c r="AF1387" i="1"/>
  <c r="AF1388" i="1"/>
  <c r="AF1389" i="1"/>
  <c r="AF1390" i="1"/>
  <c r="AF1391" i="1"/>
  <c r="AF1392" i="1"/>
  <c r="AF1393" i="1"/>
  <c r="AF1394" i="1"/>
  <c r="AF1395" i="1"/>
  <c r="AF1396" i="1"/>
  <c r="AF1397" i="1"/>
  <c r="AF1398" i="1"/>
  <c r="AF1399" i="1"/>
  <c r="AF1400" i="1"/>
  <c r="AF1401" i="1"/>
  <c r="AF1402" i="1"/>
  <c r="AF1403" i="1"/>
  <c r="AF1404" i="1"/>
  <c r="AF1405" i="1"/>
  <c r="AF1406" i="1"/>
  <c r="AF1407" i="1"/>
  <c r="AF1408" i="1"/>
  <c r="AF1409" i="1"/>
  <c r="AF1410" i="1"/>
  <c r="AF1411" i="1"/>
  <c r="AF1412" i="1"/>
  <c r="AF1413" i="1"/>
  <c r="AF1414" i="1"/>
  <c r="AF1415" i="1"/>
  <c r="AF1416" i="1"/>
  <c r="AF1417" i="1"/>
  <c r="AF1418" i="1"/>
  <c r="AF1419" i="1"/>
  <c r="AF1420" i="1"/>
  <c r="AF1421" i="1"/>
  <c r="AF1422" i="1"/>
  <c r="AF1423" i="1"/>
  <c r="AF1424" i="1"/>
  <c r="AF1425" i="1"/>
  <c r="AF1426" i="1"/>
  <c r="AF1427" i="1"/>
  <c r="AF1428" i="1"/>
  <c r="AF1429" i="1"/>
  <c r="AF1430" i="1"/>
  <c r="AF1431" i="1"/>
  <c r="AF1432" i="1"/>
  <c r="AF1433" i="1"/>
  <c r="AF1434" i="1"/>
  <c r="AF1435" i="1"/>
  <c r="AF1436" i="1"/>
  <c r="AF1437" i="1"/>
  <c r="AF1438" i="1"/>
  <c r="AF1439" i="1"/>
  <c r="AF1440" i="1"/>
  <c r="AF1441" i="1"/>
  <c r="AF1442" i="1"/>
  <c r="AF1443" i="1"/>
  <c r="AF1444" i="1"/>
  <c r="AF1445" i="1"/>
  <c r="AF1446" i="1"/>
  <c r="AF1447" i="1"/>
  <c r="AF1448" i="1"/>
  <c r="AF1449" i="1"/>
  <c r="AF1450" i="1"/>
  <c r="AF1451" i="1"/>
  <c r="AF1452" i="1"/>
  <c r="AF1453" i="1"/>
  <c r="AF1454" i="1"/>
  <c r="AF1455" i="1"/>
  <c r="AF1456" i="1"/>
  <c r="AF1457" i="1"/>
  <c r="AF1458" i="1"/>
  <c r="AF1459" i="1"/>
  <c r="AF1460" i="1"/>
  <c r="AF1461" i="1"/>
  <c r="AF1462" i="1"/>
  <c r="AF1463" i="1"/>
  <c r="AF1464" i="1"/>
  <c r="AF1465" i="1"/>
  <c r="AF1466" i="1"/>
  <c r="AF1467" i="1"/>
  <c r="AF1468" i="1"/>
  <c r="AF1469" i="1"/>
  <c r="AF1470" i="1"/>
  <c r="AF1471" i="1"/>
  <c r="AF1472" i="1"/>
  <c r="AF1473" i="1"/>
  <c r="AF1474" i="1"/>
  <c r="AF1475" i="1"/>
  <c r="AF1476" i="1"/>
  <c r="AF1477" i="1"/>
  <c r="AF1478" i="1"/>
  <c r="AF1479" i="1"/>
  <c r="AF1480" i="1"/>
  <c r="AF1481" i="1"/>
  <c r="AF1482" i="1"/>
  <c r="AF1483" i="1"/>
  <c r="AF1484" i="1"/>
  <c r="AF1485" i="1"/>
  <c r="AF1486" i="1"/>
  <c r="AF1487" i="1"/>
  <c r="AF1488" i="1"/>
  <c r="AF1489" i="1"/>
  <c r="AF1490" i="1"/>
  <c r="AF1491" i="1"/>
  <c r="AF1492" i="1"/>
  <c r="AF1493" i="1"/>
  <c r="AF1494" i="1"/>
  <c r="AF1495" i="1"/>
  <c r="AF1496" i="1"/>
  <c r="AF1497" i="1"/>
  <c r="AF1498" i="1"/>
  <c r="AF1499" i="1"/>
  <c r="AF1500" i="1"/>
  <c r="AF1501" i="1"/>
  <c r="AF1502" i="1"/>
  <c r="AF1504" i="1"/>
  <c r="AF1505" i="1"/>
  <c r="AF1506" i="1"/>
  <c r="AF1507" i="1"/>
  <c r="AF1508" i="1"/>
  <c r="AF1509" i="1"/>
  <c r="AF1510" i="1"/>
  <c r="AF1511" i="1"/>
  <c r="AF1512" i="1"/>
  <c r="AF1513" i="1"/>
  <c r="AF1514" i="1"/>
  <c r="AF1515" i="1"/>
  <c r="AF1516" i="1"/>
  <c r="AF1517" i="1"/>
  <c r="AF1518" i="1"/>
  <c r="AF1519" i="1"/>
  <c r="AF1520" i="1"/>
  <c r="AF1521" i="1"/>
  <c r="AF1522" i="1"/>
  <c r="AF1523" i="1"/>
  <c r="AF1525" i="1"/>
  <c r="AF1527" i="1"/>
  <c r="AF1528" i="1"/>
  <c r="AF1529" i="1"/>
  <c r="AF1530" i="1"/>
  <c r="AF1531" i="1"/>
  <c r="AF1532" i="1"/>
  <c r="AF1533" i="1"/>
  <c r="AF1534" i="1"/>
  <c r="AF1535" i="1"/>
  <c r="AF1536" i="1"/>
  <c r="AF1537" i="1"/>
  <c r="AF1538" i="1"/>
  <c r="AF1539" i="1"/>
  <c r="AF1540" i="1"/>
  <c r="AF1541" i="1"/>
  <c r="AF1542" i="1"/>
  <c r="AF1543" i="1"/>
  <c r="AF1544" i="1"/>
  <c r="AF1545" i="1"/>
  <c r="AF1546" i="1"/>
  <c r="AF1547" i="1"/>
  <c r="AF1548" i="1"/>
  <c r="AF1549" i="1"/>
  <c r="AF1550" i="1"/>
  <c r="AF1551" i="1"/>
  <c r="AF1552" i="1"/>
  <c r="AF1553" i="1"/>
  <c r="AF1554" i="1"/>
  <c r="AF1555" i="1"/>
  <c r="AF1556" i="1"/>
  <c r="AF1557" i="1"/>
  <c r="AF1558" i="1"/>
  <c r="AF1559" i="1"/>
  <c r="AF1560" i="1"/>
  <c r="AF1561" i="1"/>
  <c r="AF1562" i="1"/>
  <c r="AF1563" i="1"/>
  <c r="AF1564" i="1"/>
  <c r="AF1565" i="1"/>
  <c r="AF1566" i="1"/>
  <c r="AF1567" i="1"/>
  <c r="AF1568" i="1"/>
  <c r="AF1569" i="1"/>
  <c r="AF1570" i="1"/>
  <c r="AF1571" i="1"/>
  <c r="AF1572" i="1"/>
  <c r="AF1573" i="1"/>
  <c r="AF1574" i="1"/>
  <c r="AF1575" i="1"/>
  <c r="AF1576" i="1"/>
  <c r="AF1577" i="1"/>
  <c r="AF1578" i="1"/>
  <c r="AF1579" i="1"/>
  <c r="AF1580" i="1"/>
  <c r="AF1581" i="1"/>
  <c r="AF1582" i="1"/>
  <c r="AF1583" i="1"/>
  <c r="AF1584" i="1"/>
  <c r="AF1585" i="1"/>
  <c r="AF1586" i="1"/>
  <c r="AF1587" i="1"/>
  <c r="AF1588" i="1"/>
  <c r="AF1589" i="1"/>
  <c r="AF1590" i="1"/>
  <c r="AF1591" i="1"/>
  <c r="AF1592" i="1"/>
  <c r="AF1593" i="1"/>
  <c r="AF1594" i="1"/>
  <c r="AF1595" i="1"/>
  <c r="AF1596" i="1"/>
  <c r="AF1597" i="1"/>
  <c r="AF1598" i="1"/>
  <c r="AF1599" i="1"/>
  <c r="AF1600" i="1"/>
  <c r="AF1601" i="1"/>
  <c r="AF1602" i="1"/>
  <c r="AF1603" i="1"/>
  <c r="AF1604" i="1"/>
  <c r="AF1605" i="1"/>
  <c r="AF1606" i="1"/>
  <c r="AF1607" i="1"/>
  <c r="AF1608" i="1"/>
  <c r="AF1609" i="1"/>
  <c r="AF1610" i="1"/>
  <c r="AF1611" i="1"/>
  <c r="AF1612" i="1"/>
  <c r="AF1613" i="1"/>
  <c r="AF1614" i="1"/>
  <c r="AF1615" i="1"/>
  <c r="AF1616" i="1"/>
  <c r="AF1617" i="1"/>
  <c r="AF1618" i="1"/>
  <c r="AF1619" i="1"/>
  <c r="AF1620" i="1"/>
  <c r="AF1621" i="1"/>
  <c r="AF1622" i="1"/>
  <c r="AF1623" i="1"/>
  <c r="AF1624" i="1"/>
  <c r="AF1625" i="1"/>
  <c r="AF1626" i="1"/>
  <c r="AF1627" i="1"/>
  <c r="AF1628" i="1"/>
  <c r="AF1629" i="1"/>
  <c r="AF1630" i="1"/>
  <c r="AF1631" i="1"/>
  <c r="AF1632" i="1"/>
  <c r="AF1633" i="1"/>
  <c r="AF1634" i="1"/>
  <c r="AF1635" i="1"/>
  <c r="AF1636" i="1"/>
  <c r="AF1637" i="1"/>
  <c r="AF1638" i="1"/>
  <c r="AF1639" i="1"/>
  <c r="AF1640" i="1"/>
  <c r="AF1641" i="1"/>
  <c r="AF1642" i="1"/>
  <c r="AF1643" i="1"/>
  <c r="AF1644" i="1"/>
  <c r="AF1645" i="1"/>
  <c r="AF1646" i="1"/>
  <c r="AF1647" i="1"/>
  <c r="AF1648" i="1"/>
  <c r="AF1649" i="1"/>
  <c r="AF1650" i="1"/>
  <c r="AF1651" i="1"/>
  <c r="AF1652" i="1"/>
  <c r="AF1653" i="1"/>
  <c r="AF1654" i="1"/>
  <c r="AF1655" i="1"/>
  <c r="AF1656" i="1"/>
  <c r="AF1657" i="1"/>
  <c r="AF1658" i="1"/>
  <c r="AF1659" i="1"/>
  <c r="AF1660" i="1"/>
  <c r="AF1661" i="1"/>
  <c r="AF1662" i="1"/>
  <c r="AF1663" i="1"/>
  <c r="AF1664" i="1"/>
  <c r="AF1665" i="1"/>
  <c r="AF1666" i="1"/>
  <c r="AF1667" i="1"/>
  <c r="AF1668" i="1"/>
  <c r="AF1669" i="1"/>
  <c r="AF1670" i="1"/>
  <c r="AF1671" i="1"/>
  <c r="AF1672" i="1"/>
  <c r="AF1673" i="1"/>
  <c r="AF1674" i="1"/>
  <c r="AF1675" i="1"/>
  <c r="AF1676" i="1"/>
  <c r="AF1677" i="1"/>
  <c r="AF1678" i="1"/>
  <c r="AF1679" i="1"/>
  <c r="AF1680" i="1"/>
  <c r="AF1681" i="1"/>
  <c r="AF1682" i="1"/>
  <c r="AF1683" i="1"/>
  <c r="AF1684" i="1"/>
  <c r="AF1685" i="1"/>
  <c r="AF1686" i="1"/>
  <c r="AF1687" i="1"/>
  <c r="AF1688" i="1"/>
  <c r="AF1689" i="1"/>
  <c r="AF1690" i="1"/>
  <c r="AF1691" i="1"/>
  <c r="AF1692" i="1"/>
  <c r="AF1693" i="1"/>
  <c r="AF1694" i="1"/>
  <c r="AF1695" i="1"/>
  <c r="AF1696" i="1"/>
  <c r="AF1698" i="1"/>
  <c r="AF1699" i="1"/>
  <c r="AF1700" i="1"/>
  <c r="AF1701" i="1"/>
  <c r="AF1702" i="1"/>
  <c r="AF1703" i="1"/>
  <c r="AF1704" i="1"/>
  <c r="AF1705" i="1"/>
  <c r="AF1706" i="1"/>
  <c r="AF1707" i="1"/>
  <c r="AF1709" i="1"/>
  <c r="AF1710" i="1"/>
  <c r="AF1711" i="1"/>
  <c r="AF1712" i="1"/>
  <c r="AF1713" i="1"/>
  <c r="AF1714" i="1"/>
  <c r="AF1715" i="1"/>
  <c r="AF1716" i="1"/>
  <c r="AF1717" i="1"/>
  <c r="AF1718" i="1"/>
  <c r="AF1719" i="1"/>
  <c r="AF1720" i="1"/>
  <c r="AF1721" i="1"/>
  <c r="AF1722" i="1"/>
  <c r="AF1723" i="1"/>
  <c r="AF1724" i="1"/>
  <c r="AF1725" i="1"/>
  <c r="AF1726" i="1"/>
  <c r="AF1727" i="1"/>
  <c r="AF1728" i="1"/>
  <c r="AF1729" i="1"/>
  <c r="AF1730" i="1"/>
  <c r="AF1731" i="1"/>
  <c r="AF1732" i="1"/>
  <c r="AF1733" i="1"/>
  <c r="AF1734" i="1"/>
  <c r="AF1735" i="1"/>
  <c r="AF1736" i="1"/>
  <c r="AF1737" i="1"/>
  <c r="AF1738" i="1"/>
  <c r="AF1739" i="1"/>
  <c r="AF1740" i="1"/>
  <c r="AF1741" i="1"/>
  <c r="AF1742" i="1"/>
  <c r="AF1743" i="1"/>
  <c r="AF1744" i="1"/>
  <c r="AF1745" i="1"/>
  <c r="AF1746" i="1"/>
  <c r="AF1747" i="1"/>
  <c r="AF1748" i="1"/>
  <c r="AF1749" i="1"/>
  <c r="AF1750" i="1"/>
  <c r="AF1751" i="1"/>
  <c r="AF1752" i="1"/>
  <c r="AF1753" i="1"/>
  <c r="AF1754" i="1"/>
  <c r="AF1755" i="1"/>
  <c r="AF1756" i="1"/>
  <c r="AF1757" i="1"/>
  <c r="AF1758" i="1"/>
  <c r="AF1759" i="1"/>
  <c r="AF1760" i="1"/>
  <c r="AF1762" i="1"/>
  <c r="AF1763" i="1"/>
  <c r="AF1765" i="1"/>
  <c r="AF1766" i="1"/>
  <c r="AF1767" i="1"/>
  <c r="AF1768" i="1"/>
  <c r="AF1769" i="1"/>
  <c r="AF1770" i="1"/>
  <c r="AF1771" i="1"/>
  <c r="AF1772" i="1"/>
  <c r="AF1773" i="1"/>
  <c r="AF1774" i="1"/>
  <c r="AF1775" i="1"/>
  <c r="AF1776" i="1"/>
  <c r="AF1777" i="1"/>
  <c r="AF1778" i="1"/>
  <c r="AF1779" i="1"/>
  <c r="AF1780" i="1"/>
  <c r="AF1781" i="1"/>
  <c r="AF1782" i="1"/>
  <c r="AF1783" i="1"/>
  <c r="AF1784" i="1"/>
  <c r="AF1785" i="1"/>
  <c r="AF1786" i="1"/>
  <c r="AF1787" i="1"/>
  <c r="AF1788" i="1"/>
  <c r="AF1789" i="1"/>
  <c r="AF1790" i="1"/>
  <c r="AF1791" i="1"/>
  <c r="AF1792" i="1"/>
  <c r="AF1793" i="1"/>
  <c r="AF1794" i="1"/>
  <c r="AF1795" i="1"/>
  <c r="AF1796" i="1"/>
  <c r="AF1797" i="1"/>
  <c r="AF1798" i="1"/>
  <c r="AF1799" i="1"/>
  <c r="AF1800" i="1"/>
  <c r="AF1801" i="1"/>
  <c r="AF1802" i="1"/>
  <c r="AF1805" i="1"/>
  <c r="AF1806" i="1"/>
  <c r="AF1807" i="1"/>
  <c r="AF1808" i="1"/>
  <c r="AF1809" i="1"/>
  <c r="AF1810" i="1"/>
  <c r="AF1811" i="1"/>
  <c r="AF1812" i="1"/>
  <c r="AF1813" i="1"/>
  <c r="AF1814" i="1"/>
  <c r="AF1815" i="1"/>
  <c r="AF1816" i="1"/>
  <c r="AF1817" i="1"/>
  <c r="AF1818" i="1"/>
  <c r="AF1819" i="1"/>
  <c r="AF1820" i="1"/>
  <c r="AF1821" i="1"/>
  <c r="AF1822" i="1"/>
  <c r="AF1823" i="1"/>
  <c r="AF1824" i="1"/>
  <c r="AF1825" i="1"/>
  <c r="AF1826" i="1"/>
  <c r="AF1827" i="1"/>
  <c r="AF1828" i="1"/>
  <c r="AF1829" i="1"/>
  <c r="AF1830" i="1"/>
  <c r="AF1831" i="1"/>
  <c r="AF1832" i="1"/>
  <c r="AF1833" i="1"/>
  <c r="AF1834" i="1"/>
  <c r="AF1835" i="1"/>
  <c r="AF1836" i="1"/>
  <c r="AF1837" i="1"/>
  <c r="AF1838" i="1"/>
  <c r="AF1839" i="1"/>
  <c r="AF1840" i="1"/>
  <c r="AF1841" i="1"/>
  <c r="AF1842" i="1"/>
  <c r="AF1843" i="1"/>
  <c r="AF1844" i="1"/>
  <c r="AF1845" i="1"/>
  <c r="AF1846" i="1"/>
  <c r="AF1847" i="1"/>
  <c r="AF1848" i="1"/>
  <c r="AF1849" i="1"/>
  <c r="AF1850" i="1"/>
  <c r="AF1851" i="1"/>
  <c r="AF1852" i="1"/>
  <c r="AF1853" i="1"/>
  <c r="AF1854" i="1"/>
  <c r="AF1855" i="1"/>
  <c r="AF1856" i="1"/>
  <c r="AF1857" i="1"/>
  <c r="AF1858" i="1"/>
  <c r="AF1859" i="1"/>
  <c r="AF1860" i="1"/>
  <c r="AF1861" i="1"/>
  <c r="AF1862" i="1"/>
  <c r="AF1863" i="1"/>
  <c r="AF1864" i="1"/>
  <c r="AF1865" i="1"/>
  <c r="AF1866" i="1"/>
  <c r="AF1867" i="1"/>
  <c r="AF1868" i="1"/>
  <c r="AF1869" i="1"/>
  <c r="AF1870" i="1"/>
  <c r="AF1871" i="1"/>
  <c r="AF1872" i="1"/>
  <c r="AF1873" i="1"/>
  <c r="AF1874" i="1"/>
  <c r="AF1875" i="1"/>
  <c r="AF1876" i="1"/>
  <c r="AF1877" i="1"/>
  <c r="AF1878" i="1"/>
  <c r="AF1879" i="1"/>
  <c r="AF1880" i="1"/>
  <c r="AF1881" i="1"/>
  <c r="AF1882" i="1"/>
  <c r="AF1883" i="1"/>
  <c r="AF1884" i="1"/>
  <c r="AF1885" i="1"/>
  <c r="AF1886" i="1"/>
  <c r="AF1887" i="1"/>
  <c r="AF1888" i="1"/>
  <c r="AF1889" i="1"/>
  <c r="AF1890" i="1"/>
  <c r="AF1891" i="1"/>
  <c r="AF1892" i="1"/>
  <c r="AF1893" i="1"/>
  <c r="AF1894" i="1"/>
  <c r="AF1895" i="1"/>
  <c r="AF1896" i="1"/>
  <c r="AF1897" i="1"/>
  <c r="AF1898" i="1"/>
  <c r="AF1899" i="1"/>
  <c r="AF1900" i="1"/>
  <c r="AF1901" i="1"/>
  <c r="AF1902" i="1"/>
  <c r="AF1903" i="1"/>
  <c r="AF1904" i="1"/>
  <c r="AF1905" i="1"/>
  <c r="AF1906" i="1"/>
  <c r="AF1907" i="1"/>
  <c r="AF1908" i="1"/>
  <c r="AF1909" i="1"/>
  <c r="AF1910" i="1"/>
  <c r="AF1911" i="1"/>
  <c r="AF1912" i="1"/>
  <c r="AF1913" i="1"/>
  <c r="AF1914" i="1"/>
  <c r="AF1915" i="1"/>
  <c r="AF1916" i="1"/>
  <c r="AF1917" i="1"/>
  <c r="AF1918" i="1"/>
  <c r="AF1919" i="1"/>
  <c r="AF1920" i="1"/>
  <c r="AF1921" i="1"/>
  <c r="AF1922" i="1"/>
  <c r="AF1923" i="1"/>
  <c r="AF1924" i="1"/>
  <c r="AF1925" i="1"/>
  <c r="AF1926" i="1"/>
  <c r="AF1927" i="1"/>
  <c r="AF1928" i="1"/>
  <c r="AF1929" i="1"/>
  <c r="AF1930" i="1"/>
  <c r="AF1931" i="1"/>
  <c r="AF1932" i="1"/>
  <c r="AF1933" i="1"/>
  <c r="AF1934" i="1"/>
  <c r="AF1935" i="1"/>
  <c r="AF1936" i="1"/>
  <c r="AF1937" i="1"/>
  <c r="AF1938" i="1"/>
  <c r="AF1939" i="1"/>
  <c r="AF1940" i="1"/>
  <c r="AF1941" i="1"/>
  <c r="AF1942" i="1"/>
  <c r="AF1943" i="1"/>
  <c r="AF1944" i="1"/>
  <c r="AF1945" i="1"/>
  <c r="AF1946" i="1"/>
  <c r="AF1947" i="1"/>
  <c r="AF1948" i="1"/>
  <c r="AF1949" i="1"/>
  <c r="AF1950" i="1"/>
  <c r="AF1951" i="1"/>
  <c r="AF1952" i="1"/>
  <c r="AF1953" i="1"/>
  <c r="AF1954" i="1"/>
  <c r="AF1955" i="1"/>
  <c r="AF1956" i="1"/>
  <c r="AF1957" i="1"/>
  <c r="AF1958" i="1"/>
  <c r="AF1959" i="1"/>
  <c r="AF1960" i="1"/>
  <c r="AF1961" i="1"/>
  <c r="AF1962" i="1"/>
  <c r="AF1963" i="1"/>
  <c r="AF1964" i="1"/>
  <c r="AF1965" i="1"/>
  <c r="AF1966" i="1"/>
  <c r="AF1967" i="1"/>
  <c r="AF1968" i="1"/>
  <c r="AF1969" i="1"/>
  <c r="AF1970" i="1"/>
  <c r="AF1971" i="1"/>
  <c r="AF1972" i="1"/>
  <c r="AF1973" i="1"/>
  <c r="AF1974" i="1"/>
  <c r="AF1975" i="1"/>
  <c r="AF1976" i="1"/>
  <c r="AF1977" i="1"/>
  <c r="AF1978" i="1"/>
  <c r="AF1979" i="1"/>
  <c r="AF1980" i="1"/>
  <c r="AF1981" i="1"/>
  <c r="AF1982" i="1"/>
  <c r="AF1983" i="1"/>
  <c r="AF1984" i="1"/>
  <c r="AF1985" i="1"/>
  <c r="AF1986" i="1"/>
  <c r="AF1987" i="1"/>
  <c r="AF1988" i="1"/>
  <c r="AF1989" i="1"/>
  <c r="AF1990" i="1"/>
  <c r="AF1991" i="1"/>
  <c r="AF1992" i="1"/>
  <c r="AF1993" i="1"/>
  <c r="AF1994" i="1"/>
  <c r="AF1995" i="1"/>
  <c r="AF1996" i="1"/>
  <c r="AF1997" i="1"/>
  <c r="AF1998" i="1"/>
  <c r="AF1999" i="1"/>
  <c r="AF2000" i="1"/>
  <c r="AF2001" i="1"/>
  <c r="AF2002" i="1"/>
  <c r="AF2003" i="1"/>
  <c r="AF2004" i="1"/>
  <c r="AF2005" i="1"/>
  <c r="AF2006" i="1"/>
  <c r="AF2007" i="1"/>
  <c r="AF2008" i="1"/>
  <c r="AF2009" i="1"/>
  <c r="AF2010" i="1"/>
  <c r="AF2011" i="1"/>
  <c r="AF2012" i="1"/>
  <c r="AF2013" i="1"/>
  <c r="AF2014" i="1"/>
  <c r="AF2015" i="1"/>
  <c r="AF2016" i="1"/>
  <c r="AF2017" i="1"/>
  <c r="AF2018" i="1"/>
  <c r="AF2019" i="1"/>
  <c r="AF2020" i="1"/>
  <c r="AF2021" i="1"/>
  <c r="AF2022" i="1"/>
  <c r="AF2023" i="1"/>
  <c r="AF2024" i="1"/>
  <c r="AF2025" i="1"/>
  <c r="AF2026" i="1"/>
  <c r="AF2027" i="1"/>
  <c r="AF2028" i="1"/>
  <c r="AF2029" i="1"/>
  <c r="AF2030" i="1"/>
  <c r="AF2031" i="1"/>
  <c r="AF2032" i="1"/>
  <c r="AF2033" i="1"/>
  <c r="AF2034" i="1"/>
  <c r="AF2035" i="1"/>
  <c r="AF2036" i="1"/>
  <c r="AF2037" i="1"/>
  <c r="AF2038" i="1"/>
  <c r="AF2039" i="1"/>
  <c r="AF2040" i="1"/>
  <c r="AF2041" i="1"/>
  <c r="AF2042" i="1"/>
  <c r="AF2043" i="1"/>
  <c r="AF2044" i="1"/>
  <c r="AF2045" i="1"/>
  <c r="AF2046" i="1"/>
  <c r="AF2047" i="1"/>
  <c r="AF2048" i="1"/>
  <c r="AF2049" i="1"/>
  <c r="AF2050" i="1"/>
  <c r="AF2051" i="1"/>
  <c r="AF2052" i="1"/>
  <c r="AF2053" i="1"/>
  <c r="AF2054" i="1"/>
  <c r="AF2055" i="1"/>
  <c r="AF2056" i="1"/>
  <c r="AF2057" i="1"/>
  <c r="AF2058" i="1"/>
  <c r="AF2059" i="1"/>
  <c r="AF2060" i="1"/>
  <c r="AF2061" i="1"/>
  <c r="AF2062" i="1"/>
  <c r="AF2063" i="1"/>
  <c r="AF2064" i="1"/>
  <c r="AF2065" i="1"/>
  <c r="AF2066" i="1"/>
  <c r="AF2067" i="1"/>
  <c r="AF2068" i="1"/>
  <c r="AF2069" i="1"/>
  <c r="AF2070" i="1"/>
  <c r="AF2071" i="1"/>
  <c r="AF2072" i="1"/>
  <c r="AF2073" i="1"/>
  <c r="AF2074" i="1"/>
  <c r="AF2075" i="1"/>
  <c r="AF2076" i="1"/>
  <c r="AF2077" i="1"/>
  <c r="AF2078" i="1"/>
  <c r="AF2079" i="1"/>
  <c r="AF2080" i="1"/>
  <c r="AF2081" i="1"/>
  <c r="AF2082" i="1"/>
  <c r="AF2083" i="1"/>
  <c r="AF2084" i="1"/>
  <c r="AF2085" i="1"/>
  <c r="AF2086" i="1"/>
  <c r="AF2087" i="1"/>
  <c r="AF2088" i="1"/>
  <c r="AF2089" i="1"/>
  <c r="AF2090" i="1"/>
  <c r="AF2091" i="1"/>
  <c r="AF2092" i="1"/>
  <c r="AF2093" i="1"/>
  <c r="AF2094" i="1"/>
  <c r="AF2095" i="1"/>
  <c r="AF2096" i="1"/>
  <c r="AF2097" i="1"/>
  <c r="AF2098" i="1"/>
  <c r="AF2099" i="1"/>
  <c r="AF2100" i="1"/>
  <c r="AF2101" i="1"/>
  <c r="AF2102" i="1"/>
  <c r="AF2103" i="1"/>
  <c r="AF2104" i="1"/>
  <c r="AF2105" i="1"/>
  <c r="AF2106" i="1"/>
  <c r="AF2107" i="1"/>
  <c r="AF2108" i="1"/>
  <c r="AF2109" i="1"/>
  <c r="AF2110" i="1"/>
  <c r="AF2111" i="1"/>
  <c r="AF2112" i="1"/>
  <c r="AF2113" i="1"/>
  <c r="AF2114" i="1"/>
  <c r="AF2115" i="1"/>
  <c r="AF2116" i="1"/>
  <c r="AF2117" i="1"/>
  <c r="AF2118" i="1"/>
  <c r="AF2119" i="1"/>
  <c r="AF2120" i="1"/>
  <c r="AF2121" i="1"/>
  <c r="AF2122" i="1"/>
  <c r="AF2123" i="1"/>
  <c r="AF2124" i="1"/>
  <c r="AF2125" i="1"/>
  <c r="AF2126" i="1"/>
  <c r="AF2127" i="1"/>
  <c r="AF2128" i="1"/>
  <c r="AF2129" i="1"/>
  <c r="AF2130" i="1"/>
  <c r="AF2131" i="1"/>
  <c r="AF2132" i="1"/>
  <c r="AF2133" i="1"/>
  <c r="AF2134" i="1"/>
  <c r="AF2135" i="1"/>
  <c r="AF2136" i="1"/>
  <c r="AF2137" i="1"/>
  <c r="AF2138" i="1"/>
  <c r="AF2139" i="1"/>
  <c r="AF2140" i="1"/>
  <c r="AF2141" i="1"/>
  <c r="AF2142" i="1"/>
  <c r="AF2143" i="1"/>
  <c r="AF2144" i="1"/>
  <c r="AF2145" i="1"/>
  <c r="AF2146" i="1"/>
  <c r="AF2147" i="1"/>
  <c r="AF2148" i="1"/>
  <c r="AF2149" i="1"/>
  <c r="AF2150" i="1"/>
  <c r="AF2151" i="1"/>
  <c r="AF2152" i="1"/>
  <c r="AF2153" i="1"/>
  <c r="AF2154" i="1"/>
  <c r="AF2155" i="1"/>
  <c r="AF2156" i="1"/>
  <c r="AF2157" i="1"/>
  <c r="AF2158" i="1"/>
  <c r="AF2159" i="1"/>
  <c r="AF2160" i="1"/>
  <c r="AF2161" i="1"/>
  <c r="AF2162" i="1"/>
  <c r="AF2163" i="1"/>
  <c r="AF2164" i="1"/>
  <c r="AF2165" i="1"/>
  <c r="AF2166" i="1"/>
  <c r="AF2167" i="1"/>
  <c r="AF2168" i="1"/>
  <c r="AF2169" i="1"/>
  <c r="AF2170" i="1"/>
  <c r="AF2171" i="1"/>
  <c r="AF2172" i="1"/>
  <c r="AF2173" i="1"/>
  <c r="AF2174" i="1"/>
  <c r="AF2175" i="1"/>
  <c r="AF2176" i="1"/>
  <c r="AF2177" i="1"/>
  <c r="AF2178" i="1"/>
  <c r="AF2179" i="1"/>
  <c r="AF2180" i="1"/>
  <c r="AF2181" i="1"/>
  <c r="AF2182" i="1"/>
  <c r="AF2183" i="1"/>
  <c r="AF2184" i="1"/>
  <c r="AF2185" i="1"/>
  <c r="AF2186" i="1"/>
  <c r="AF2187" i="1"/>
  <c r="AF2188" i="1"/>
  <c r="AF2189" i="1"/>
  <c r="AF2190" i="1"/>
  <c r="AF2191" i="1"/>
  <c r="AF2192" i="1"/>
  <c r="AF2193" i="1"/>
  <c r="AF2194" i="1"/>
  <c r="AF2195" i="1"/>
  <c r="AF2196" i="1"/>
  <c r="AF2197" i="1"/>
  <c r="AF2198" i="1"/>
  <c r="AF2199" i="1"/>
  <c r="AF2200" i="1"/>
  <c r="AF2201" i="1"/>
  <c r="AF2202" i="1"/>
  <c r="AF2203" i="1"/>
  <c r="AF2204" i="1"/>
  <c r="AF2205" i="1"/>
  <c r="AF2206" i="1"/>
  <c r="AF2207" i="1"/>
  <c r="AF2208" i="1"/>
  <c r="AF2209" i="1"/>
  <c r="AF2210" i="1"/>
  <c r="AF2211" i="1"/>
  <c r="AF2212" i="1"/>
  <c r="AF2213" i="1"/>
  <c r="AF2214" i="1"/>
  <c r="AF2215" i="1"/>
  <c r="AF2216" i="1"/>
  <c r="AF2217" i="1"/>
  <c r="AF2218" i="1"/>
  <c r="AF2219" i="1"/>
  <c r="AF2220" i="1"/>
  <c r="AF2221" i="1"/>
  <c r="AF2222" i="1"/>
  <c r="AF2223" i="1"/>
  <c r="AF2224" i="1"/>
  <c r="AF2225" i="1"/>
  <c r="AF2226" i="1"/>
  <c r="AF2227" i="1"/>
  <c r="AF2228" i="1"/>
  <c r="AF2229" i="1"/>
  <c r="AF2230" i="1"/>
  <c r="AF2231" i="1"/>
  <c r="AF2232" i="1"/>
  <c r="AF2233" i="1"/>
  <c r="AF2234" i="1"/>
  <c r="AF2235" i="1"/>
  <c r="AF2236" i="1"/>
  <c r="AF2237" i="1"/>
  <c r="AF2238" i="1"/>
  <c r="AF2239" i="1"/>
  <c r="AF2240" i="1"/>
  <c r="AF2241" i="1"/>
  <c r="AF2242" i="1"/>
  <c r="AF2243" i="1"/>
  <c r="AF2244" i="1"/>
  <c r="AF2245" i="1"/>
  <c r="AF2246" i="1"/>
  <c r="AF2247" i="1"/>
  <c r="AF2248" i="1"/>
  <c r="AF2249" i="1"/>
  <c r="AF2250" i="1"/>
  <c r="AF2251" i="1"/>
  <c r="AF2252" i="1"/>
  <c r="AF2253" i="1"/>
  <c r="AF2254" i="1"/>
  <c r="AF2255" i="1"/>
  <c r="AF2256" i="1"/>
  <c r="AF2257" i="1"/>
  <c r="AF2258" i="1"/>
  <c r="AF2259" i="1"/>
  <c r="AF2260" i="1"/>
  <c r="AF2261" i="1"/>
  <c r="AF2262" i="1"/>
  <c r="AF2263" i="1"/>
  <c r="AF2264" i="1"/>
  <c r="AF2265" i="1"/>
  <c r="AF2266" i="1"/>
  <c r="AF2267" i="1"/>
  <c r="AF2268" i="1"/>
  <c r="AF2269" i="1"/>
  <c r="AF2270" i="1"/>
  <c r="AF2271" i="1"/>
  <c r="AF2272" i="1"/>
  <c r="AF2273" i="1"/>
  <c r="AF2274" i="1"/>
  <c r="AF2275" i="1"/>
  <c r="AF2276" i="1"/>
  <c r="AF2277" i="1"/>
  <c r="AF2278" i="1"/>
  <c r="AF2279" i="1"/>
  <c r="AF2280" i="1"/>
  <c r="AF2281" i="1"/>
  <c r="AF2282" i="1"/>
  <c r="AF2283" i="1"/>
  <c r="AF2284" i="1"/>
  <c r="AF2285" i="1"/>
  <c r="AF2286" i="1"/>
  <c r="AF2287" i="1"/>
  <c r="AF2288" i="1"/>
  <c r="AF2289" i="1"/>
  <c r="AF2290" i="1"/>
  <c r="AF2291" i="1"/>
  <c r="AF2292" i="1"/>
  <c r="AF2293" i="1"/>
  <c r="AF2294" i="1"/>
  <c r="AF2295" i="1"/>
  <c r="AF2296" i="1"/>
  <c r="AF2297" i="1"/>
  <c r="AF2298" i="1"/>
  <c r="AF2299" i="1"/>
  <c r="AF2300" i="1"/>
  <c r="AF2301" i="1"/>
  <c r="AF2303" i="1"/>
  <c r="AF2304" i="1"/>
  <c r="AF2305" i="1"/>
  <c r="AF2307" i="1"/>
  <c r="AF2308" i="1"/>
  <c r="AF2309" i="1"/>
  <c r="AF2310" i="1"/>
  <c r="AF2311" i="1"/>
  <c r="AF2312" i="1"/>
  <c r="AF2313" i="1"/>
  <c r="AF2314" i="1"/>
  <c r="AF2315" i="1"/>
  <c r="AF2316" i="1"/>
  <c r="AF2317" i="1"/>
  <c r="AF2318" i="1"/>
  <c r="AF2319" i="1"/>
  <c r="AF2320" i="1"/>
  <c r="AF2321" i="1"/>
  <c r="AF2322" i="1"/>
  <c r="AF2323" i="1"/>
  <c r="AF2324" i="1"/>
  <c r="AF2325" i="1"/>
  <c r="AF2326" i="1"/>
  <c r="AF2327" i="1"/>
  <c r="AF2328" i="1"/>
  <c r="AF2329" i="1"/>
  <c r="AF2330" i="1"/>
  <c r="AF2331" i="1"/>
  <c r="AF2332" i="1"/>
  <c r="AF2333" i="1"/>
  <c r="AF2334" i="1"/>
  <c r="AF2335" i="1"/>
  <c r="AF2336" i="1"/>
  <c r="AF2337" i="1"/>
  <c r="AF2338" i="1"/>
  <c r="AF2339" i="1"/>
  <c r="AF2340" i="1"/>
  <c r="AF2341" i="1"/>
  <c r="AF2342" i="1"/>
  <c r="AF2343" i="1"/>
  <c r="AF2344" i="1"/>
  <c r="AF2345" i="1"/>
  <c r="AF2346" i="1"/>
  <c r="AF2347" i="1"/>
  <c r="AF2348" i="1"/>
  <c r="AF2349" i="1"/>
  <c r="AF2350" i="1"/>
  <c r="AF2351" i="1"/>
  <c r="AF2352" i="1"/>
  <c r="AF2353" i="1"/>
  <c r="AF2354" i="1"/>
  <c r="AF2355" i="1"/>
  <c r="AF2356" i="1"/>
  <c r="AF2357" i="1"/>
  <c r="AF2358" i="1"/>
  <c r="AF2359" i="1"/>
  <c r="AF2360" i="1"/>
  <c r="AF2361" i="1"/>
  <c r="AF2362" i="1"/>
  <c r="AF2363" i="1"/>
  <c r="AF2364" i="1"/>
  <c r="AF2365" i="1"/>
  <c r="AF2366" i="1"/>
  <c r="AF2367" i="1"/>
  <c r="AF2368" i="1"/>
  <c r="AF2369" i="1"/>
  <c r="AF2370" i="1"/>
  <c r="AF2371" i="1"/>
  <c r="AF2372" i="1"/>
  <c r="AF2373" i="1"/>
  <c r="AF2374" i="1"/>
  <c r="AF2375" i="1"/>
  <c r="AF2376" i="1"/>
  <c r="AF2377" i="1"/>
  <c r="AF2378" i="1"/>
  <c r="AF2379" i="1"/>
  <c r="AF2380" i="1"/>
  <c r="AF2381" i="1"/>
  <c r="AF2382" i="1"/>
  <c r="AF2383" i="1"/>
  <c r="AF2384" i="1"/>
  <c r="AF2385" i="1"/>
  <c r="AF2386" i="1"/>
  <c r="AF2387" i="1"/>
  <c r="AF2388" i="1"/>
  <c r="AF2389" i="1"/>
  <c r="AF2390" i="1"/>
  <c r="AF2391" i="1"/>
  <c r="AF2392" i="1"/>
  <c r="AF2393" i="1"/>
  <c r="AF2394" i="1"/>
  <c r="AF2395" i="1"/>
  <c r="AF2396" i="1"/>
  <c r="AF2397" i="1"/>
  <c r="AF2398" i="1"/>
  <c r="AF2399" i="1"/>
  <c r="AF2400" i="1"/>
  <c r="AF2401" i="1"/>
  <c r="AF2402" i="1"/>
  <c r="AF2403" i="1"/>
  <c r="AF2404" i="1"/>
  <c r="AF2405" i="1"/>
  <c r="AF2406" i="1"/>
  <c r="AF2407" i="1"/>
  <c r="AF2408" i="1"/>
  <c r="AF2409" i="1"/>
  <c r="AF2410" i="1"/>
  <c r="AF2411" i="1"/>
  <c r="AF2412" i="1"/>
  <c r="AF2413" i="1"/>
  <c r="AF2414" i="1"/>
  <c r="AF2415" i="1"/>
  <c r="AF2416" i="1"/>
  <c r="AF2417" i="1"/>
  <c r="AF2418" i="1"/>
  <c r="AF2419" i="1"/>
  <c r="AF2420" i="1"/>
  <c r="AF2421" i="1"/>
  <c r="AF2422" i="1"/>
  <c r="AF2423" i="1"/>
  <c r="AF2424" i="1"/>
  <c r="AF2425" i="1"/>
  <c r="AF2426" i="1"/>
  <c r="AF2427" i="1"/>
  <c r="AF2428" i="1"/>
  <c r="AF2429" i="1"/>
  <c r="AF2430" i="1"/>
  <c r="AF2431" i="1"/>
  <c r="AF2433" i="1"/>
  <c r="AF2434" i="1"/>
  <c r="AF2435" i="1"/>
  <c r="AF2436" i="1"/>
  <c r="AF2437" i="1"/>
  <c r="AF2438" i="1"/>
  <c r="AF2439" i="1"/>
  <c r="AF2440" i="1"/>
  <c r="AF2441" i="1"/>
  <c r="AF2442" i="1"/>
  <c r="AF2443" i="1"/>
  <c r="AF2444" i="1"/>
  <c r="AF2445" i="1"/>
  <c r="AF2446" i="1"/>
  <c r="AF2447" i="1"/>
  <c r="AF2448" i="1"/>
  <c r="AF2449" i="1"/>
  <c r="AF2450" i="1"/>
  <c r="AF2451" i="1"/>
  <c r="AF2452" i="1"/>
  <c r="AF2453" i="1"/>
  <c r="AF2454" i="1"/>
  <c r="AF2455" i="1"/>
  <c r="AF2456" i="1"/>
  <c r="AF2457" i="1"/>
  <c r="AF2458" i="1"/>
  <c r="AF2459" i="1"/>
  <c r="AF2460" i="1"/>
  <c r="AF2461" i="1"/>
  <c r="AF2462" i="1"/>
  <c r="AF2463" i="1"/>
  <c r="AF2464" i="1"/>
  <c r="AF2465" i="1"/>
  <c r="AF2466" i="1"/>
  <c r="AF2467" i="1"/>
  <c r="AF2468" i="1"/>
  <c r="AF2469" i="1"/>
  <c r="AF2470" i="1"/>
  <c r="AF2471" i="1"/>
  <c r="AF2473" i="1"/>
  <c r="AF2474" i="1"/>
  <c r="AF2475" i="1"/>
  <c r="AF2476" i="1"/>
  <c r="AF2477" i="1"/>
  <c r="AF2478" i="1"/>
  <c r="AF2479" i="1"/>
  <c r="AF2480" i="1"/>
  <c r="AF2481" i="1"/>
  <c r="AF2482" i="1"/>
  <c r="AF2483" i="1"/>
  <c r="AF2484" i="1"/>
  <c r="AF2485" i="1"/>
  <c r="AF2486" i="1"/>
  <c r="AF2487" i="1"/>
  <c r="AF2488" i="1"/>
  <c r="AF2489" i="1"/>
  <c r="AF2490" i="1"/>
  <c r="AF2491" i="1"/>
  <c r="AF2492" i="1"/>
  <c r="AF2493" i="1"/>
  <c r="AF2494" i="1"/>
  <c r="AF2495" i="1"/>
  <c r="AF2496" i="1"/>
  <c r="AF2497" i="1"/>
  <c r="AF2498" i="1"/>
  <c r="AF2499" i="1"/>
  <c r="AF2500" i="1"/>
  <c r="AF2501" i="1"/>
  <c r="AF2502" i="1"/>
  <c r="AF2503" i="1"/>
  <c r="AF2504" i="1"/>
  <c r="AF2505" i="1"/>
  <c r="AF2506" i="1"/>
  <c r="AF2507" i="1"/>
  <c r="AF2508" i="1"/>
  <c r="AF2509" i="1"/>
  <c r="AF2510" i="1"/>
  <c r="AF2511" i="1"/>
  <c r="AF2512" i="1"/>
  <c r="AF2513" i="1"/>
  <c r="AF2514" i="1"/>
  <c r="AF2515" i="1"/>
  <c r="AF2516" i="1"/>
  <c r="AF2517" i="1"/>
  <c r="AF2518" i="1"/>
  <c r="AF2519" i="1"/>
  <c r="AF2520" i="1"/>
  <c r="AF2521" i="1"/>
  <c r="AF2522" i="1"/>
  <c r="AF2523" i="1"/>
  <c r="AF2524" i="1"/>
  <c r="AF2525" i="1"/>
  <c r="AF2526" i="1"/>
  <c r="AF2527" i="1"/>
  <c r="AF2528" i="1"/>
  <c r="AF2529" i="1"/>
  <c r="AF2530" i="1"/>
  <c r="AF2531" i="1"/>
  <c r="AF2532" i="1"/>
  <c r="AF2533" i="1"/>
  <c r="AF2534" i="1"/>
  <c r="AF2535" i="1"/>
  <c r="AF2536" i="1"/>
  <c r="AF2537" i="1"/>
  <c r="AF2538" i="1"/>
  <c r="AF2539" i="1"/>
  <c r="AF2540" i="1"/>
  <c r="AF2541" i="1"/>
  <c r="AF2542" i="1"/>
  <c r="AF2543" i="1"/>
  <c r="AF2544" i="1"/>
  <c r="AF2545" i="1"/>
  <c r="AF2546" i="1"/>
  <c r="AF2547" i="1"/>
  <c r="AF2548" i="1"/>
  <c r="AF2549" i="1"/>
  <c r="AF2550" i="1"/>
  <c r="AF2551" i="1"/>
  <c r="AF2552" i="1"/>
  <c r="AF2553" i="1"/>
  <c r="AF2554" i="1"/>
  <c r="AF2555" i="1"/>
  <c r="AF2556" i="1"/>
  <c r="AF2557" i="1"/>
  <c r="AF2558" i="1"/>
  <c r="AF2559" i="1"/>
  <c r="AF2560" i="1"/>
  <c r="AF2561" i="1"/>
  <c r="AF2562" i="1"/>
  <c r="AF2563" i="1"/>
  <c r="AF2564" i="1"/>
  <c r="AF2565" i="1"/>
  <c r="AF2566" i="1"/>
  <c r="AF2567" i="1"/>
  <c r="AF2568" i="1"/>
  <c r="AF2569" i="1"/>
  <c r="AF2570" i="1"/>
  <c r="AF2571" i="1"/>
  <c r="AF2572" i="1"/>
  <c r="AF2573" i="1"/>
  <c r="AF2574" i="1"/>
  <c r="AF2575" i="1"/>
  <c r="AF2576" i="1"/>
  <c r="AF2577" i="1"/>
  <c r="AF2578" i="1"/>
  <c r="AF2579" i="1"/>
  <c r="AF2580" i="1"/>
  <c r="AF2581" i="1"/>
  <c r="AF2582" i="1"/>
  <c r="AF2583" i="1"/>
  <c r="AF2584" i="1"/>
  <c r="AF2585" i="1"/>
  <c r="AF2586" i="1"/>
  <c r="AF2587" i="1"/>
  <c r="AF2588" i="1"/>
  <c r="AF2589" i="1"/>
  <c r="AF2590" i="1"/>
  <c r="AF2591" i="1"/>
  <c r="AF2592" i="1"/>
  <c r="AF2593" i="1"/>
  <c r="AF2594" i="1"/>
  <c r="AF2595" i="1"/>
  <c r="AF2596" i="1"/>
  <c r="AF2597" i="1"/>
  <c r="AF2598" i="1"/>
  <c r="AF2599" i="1"/>
  <c r="AF2600" i="1"/>
  <c r="AF2601" i="1"/>
  <c r="AF2602" i="1"/>
  <c r="AF2603" i="1"/>
  <c r="AF2604" i="1"/>
  <c r="AF2605" i="1"/>
  <c r="AF2606" i="1"/>
  <c r="AF2607" i="1"/>
  <c r="AF2608" i="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0"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B1043" i="1" s="1"/>
  <c r="B1044" i="1" s="1"/>
  <c r="B1045" i="1" s="1"/>
  <c r="B1046" i="1" s="1"/>
  <c r="B1047" i="1" s="1"/>
  <c r="B1048" i="1" s="1"/>
  <c r="B1049" i="1" s="1"/>
  <c r="B1050" i="1" s="1"/>
  <c r="B1051" i="1" s="1"/>
  <c r="B1052" i="1" s="1"/>
  <c r="B1053" i="1" s="1"/>
  <c r="B1054" i="1" s="1"/>
  <c r="B1055" i="1" s="1"/>
  <c r="B1056" i="1" s="1"/>
  <c r="B1057" i="1" s="1"/>
  <c r="B1058" i="1" s="1"/>
  <c r="B1059" i="1" s="1"/>
  <c r="B1060" i="1" s="1"/>
  <c r="B1061" i="1" s="1"/>
  <c r="B1062" i="1" s="1"/>
  <c r="B1063" i="1" s="1"/>
  <c r="B1064" i="1" s="1"/>
  <c r="B1065" i="1" s="1"/>
  <c r="B1066" i="1" s="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B1101" i="1" s="1"/>
  <c r="B1102" i="1" s="1"/>
  <c r="B1103" i="1" s="1"/>
  <c r="B1104" i="1" s="1"/>
  <c r="B1105" i="1" s="1"/>
  <c r="B1106" i="1" s="1"/>
  <c r="B1107" i="1" s="1"/>
  <c r="B1108" i="1" s="1"/>
  <c r="B1109" i="1" s="1"/>
  <c r="B1110" i="1" s="1"/>
  <c r="B1111" i="1" s="1"/>
  <c r="B1112" i="1" s="1"/>
  <c r="B1113" i="1" s="1"/>
  <c r="B1114" i="1" s="1"/>
  <c r="B1115" i="1" s="1"/>
  <c r="B1116" i="1" s="1"/>
  <c r="B1117" i="1" s="1"/>
  <c r="B1118" i="1" s="1"/>
  <c r="B1119" i="1" s="1"/>
  <c r="B1120" i="1" s="1"/>
  <c r="B1121" i="1" s="1"/>
  <c r="B1122" i="1" s="1"/>
  <c r="B1123" i="1" s="1"/>
  <c r="B1124" i="1" s="1"/>
  <c r="B1125" i="1" s="1"/>
  <c r="B1126" i="1" s="1"/>
  <c r="B1127" i="1" s="1"/>
  <c r="B1128" i="1" s="1"/>
  <c r="B1129" i="1" s="1"/>
  <c r="B1130" i="1" s="1"/>
  <c r="B1131" i="1" s="1"/>
  <c r="B1132" i="1" s="1"/>
  <c r="B1133" i="1" s="1"/>
  <c r="B1134" i="1" s="1"/>
  <c r="B1135" i="1" s="1"/>
  <c r="B1136" i="1" s="1"/>
  <c r="B1137" i="1" s="1"/>
  <c r="B1138" i="1" s="1"/>
  <c r="B1139" i="1" s="1"/>
  <c r="B1140" i="1" s="1"/>
  <c r="B1141" i="1" s="1"/>
  <c r="B1142" i="1" s="1"/>
  <c r="B1143" i="1" s="1"/>
  <c r="B1144" i="1" s="1"/>
  <c r="B1145" i="1" s="1"/>
  <c r="B1146" i="1" s="1"/>
  <c r="B1147" i="1" s="1"/>
  <c r="B1148" i="1" s="1"/>
  <c r="B1149" i="1" s="1"/>
  <c r="B1150" i="1" s="1"/>
  <c r="B1151" i="1" s="1"/>
  <c r="B1152" i="1" s="1"/>
  <c r="B1153" i="1" s="1"/>
  <c r="B1154" i="1" s="1"/>
  <c r="B1155" i="1" s="1"/>
  <c r="B1156" i="1" s="1"/>
  <c r="B1157" i="1" s="1"/>
  <c r="B1158" i="1" s="1"/>
  <c r="B1159" i="1" s="1"/>
  <c r="B1160" i="1" s="1"/>
  <c r="B1161" i="1" s="1"/>
  <c r="B1162" i="1" s="1"/>
  <c r="B1163" i="1" s="1"/>
  <c r="B1164" i="1" s="1"/>
  <c r="B1165" i="1" s="1"/>
  <c r="B1166" i="1" s="1"/>
  <c r="B1167" i="1" s="1"/>
  <c r="B1168" i="1" s="1"/>
  <c r="B1169" i="1" s="1"/>
  <c r="B1170" i="1" s="1"/>
  <c r="B1171" i="1" s="1"/>
  <c r="B1172" i="1" s="1"/>
  <c r="B1173" i="1" s="1"/>
  <c r="B1174" i="1" s="1"/>
  <c r="B1175" i="1" s="1"/>
  <c r="B1176" i="1" s="1"/>
  <c r="B1177" i="1" s="1"/>
  <c r="B1178" i="1" s="1"/>
  <c r="B1179" i="1" s="1"/>
  <c r="B1180" i="1" s="1"/>
  <c r="B1181" i="1" s="1"/>
  <c r="B1182" i="1" s="1"/>
  <c r="B1183" i="1" s="1"/>
  <c r="B1184" i="1" s="1"/>
  <c r="B1185" i="1" s="1"/>
  <c r="B1186" i="1" s="1"/>
  <c r="B1187" i="1" s="1"/>
  <c r="B1188" i="1" s="1"/>
  <c r="B1189" i="1" s="1"/>
  <c r="B1190" i="1" s="1"/>
  <c r="B1191" i="1" s="1"/>
  <c r="B1192" i="1" s="1"/>
  <c r="B1193" i="1" s="1"/>
  <c r="B1194" i="1" s="1"/>
  <c r="B1195" i="1" s="1"/>
  <c r="B1196" i="1" s="1"/>
  <c r="B1197" i="1" s="1"/>
  <c r="B1198" i="1" s="1"/>
  <c r="B1199" i="1" s="1"/>
  <c r="B1200" i="1" s="1"/>
  <c r="B1201" i="1" s="1"/>
  <c r="B1202" i="1" s="1"/>
  <c r="B1203" i="1" s="1"/>
  <c r="B1204" i="1" s="1"/>
  <c r="B1205" i="1" s="1"/>
  <c r="B1206" i="1" s="1"/>
  <c r="B1207" i="1" s="1"/>
  <c r="B1208" i="1" s="1"/>
  <c r="B1209" i="1" s="1"/>
  <c r="B1210" i="1" s="1"/>
  <c r="B1211" i="1" s="1"/>
  <c r="B1212" i="1" s="1"/>
  <c r="B1213" i="1" s="1"/>
  <c r="B1214" i="1" s="1"/>
  <c r="B1215" i="1" s="1"/>
  <c r="B1216" i="1" s="1"/>
  <c r="B1217" i="1" s="1"/>
  <c r="B1218" i="1" s="1"/>
  <c r="B1219" i="1" s="1"/>
  <c r="B1220" i="1" s="1"/>
  <c r="B1221" i="1" s="1"/>
  <c r="B1222" i="1" s="1"/>
  <c r="B1223" i="1" s="1"/>
  <c r="B1224" i="1" s="1"/>
  <c r="B1225" i="1" s="1"/>
  <c r="B1226" i="1" s="1"/>
  <c r="B1227" i="1" s="1"/>
  <c r="B1228" i="1" s="1"/>
  <c r="B1229" i="1" s="1"/>
  <c r="B1230" i="1" s="1"/>
  <c r="B1231" i="1" s="1"/>
  <c r="B1232" i="1" s="1"/>
  <c r="B1233" i="1" s="1"/>
  <c r="B1234" i="1" s="1"/>
  <c r="B1235" i="1" s="1"/>
  <c r="B1236" i="1" s="1"/>
  <c r="B1237" i="1" s="1"/>
  <c r="B1238" i="1" s="1"/>
  <c r="B1239" i="1" s="1"/>
  <c r="B1240" i="1" s="1"/>
  <c r="B1241" i="1" s="1"/>
  <c r="B1242" i="1" s="1"/>
  <c r="B1243" i="1" s="1"/>
  <c r="B1244" i="1" s="1"/>
  <c r="B1245" i="1" s="1"/>
  <c r="B1246" i="1" s="1"/>
  <c r="B1247" i="1" s="1"/>
  <c r="B1248" i="1" s="1"/>
  <c r="B1249" i="1" s="1"/>
  <c r="B1250" i="1" s="1"/>
  <c r="B1251" i="1" s="1"/>
  <c r="B1252" i="1" s="1"/>
  <c r="B1253" i="1" s="1"/>
  <c r="B1254" i="1" s="1"/>
  <c r="B1255" i="1" s="1"/>
  <c r="B1256" i="1" s="1"/>
  <c r="B1257" i="1" s="1"/>
  <c r="B1258" i="1" s="1"/>
  <c r="B1259" i="1" s="1"/>
  <c r="B1260" i="1" s="1"/>
  <c r="B1261" i="1" s="1"/>
  <c r="B1262" i="1" s="1"/>
  <c r="B1263" i="1" s="1"/>
  <c r="B1264" i="1" s="1"/>
  <c r="B1265" i="1" s="1"/>
  <c r="B1266" i="1" s="1"/>
  <c r="B1267" i="1" s="1"/>
  <c r="B1268" i="1" s="1"/>
  <c r="B1269" i="1" s="1"/>
  <c r="B1270" i="1" s="1"/>
  <c r="B1271" i="1" s="1"/>
  <c r="B1272" i="1" s="1"/>
  <c r="B1273" i="1" s="1"/>
  <c r="B1274" i="1" s="1"/>
  <c r="B1275" i="1" s="1"/>
  <c r="B1276" i="1" s="1"/>
  <c r="B1277" i="1" s="1"/>
  <c r="B1278" i="1" s="1"/>
  <c r="B1279" i="1" s="1"/>
  <c r="B1280" i="1" s="1"/>
  <c r="B1281" i="1" s="1"/>
  <c r="B1282" i="1" s="1"/>
  <c r="B1283" i="1" s="1"/>
  <c r="B1284" i="1" s="1"/>
  <c r="B1285" i="1" s="1"/>
  <c r="B1286" i="1" s="1"/>
  <c r="B1287" i="1" s="1"/>
  <c r="B1288" i="1" s="1"/>
  <c r="B1289" i="1" s="1"/>
  <c r="B1290" i="1" s="1"/>
  <c r="B1291" i="1" s="1"/>
  <c r="B1292" i="1" s="1"/>
  <c r="B1293" i="1" s="1"/>
  <c r="B1294" i="1" s="1"/>
  <c r="B1295" i="1" s="1"/>
  <c r="B1296" i="1" s="1"/>
  <c r="B1297" i="1" s="1"/>
  <c r="B1298" i="1" s="1"/>
  <c r="B1299" i="1" s="1"/>
  <c r="B1300" i="1" s="1"/>
  <c r="B1301" i="1" s="1"/>
  <c r="B1302" i="1" s="1"/>
  <c r="B1303" i="1" s="1"/>
  <c r="B1304" i="1" s="1"/>
  <c r="B1305" i="1" s="1"/>
  <c r="B1306" i="1" s="1"/>
  <c r="B1307" i="1" s="1"/>
  <c r="B1308" i="1" s="1"/>
  <c r="B1309" i="1" s="1"/>
  <c r="B1310" i="1" s="1"/>
  <c r="B1311" i="1" s="1"/>
  <c r="B1312" i="1" s="1"/>
  <c r="B1313" i="1" s="1"/>
  <c r="B1314" i="1" s="1"/>
  <c r="B1315" i="1" s="1"/>
  <c r="B1316" i="1" s="1"/>
  <c r="B1317" i="1" s="1"/>
  <c r="B1318" i="1" s="1"/>
  <c r="B1319" i="1" s="1"/>
  <c r="B1320" i="1" s="1"/>
  <c r="B1321" i="1" s="1"/>
  <c r="B1322" i="1" s="1"/>
  <c r="B1323" i="1" s="1"/>
  <c r="B1324" i="1" s="1"/>
  <c r="B1325" i="1" s="1"/>
  <c r="B1326" i="1" s="1"/>
  <c r="B1327" i="1" s="1"/>
  <c r="B1328" i="1" s="1"/>
  <c r="B1329" i="1" s="1"/>
  <c r="B1330" i="1" s="1"/>
  <c r="B1331" i="1" s="1"/>
  <c r="B1332" i="1" s="1"/>
  <c r="B1333" i="1" s="1"/>
  <c r="B1334" i="1" s="1"/>
  <c r="B1335" i="1" s="1"/>
  <c r="B1336" i="1" s="1"/>
  <c r="B1337" i="1" s="1"/>
  <c r="B1338" i="1" s="1"/>
  <c r="B1339" i="1" s="1"/>
  <c r="B1340" i="1" s="1"/>
  <c r="B1341" i="1" s="1"/>
  <c r="B1342" i="1" s="1"/>
  <c r="B1343" i="1" s="1"/>
  <c r="B1344" i="1" s="1"/>
  <c r="B1345" i="1" s="1"/>
  <c r="B1346" i="1" s="1"/>
  <c r="B1347" i="1" s="1"/>
  <c r="B1348" i="1" s="1"/>
  <c r="B1349" i="1" s="1"/>
  <c r="B1350" i="1" s="1"/>
  <c r="B1351" i="1" s="1"/>
  <c r="B1352" i="1" s="1"/>
  <c r="B1353" i="1" s="1"/>
  <c r="B1354" i="1" s="1"/>
  <c r="B1355" i="1" s="1"/>
  <c r="B1356" i="1" s="1"/>
  <c r="B1357" i="1" s="1"/>
  <c r="B1358" i="1" s="1"/>
  <c r="B1359" i="1" s="1"/>
  <c r="B1360" i="1" s="1"/>
  <c r="B1361" i="1" s="1"/>
  <c r="B1362" i="1" s="1"/>
  <c r="B1363" i="1" s="1"/>
  <c r="B1364" i="1" s="1"/>
  <c r="B1365" i="1" s="1"/>
  <c r="B1366" i="1" s="1"/>
  <c r="B1367" i="1" s="1"/>
  <c r="B1368" i="1" s="1"/>
  <c r="B1369" i="1" s="1"/>
  <c r="B1370" i="1" s="1"/>
  <c r="B1371" i="1" s="1"/>
  <c r="B1372" i="1" s="1"/>
  <c r="B1373" i="1" s="1"/>
  <c r="B1374" i="1" s="1"/>
  <c r="B1375" i="1" s="1"/>
  <c r="B1376" i="1" s="1"/>
  <c r="B1377" i="1" s="1"/>
  <c r="B1378" i="1" s="1"/>
  <c r="B1379" i="1" s="1"/>
  <c r="B1380" i="1" s="1"/>
  <c r="B1381" i="1" s="1"/>
  <c r="B1382" i="1" s="1"/>
  <c r="B1383" i="1" s="1"/>
  <c r="B1384" i="1" s="1"/>
  <c r="B1385" i="1" s="1"/>
  <c r="B1386" i="1" s="1"/>
  <c r="B1387" i="1" s="1"/>
  <c r="B1388" i="1" s="1"/>
  <c r="B1389" i="1" s="1"/>
  <c r="B1390" i="1" s="1"/>
  <c r="B1391" i="1" s="1"/>
  <c r="B1392" i="1" s="1"/>
  <c r="B1393" i="1" s="1"/>
  <c r="B1394" i="1" s="1"/>
  <c r="B1395" i="1" s="1"/>
  <c r="B1396" i="1" s="1"/>
  <c r="B1397" i="1" s="1"/>
  <c r="B1398" i="1" s="1"/>
  <c r="B1399" i="1" s="1"/>
  <c r="B1400" i="1" s="1"/>
  <c r="B1401" i="1" s="1"/>
  <c r="B1402" i="1" s="1"/>
  <c r="B1403" i="1" s="1"/>
  <c r="B1404" i="1" s="1"/>
  <c r="B1405" i="1" s="1"/>
  <c r="B1406" i="1" s="1"/>
  <c r="B1407" i="1" s="1"/>
  <c r="B1408" i="1" s="1"/>
  <c r="B1409" i="1" s="1"/>
  <c r="B1410" i="1" s="1"/>
  <c r="B1411" i="1" s="1"/>
  <c r="B1412" i="1" s="1"/>
  <c r="B1413" i="1" s="1"/>
  <c r="B1414" i="1" s="1"/>
  <c r="B1415" i="1" s="1"/>
  <c r="B1416" i="1" s="1"/>
  <c r="B1417" i="1" s="1"/>
  <c r="B1418" i="1" s="1"/>
  <c r="B1419" i="1" s="1"/>
  <c r="B1420" i="1" s="1"/>
  <c r="B1421" i="1" s="1"/>
  <c r="B1422" i="1" s="1"/>
  <c r="B1423" i="1" s="1"/>
  <c r="B1424" i="1" s="1"/>
  <c r="B1425" i="1" s="1"/>
  <c r="B1426" i="1" s="1"/>
  <c r="B1427" i="1" s="1"/>
  <c r="B1428" i="1" s="1"/>
  <c r="B1429" i="1" s="1"/>
  <c r="B1430" i="1" s="1"/>
  <c r="B1431" i="1" s="1"/>
  <c r="B1432" i="1" s="1"/>
  <c r="B1433" i="1" s="1"/>
  <c r="B1434" i="1" s="1"/>
  <c r="B1435" i="1" s="1"/>
  <c r="B1436" i="1" s="1"/>
  <c r="B1437" i="1" s="1"/>
  <c r="B1438" i="1" s="1"/>
  <c r="B1439" i="1" s="1"/>
  <c r="B1440" i="1" s="1"/>
  <c r="B1441" i="1" s="1"/>
  <c r="B1442" i="1" s="1"/>
  <c r="B1443" i="1" s="1"/>
  <c r="B1444" i="1" s="1"/>
  <c r="B1445" i="1" s="1"/>
  <c r="B1446" i="1" s="1"/>
  <c r="B1447" i="1" s="1"/>
  <c r="B1448" i="1" s="1"/>
  <c r="B1449" i="1" s="1"/>
  <c r="B1450" i="1" s="1"/>
  <c r="B1451" i="1" s="1"/>
  <c r="B1452" i="1" s="1"/>
  <c r="B1453" i="1" s="1"/>
  <c r="B1454" i="1" s="1"/>
  <c r="B1455" i="1" s="1"/>
  <c r="B1456" i="1" s="1"/>
  <c r="B1457" i="1" s="1"/>
  <c r="B1458" i="1" s="1"/>
  <c r="B1459" i="1" s="1"/>
  <c r="B1460" i="1" s="1"/>
  <c r="B1461" i="1" s="1"/>
  <c r="B1462" i="1" s="1"/>
  <c r="B1463" i="1" s="1"/>
  <c r="B1464" i="1" s="1"/>
  <c r="B1465" i="1" s="1"/>
  <c r="B1466" i="1" s="1"/>
  <c r="B1467" i="1" s="1"/>
  <c r="B1468" i="1" s="1"/>
  <c r="B1469" i="1" s="1"/>
  <c r="B1470" i="1" s="1"/>
  <c r="B1471" i="1" s="1"/>
  <c r="B1472" i="1" s="1"/>
  <c r="B1473" i="1" s="1"/>
  <c r="B1474" i="1" s="1"/>
  <c r="B1475" i="1" s="1"/>
  <c r="B1476" i="1" s="1"/>
  <c r="B1477" i="1" s="1"/>
  <c r="B1478" i="1" s="1"/>
  <c r="B1479" i="1" s="1"/>
  <c r="B1480" i="1" s="1"/>
  <c r="B1481" i="1" s="1"/>
  <c r="B1482" i="1" s="1"/>
  <c r="B1483" i="1" s="1"/>
  <c r="B1484" i="1" s="1"/>
  <c r="B1485" i="1" s="1"/>
  <c r="B1486" i="1" s="1"/>
  <c r="B1487" i="1" s="1"/>
  <c r="B1488" i="1" s="1"/>
  <c r="B1489" i="1" s="1"/>
  <c r="B1490" i="1" s="1"/>
  <c r="B1491" i="1" s="1"/>
  <c r="B1492" i="1" s="1"/>
  <c r="B1493" i="1" s="1"/>
  <c r="B1494" i="1" s="1"/>
  <c r="B1495" i="1" s="1"/>
  <c r="B1496" i="1" s="1"/>
  <c r="B1497" i="1" s="1"/>
  <c r="B1498" i="1" s="1"/>
  <c r="B1499" i="1" s="1"/>
  <c r="B1500" i="1" s="1"/>
  <c r="B1501" i="1" s="1"/>
  <c r="B1502" i="1" s="1"/>
  <c r="B1503" i="1" s="1"/>
  <c r="B1504" i="1" s="1"/>
  <c r="B1505" i="1" s="1"/>
  <c r="B1506" i="1" s="1"/>
  <c r="B1507" i="1" s="1"/>
  <c r="B1508" i="1" s="1"/>
  <c r="B1509" i="1" s="1"/>
  <c r="B1510" i="1" s="1"/>
  <c r="B1511" i="1" s="1"/>
  <c r="B1512" i="1" s="1"/>
  <c r="B1513" i="1" s="1"/>
  <c r="B1514" i="1" s="1"/>
  <c r="B1515" i="1" s="1"/>
  <c r="B1516" i="1" s="1"/>
  <c r="B1517" i="1" s="1"/>
  <c r="B1518" i="1" s="1"/>
  <c r="B1519" i="1" s="1"/>
  <c r="B1520" i="1" s="1"/>
  <c r="B1521" i="1" s="1"/>
  <c r="B1522" i="1" s="1"/>
  <c r="B1523" i="1" s="1"/>
  <c r="B1524" i="1" s="1"/>
  <c r="B1525" i="1" s="1"/>
  <c r="B1526" i="1" s="1"/>
  <c r="B1527" i="1" s="1"/>
  <c r="B1528" i="1" s="1"/>
  <c r="B1529" i="1" s="1"/>
  <c r="B1530" i="1" s="1"/>
  <c r="B1531" i="1" s="1"/>
  <c r="B1532" i="1" s="1"/>
  <c r="B1533" i="1" s="1"/>
  <c r="B1534" i="1" s="1"/>
  <c r="B1535" i="1" s="1"/>
  <c r="B1536" i="1" s="1"/>
  <c r="B1537" i="1" s="1"/>
  <c r="B1538" i="1" s="1"/>
  <c r="B1539" i="1" s="1"/>
  <c r="B1540" i="1" s="1"/>
  <c r="B1541" i="1" s="1"/>
  <c r="B1542" i="1" s="1"/>
  <c r="B1543" i="1" s="1"/>
  <c r="B1544" i="1" s="1"/>
  <c r="B1545" i="1" s="1"/>
  <c r="B1546" i="1" s="1"/>
  <c r="B1547" i="1" s="1"/>
  <c r="B1548" i="1" s="1"/>
  <c r="B1549" i="1" s="1"/>
  <c r="B1550" i="1" s="1"/>
  <c r="B1551" i="1" s="1"/>
  <c r="B1552" i="1" s="1"/>
  <c r="B1553" i="1" s="1"/>
  <c r="B1554" i="1" s="1"/>
  <c r="B1555" i="1" s="1"/>
  <c r="B1556" i="1" s="1"/>
  <c r="B1557" i="1" s="1"/>
  <c r="B1558" i="1" s="1"/>
  <c r="B1559" i="1" s="1"/>
  <c r="B1560" i="1" s="1"/>
  <c r="B1561" i="1" s="1"/>
  <c r="B1562" i="1" s="1"/>
  <c r="B1563" i="1" s="1"/>
  <c r="B1564" i="1" s="1"/>
  <c r="B1565" i="1" s="1"/>
  <c r="B1566" i="1" s="1"/>
  <c r="B1567" i="1" s="1"/>
  <c r="B1568" i="1" s="1"/>
  <c r="B1569" i="1" s="1"/>
  <c r="B1570" i="1" s="1"/>
  <c r="B1571" i="1" s="1"/>
  <c r="B1572" i="1" s="1"/>
  <c r="B1573" i="1" s="1"/>
  <c r="B1574" i="1" s="1"/>
  <c r="B1575" i="1" s="1"/>
  <c r="B1576" i="1" s="1"/>
  <c r="B1577" i="1" s="1"/>
  <c r="B1578" i="1" s="1"/>
  <c r="B1579" i="1" s="1"/>
  <c r="B1580" i="1" s="1"/>
  <c r="B1581" i="1" s="1"/>
  <c r="B1582" i="1" s="1"/>
  <c r="B1583" i="1" s="1"/>
  <c r="B1584" i="1" s="1"/>
  <c r="B1585" i="1" s="1"/>
  <c r="B1586" i="1" s="1"/>
  <c r="B1587" i="1" s="1"/>
  <c r="B1588" i="1" s="1"/>
  <c r="B1589" i="1" s="1"/>
  <c r="B1590" i="1" s="1"/>
  <c r="B1591" i="1" s="1"/>
  <c r="B1592" i="1" s="1"/>
  <c r="B1593" i="1" s="1"/>
  <c r="B1594" i="1" s="1"/>
  <c r="B1595" i="1" s="1"/>
  <c r="B1596" i="1" s="1"/>
  <c r="B1597" i="1" s="1"/>
  <c r="B1598" i="1" s="1"/>
  <c r="B1599" i="1" s="1"/>
  <c r="B1600" i="1" s="1"/>
  <c r="B1601" i="1" s="1"/>
  <c r="B1602" i="1" s="1"/>
  <c r="B1603" i="1" s="1"/>
  <c r="B1604" i="1" s="1"/>
  <c r="B1605" i="1" s="1"/>
  <c r="B1606" i="1" s="1"/>
  <c r="B1607" i="1" s="1"/>
  <c r="B1608" i="1" s="1"/>
  <c r="B1609" i="1" s="1"/>
  <c r="B1610" i="1" s="1"/>
  <c r="B1611" i="1" s="1"/>
  <c r="B1612" i="1" s="1"/>
  <c r="B1613" i="1" s="1"/>
  <c r="B1614" i="1" s="1"/>
  <c r="B1615" i="1" s="1"/>
  <c r="B1616" i="1" s="1"/>
  <c r="B1617" i="1" s="1"/>
  <c r="B1618" i="1" s="1"/>
  <c r="B1619" i="1" s="1"/>
  <c r="B1620" i="1" s="1"/>
  <c r="B1621" i="1" s="1"/>
  <c r="B1622" i="1" s="1"/>
  <c r="B1623" i="1" s="1"/>
  <c r="B1624" i="1" s="1"/>
  <c r="B1625" i="1" s="1"/>
  <c r="B1626" i="1" s="1"/>
  <c r="B1627" i="1" s="1"/>
  <c r="B1628" i="1" s="1"/>
  <c r="B1629" i="1" s="1"/>
  <c r="B1630" i="1" s="1"/>
  <c r="B1631" i="1" s="1"/>
  <c r="B1632" i="1" s="1"/>
  <c r="B1633" i="1" s="1"/>
  <c r="B1634" i="1" s="1"/>
  <c r="B1635" i="1" s="1"/>
  <c r="B1636" i="1" s="1"/>
  <c r="B1637" i="1" s="1"/>
  <c r="B1638" i="1" s="1"/>
  <c r="B1639" i="1" s="1"/>
  <c r="B1640" i="1" s="1"/>
  <c r="B1641" i="1" s="1"/>
  <c r="B1642" i="1" s="1"/>
  <c r="B1643" i="1" s="1"/>
  <c r="B1644" i="1" s="1"/>
  <c r="B1645" i="1" s="1"/>
  <c r="B1646" i="1" s="1"/>
  <c r="B1647" i="1" s="1"/>
  <c r="B1648" i="1" s="1"/>
  <c r="B1649" i="1" s="1"/>
  <c r="B1650" i="1" s="1"/>
  <c r="B1651" i="1" s="1"/>
  <c r="B1652" i="1" s="1"/>
  <c r="B1653" i="1" s="1"/>
  <c r="B1654" i="1" s="1"/>
  <c r="B1655" i="1" s="1"/>
  <c r="B1656" i="1" s="1"/>
  <c r="B1657" i="1" s="1"/>
  <c r="B1658" i="1" s="1"/>
  <c r="B1659" i="1" s="1"/>
  <c r="B1660" i="1" s="1"/>
  <c r="B1661" i="1" s="1"/>
  <c r="B1662" i="1" s="1"/>
  <c r="B1663" i="1" s="1"/>
  <c r="B1664" i="1" s="1"/>
  <c r="B1665" i="1" s="1"/>
  <c r="B1666" i="1" s="1"/>
  <c r="B1667" i="1" s="1"/>
  <c r="B1668" i="1" s="1"/>
  <c r="B1669" i="1" s="1"/>
  <c r="B1670" i="1" s="1"/>
  <c r="B1671" i="1" s="1"/>
  <c r="B1672" i="1" s="1"/>
  <c r="B1673" i="1" s="1"/>
  <c r="B1674" i="1" s="1"/>
  <c r="B1675" i="1" s="1"/>
  <c r="B1676" i="1" s="1"/>
  <c r="B1677" i="1" s="1"/>
  <c r="B1678" i="1" s="1"/>
  <c r="B1679" i="1" s="1"/>
  <c r="B1680" i="1" s="1"/>
  <c r="B1681" i="1" s="1"/>
  <c r="B1682" i="1" s="1"/>
  <c r="B1683" i="1" s="1"/>
  <c r="B1684" i="1" s="1"/>
  <c r="B1685" i="1" s="1"/>
  <c r="B1686" i="1" s="1"/>
  <c r="B1687" i="1" s="1"/>
  <c r="B1688" i="1" s="1"/>
  <c r="B1689" i="1" s="1"/>
  <c r="B1690" i="1" s="1"/>
  <c r="B1691" i="1" s="1"/>
  <c r="B1692" i="1" s="1"/>
  <c r="B1693" i="1" s="1"/>
  <c r="B1694" i="1" s="1"/>
  <c r="B1695" i="1" s="1"/>
  <c r="B1696" i="1" s="1"/>
  <c r="B1697" i="1" s="1"/>
  <c r="B1698" i="1" s="1"/>
  <c r="B1699" i="1" s="1"/>
  <c r="B1700" i="1" s="1"/>
  <c r="B1701" i="1" s="1"/>
  <c r="B1702" i="1" s="1"/>
  <c r="B1703" i="1" s="1"/>
  <c r="B1704" i="1" s="1"/>
  <c r="B1705" i="1" s="1"/>
  <c r="B1706" i="1" s="1"/>
  <c r="B1707" i="1" s="1"/>
  <c r="B1708" i="1" s="1"/>
  <c r="B1709" i="1" s="1"/>
  <c r="B1710" i="1" s="1"/>
  <c r="B1711" i="1" s="1"/>
  <c r="B1712" i="1" s="1"/>
  <c r="B1713" i="1" s="1"/>
  <c r="B1714" i="1" s="1"/>
  <c r="B1715" i="1" s="1"/>
  <c r="B1716" i="1" s="1"/>
  <c r="B1717" i="1" s="1"/>
  <c r="B1718" i="1" s="1"/>
  <c r="B1719" i="1" s="1"/>
  <c r="B1720" i="1" s="1"/>
  <c r="B1721" i="1" s="1"/>
  <c r="B1722" i="1" s="1"/>
  <c r="B1723" i="1" s="1"/>
  <c r="B1724" i="1" s="1"/>
  <c r="B1725" i="1" s="1"/>
  <c r="B1726" i="1" s="1"/>
  <c r="B1727" i="1" s="1"/>
  <c r="B1728" i="1" s="1"/>
  <c r="B1729" i="1" s="1"/>
  <c r="B1730" i="1" s="1"/>
  <c r="B1731" i="1" s="1"/>
  <c r="B1732" i="1" s="1"/>
  <c r="B1733" i="1" s="1"/>
  <c r="B1734" i="1" s="1"/>
  <c r="B1735" i="1" s="1"/>
  <c r="B1736" i="1" s="1"/>
  <c r="B1737" i="1" s="1"/>
  <c r="B1738" i="1" s="1"/>
  <c r="B1739" i="1" s="1"/>
  <c r="B1740" i="1" s="1"/>
  <c r="B1741" i="1" s="1"/>
  <c r="B1742" i="1" s="1"/>
  <c r="B1743" i="1" s="1"/>
  <c r="B1744" i="1" s="1"/>
  <c r="B1745" i="1" s="1"/>
  <c r="B1746" i="1" s="1"/>
  <c r="B1747" i="1" s="1"/>
  <c r="B1748" i="1" s="1"/>
  <c r="B1749" i="1" s="1"/>
  <c r="B1750" i="1" s="1"/>
  <c r="B1751" i="1" s="1"/>
  <c r="B1752" i="1" s="1"/>
  <c r="B1753" i="1" s="1"/>
  <c r="B1754" i="1" s="1"/>
  <c r="B1755" i="1" s="1"/>
  <c r="B1756" i="1" s="1"/>
  <c r="B1757" i="1" s="1"/>
  <c r="B1758" i="1" s="1"/>
  <c r="B1759" i="1" s="1"/>
  <c r="B1760" i="1" s="1"/>
  <c r="B1761" i="1" s="1"/>
  <c r="B1762" i="1" s="1"/>
  <c r="B1763" i="1" s="1"/>
  <c r="B1764" i="1" s="1"/>
  <c r="B1765" i="1" s="1"/>
  <c r="B1766" i="1" s="1"/>
  <c r="B1767" i="1" s="1"/>
  <c r="B1768" i="1" s="1"/>
  <c r="B1769" i="1" s="1"/>
  <c r="B1770" i="1" s="1"/>
  <c r="B1771" i="1" s="1"/>
  <c r="B1772" i="1" s="1"/>
  <c r="B1773" i="1" s="1"/>
  <c r="B1774" i="1" s="1"/>
  <c r="B1775" i="1" s="1"/>
  <c r="B1776" i="1" s="1"/>
  <c r="B1777" i="1" s="1"/>
  <c r="B1778" i="1" s="1"/>
  <c r="B1779" i="1" s="1"/>
  <c r="B1780" i="1" s="1"/>
  <c r="B1781" i="1" s="1"/>
  <c r="B1782" i="1" s="1"/>
  <c r="B1783" i="1" s="1"/>
  <c r="B1784" i="1" s="1"/>
  <c r="B1785" i="1" s="1"/>
  <c r="B1786" i="1" s="1"/>
  <c r="B1787" i="1" s="1"/>
  <c r="B1788" i="1" s="1"/>
  <c r="B1789" i="1" s="1"/>
  <c r="B1790" i="1" s="1"/>
  <c r="B1791" i="1" s="1"/>
  <c r="B1792" i="1" s="1"/>
  <c r="B1793" i="1" s="1"/>
  <c r="B1794" i="1" s="1"/>
  <c r="B1795" i="1" s="1"/>
  <c r="B1796" i="1" s="1"/>
  <c r="B1797" i="1" s="1"/>
  <c r="B1798" i="1" s="1"/>
  <c r="B1799" i="1" s="1"/>
  <c r="B1800" i="1" s="1"/>
  <c r="B1801" i="1" s="1"/>
  <c r="B1802" i="1" s="1"/>
  <c r="B1803" i="1" s="1"/>
  <c r="B1804" i="1" s="1"/>
  <c r="B1805" i="1" s="1"/>
  <c r="B1806" i="1" s="1"/>
  <c r="B1807" i="1" s="1"/>
  <c r="B1808" i="1" s="1"/>
  <c r="B1809" i="1" s="1"/>
  <c r="B1810" i="1" s="1"/>
  <c r="B1811" i="1" s="1"/>
  <c r="B1812" i="1" s="1"/>
  <c r="B1813" i="1" s="1"/>
  <c r="B1814" i="1" s="1"/>
  <c r="B1815" i="1" s="1"/>
  <c r="B1816" i="1" s="1"/>
  <c r="B1817" i="1" s="1"/>
  <c r="B1818" i="1" s="1"/>
  <c r="B1819" i="1" s="1"/>
  <c r="B1820" i="1" s="1"/>
  <c r="B1821" i="1" s="1"/>
  <c r="B1822" i="1" s="1"/>
  <c r="B1823" i="1" s="1"/>
  <c r="B1824" i="1" s="1"/>
  <c r="B1825" i="1" s="1"/>
  <c r="B1826" i="1" s="1"/>
  <c r="B1827" i="1" s="1"/>
  <c r="B1828" i="1" s="1"/>
  <c r="B1829" i="1" s="1"/>
  <c r="B1830" i="1" s="1"/>
  <c r="B1831" i="1" s="1"/>
  <c r="B1832" i="1" s="1"/>
  <c r="B1833" i="1" s="1"/>
  <c r="B1834" i="1" s="1"/>
  <c r="B1835" i="1" s="1"/>
  <c r="B1836" i="1" s="1"/>
  <c r="B1837" i="1" s="1"/>
  <c r="B1838" i="1" s="1"/>
  <c r="B1839" i="1" s="1"/>
  <c r="B1840" i="1" s="1"/>
  <c r="B1841" i="1" s="1"/>
  <c r="B1842" i="1" s="1"/>
  <c r="B1843" i="1" s="1"/>
  <c r="B1844" i="1" s="1"/>
  <c r="B1845" i="1" s="1"/>
  <c r="B1846" i="1" s="1"/>
  <c r="B1847" i="1" s="1"/>
  <c r="B1848" i="1" s="1"/>
  <c r="B1849" i="1" s="1"/>
  <c r="B1850" i="1" s="1"/>
  <c r="B1851" i="1" s="1"/>
  <c r="B1852" i="1" s="1"/>
  <c r="B1853" i="1" s="1"/>
  <c r="B1854" i="1" s="1"/>
  <c r="B1855" i="1" s="1"/>
  <c r="B1856" i="1" s="1"/>
  <c r="B1857" i="1" s="1"/>
  <c r="B1858" i="1" s="1"/>
  <c r="B1859" i="1" s="1"/>
  <c r="B1860" i="1" s="1"/>
  <c r="B1861" i="1" s="1"/>
  <c r="B1862" i="1" s="1"/>
  <c r="B1863" i="1" s="1"/>
  <c r="B1864" i="1" s="1"/>
  <c r="B1865" i="1" s="1"/>
  <c r="B1866" i="1" s="1"/>
  <c r="B1867" i="1" s="1"/>
  <c r="B1868" i="1" s="1"/>
  <c r="B1869" i="1" s="1"/>
  <c r="B1870" i="1" s="1"/>
  <c r="B1871" i="1" s="1"/>
  <c r="B1872" i="1" s="1"/>
  <c r="B1873" i="1" s="1"/>
  <c r="B1874" i="1" s="1"/>
  <c r="B1875" i="1" s="1"/>
  <c r="B1876" i="1" s="1"/>
  <c r="B1877" i="1" s="1"/>
  <c r="B1878" i="1" s="1"/>
  <c r="B1879" i="1" s="1"/>
  <c r="B1880" i="1" s="1"/>
  <c r="B1881" i="1" s="1"/>
  <c r="B1882" i="1" s="1"/>
  <c r="B1883" i="1" s="1"/>
  <c r="B1884" i="1" s="1"/>
  <c r="B1885" i="1" s="1"/>
  <c r="B1886" i="1" s="1"/>
  <c r="B1887" i="1" s="1"/>
  <c r="B1888" i="1" s="1"/>
  <c r="B1889" i="1" s="1"/>
  <c r="B1890" i="1" s="1"/>
  <c r="B1891" i="1" s="1"/>
  <c r="B1892" i="1" s="1"/>
  <c r="B1893" i="1" s="1"/>
  <c r="B1894" i="1" s="1"/>
  <c r="B1895" i="1" s="1"/>
  <c r="B1896" i="1" s="1"/>
  <c r="B1897" i="1" s="1"/>
  <c r="B1898" i="1" s="1"/>
  <c r="B1899" i="1" s="1"/>
  <c r="B1900" i="1" s="1"/>
  <c r="B1901" i="1" s="1"/>
  <c r="B1902" i="1" s="1"/>
  <c r="B1903" i="1" s="1"/>
  <c r="B1904" i="1" s="1"/>
  <c r="B1905" i="1" s="1"/>
  <c r="B1906" i="1" s="1"/>
  <c r="B1907" i="1" s="1"/>
  <c r="B1908" i="1" s="1"/>
  <c r="B1909" i="1" s="1"/>
  <c r="B1910" i="1" s="1"/>
  <c r="B1911" i="1" s="1"/>
  <c r="B1912" i="1" s="1"/>
  <c r="B1913" i="1" s="1"/>
  <c r="B1914" i="1" s="1"/>
  <c r="B1915" i="1" s="1"/>
  <c r="B1916" i="1" s="1"/>
  <c r="B1917" i="1" s="1"/>
  <c r="B1918" i="1" s="1"/>
  <c r="B1919" i="1" s="1"/>
  <c r="B1920" i="1" s="1"/>
  <c r="B1921" i="1" s="1"/>
  <c r="B1922" i="1" s="1"/>
  <c r="B1923" i="1" s="1"/>
  <c r="B1924" i="1" s="1"/>
  <c r="B1925" i="1" s="1"/>
  <c r="B1926" i="1" s="1"/>
  <c r="B1927" i="1" s="1"/>
  <c r="B1928" i="1" s="1"/>
  <c r="B1929" i="1" s="1"/>
  <c r="B1930" i="1" s="1"/>
  <c r="B1931" i="1" s="1"/>
  <c r="B1932" i="1" s="1"/>
  <c r="B1933" i="1" s="1"/>
  <c r="B1934" i="1" s="1"/>
  <c r="B1935" i="1" s="1"/>
  <c r="B1936" i="1" s="1"/>
  <c r="B1937" i="1" s="1"/>
  <c r="B1938" i="1" s="1"/>
  <c r="B1939" i="1" s="1"/>
  <c r="B1940" i="1" s="1"/>
  <c r="B1941" i="1" s="1"/>
  <c r="B1942" i="1" s="1"/>
  <c r="B1943" i="1" s="1"/>
  <c r="B1944" i="1" s="1"/>
  <c r="B1945" i="1" s="1"/>
  <c r="B1946" i="1" s="1"/>
  <c r="B1947" i="1" s="1"/>
  <c r="B1948" i="1" s="1"/>
  <c r="B1949" i="1" s="1"/>
  <c r="B1950" i="1" s="1"/>
  <c r="B1951" i="1" s="1"/>
  <c r="B1952" i="1" s="1"/>
  <c r="B1953" i="1" s="1"/>
  <c r="B1954" i="1" s="1"/>
  <c r="B1955" i="1" s="1"/>
  <c r="B1956" i="1" s="1"/>
  <c r="B1957" i="1" s="1"/>
  <c r="B1958" i="1" s="1"/>
  <c r="B1959" i="1" s="1"/>
  <c r="B1960" i="1" s="1"/>
  <c r="B1961" i="1" s="1"/>
  <c r="B1962" i="1" s="1"/>
  <c r="B1963" i="1" s="1"/>
  <c r="B1964" i="1" s="1"/>
  <c r="B1965" i="1" s="1"/>
  <c r="B1966" i="1" s="1"/>
  <c r="B1967" i="1" s="1"/>
  <c r="B1968" i="1" s="1"/>
  <c r="B1969" i="1" s="1"/>
  <c r="B1970" i="1" s="1"/>
  <c r="B1971" i="1" s="1"/>
  <c r="B1972" i="1" s="1"/>
  <c r="B1973" i="1" s="1"/>
  <c r="B1974" i="1" s="1"/>
  <c r="B1975" i="1" s="1"/>
  <c r="B1976" i="1" s="1"/>
  <c r="B1977" i="1" s="1"/>
  <c r="B1978" i="1" s="1"/>
  <c r="B1979" i="1" s="1"/>
  <c r="B1980" i="1" s="1"/>
  <c r="B1981" i="1" s="1"/>
  <c r="B1982" i="1" s="1"/>
  <c r="B1983" i="1" s="1"/>
  <c r="B1984" i="1" s="1"/>
  <c r="B1985" i="1" s="1"/>
  <c r="B1986" i="1" s="1"/>
  <c r="B1987" i="1" s="1"/>
  <c r="B1988" i="1" s="1"/>
  <c r="B1989" i="1" s="1"/>
  <c r="B1990" i="1" s="1"/>
  <c r="B1991" i="1" s="1"/>
  <c r="B1992" i="1" s="1"/>
  <c r="B1993" i="1" s="1"/>
  <c r="B1994" i="1" s="1"/>
  <c r="B1995" i="1" s="1"/>
  <c r="B1996" i="1" s="1"/>
  <c r="B1997" i="1" s="1"/>
  <c r="B1998" i="1" s="1"/>
  <c r="B1999" i="1" s="1"/>
  <c r="B2000" i="1" s="1"/>
  <c r="B2001" i="1" s="1"/>
  <c r="B2002" i="1" s="1"/>
  <c r="B2003" i="1" s="1"/>
  <c r="B2004" i="1" s="1"/>
  <c r="B2005" i="1" s="1"/>
  <c r="B2006" i="1" s="1"/>
  <c r="B2007" i="1" s="1"/>
  <c r="B2008" i="1" s="1"/>
  <c r="B2009" i="1" s="1"/>
  <c r="B2010" i="1" s="1"/>
  <c r="B2011" i="1" s="1"/>
  <c r="B2012" i="1" s="1"/>
  <c r="B2013" i="1" s="1"/>
  <c r="B2014" i="1" s="1"/>
  <c r="B2015" i="1" s="1"/>
  <c r="B2016" i="1" s="1"/>
  <c r="B2017" i="1" s="1"/>
  <c r="B2018" i="1" s="1"/>
  <c r="B2019" i="1" s="1"/>
  <c r="B2020" i="1" s="1"/>
  <c r="B2021" i="1" s="1"/>
  <c r="B2022" i="1" s="1"/>
  <c r="B2023" i="1" s="1"/>
  <c r="B2024" i="1" s="1"/>
  <c r="B2025" i="1" s="1"/>
  <c r="B2026" i="1" s="1"/>
  <c r="B2027" i="1" s="1"/>
  <c r="B2028" i="1" s="1"/>
  <c r="B2029" i="1" s="1"/>
  <c r="B2030" i="1" s="1"/>
  <c r="B2031" i="1" s="1"/>
  <c r="B2032" i="1" s="1"/>
  <c r="B2033" i="1" s="1"/>
  <c r="B2034" i="1" s="1"/>
  <c r="B2035" i="1" s="1"/>
  <c r="B2036" i="1" s="1"/>
  <c r="B2037" i="1" s="1"/>
  <c r="B2038" i="1" s="1"/>
  <c r="B2039" i="1" s="1"/>
  <c r="B2040" i="1" s="1"/>
  <c r="B2041" i="1" s="1"/>
  <c r="B2042" i="1" s="1"/>
  <c r="B2043" i="1" s="1"/>
  <c r="B2044" i="1" s="1"/>
  <c r="B2045" i="1" s="1"/>
  <c r="B2046" i="1" s="1"/>
  <c r="B2047" i="1" s="1"/>
  <c r="B2048" i="1" s="1"/>
  <c r="B2049" i="1" s="1"/>
  <c r="B2050" i="1" s="1"/>
  <c r="B2051" i="1" s="1"/>
  <c r="B2052" i="1" s="1"/>
  <c r="B2053" i="1" s="1"/>
  <c r="B2054" i="1" s="1"/>
  <c r="B2055" i="1" s="1"/>
  <c r="B2056" i="1" s="1"/>
  <c r="B2057" i="1" s="1"/>
  <c r="B2058" i="1" s="1"/>
  <c r="B2059" i="1" s="1"/>
  <c r="B2060" i="1" s="1"/>
  <c r="B2061" i="1" s="1"/>
  <c r="B2062" i="1" s="1"/>
  <c r="B2063" i="1" s="1"/>
  <c r="B2064" i="1" s="1"/>
  <c r="B2065" i="1" s="1"/>
  <c r="B2066" i="1" s="1"/>
  <c r="B2067" i="1" s="1"/>
  <c r="B2068" i="1" s="1"/>
  <c r="B2069" i="1" s="1"/>
  <c r="B2070" i="1" s="1"/>
  <c r="B2071" i="1" s="1"/>
  <c r="B2072" i="1" s="1"/>
  <c r="B2073" i="1" s="1"/>
  <c r="B2074" i="1" s="1"/>
  <c r="B2075" i="1" s="1"/>
  <c r="B2076" i="1" s="1"/>
  <c r="B2077" i="1" s="1"/>
  <c r="B2078" i="1" s="1"/>
  <c r="B2079" i="1" s="1"/>
  <c r="B2080" i="1" s="1"/>
  <c r="B2081" i="1" s="1"/>
  <c r="B2082" i="1" s="1"/>
  <c r="B2083" i="1" s="1"/>
  <c r="B2084" i="1" s="1"/>
  <c r="B2085" i="1" s="1"/>
  <c r="B2086" i="1" s="1"/>
  <c r="B2087" i="1" s="1"/>
  <c r="B2088" i="1" s="1"/>
  <c r="B2089" i="1" s="1"/>
  <c r="B2090" i="1" s="1"/>
  <c r="B2091" i="1" s="1"/>
  <c r="B2092" i="1" s="1"/>
  <c r="B2093" i="1" s="1"/>
  <c r="B2094" i="1" s="1"/>
  <c r="B2095" i="1" s="1"/>
  <c r="B2096" i="1" s="1"/>
  <c r="B2097" i="1" s="1"/>
  <c r="B2098" i="1" s="1"/>
  <c r="B2099" i="1" s="1"/>
  <c r="B2100" i="1" s="1"/>
  <c r="B2101" i="1" s="1"/>
  <c r="B2102" i="1" s="1"/>
  <c r="B2103" i="1" s="1"/>
  <c r="B2104" i="1" s="1"/>
  <c r="B2105" i="1" s="1"/>
  <c r="B2106" i="1" s="1"/>
  <c r="B2107" i="1" s="1"/>
  <c r="B2108" i="1" s="1"/>
  <c r="B2109" i="1" s="1"/>
  <c r="B2110" i="1" s="1"/>
  <c r="B2111" i="1" s="1"/>
  <c r="B2112" i="1" s="1"/>
  <c r="B2113" i="1" s="1"/>
  <c r="B2114" i="1" s="1"/>
  <c r="B2115" i="1" s="1"/>
  <c r="B2116" i="1" s="1"/>
  <c r="B2117" i="1" s="1"/>
  <c r="B2118" i="1" s="1"/>
  <c r="B2119" i="1" s="1"/>
  <c r="B2120" i="1" s="1"/>
  <c r="B2121" i="1" s="1"/>
  <c r="B2122" i="1" s="1"/>
  <c r="B2123" i="1" s="1"/>
  <c r="B2124" i="1" s="1"/>
  <c r="B2125" i="1" s="1"/>
  <c r="B2126" i="1" s="1"/>
  <c r="B2127" i="1" s="1"/>
  <c r="B2128" i="1" s="1"/>
  <c r="B2129" i="1" s="1"/>
  <c r="B2130" i="1" s="1"/>
  <c r="B2131" i="1" s="1"/>
  <c r="B2132" i="1" s="1"/>
  <c r="B2133" i="1" s="1"/>
  <c r="B2134" i="1" s="1"/>
  <c r="B2135" i="1" s="1"/>
  <c r="B2136" i="1" s="1"/>
  <c r="B2137" i="1" s="1"/>
  <c r="B2138" i="1" s="1"/>
  <c r="B2139" i="1" s="1"/>
  <c r="B2140" i="1" s="1"/>
  <c r="B2141" i="1" s="1"/>
  <c r="B2142" i="1" s="1"/>
  <c r="B2143" i="1" s="1"/>
  <c r="B2144" i="1" s="1"/>
  <c r="B2145" i="1" s="1"/>
  <c r="B2146" i="1" s="1"/>
  <c r="B2147" i="1" s="1"/>
  <c r="B2148" i="1" s="1"/>
  <c r="B2149" i="1" s="1"/>
  <c r="B2150" i="1" s="1"/>
  <c r="B2151" i="1" s="1"/>
  <c r="B2152" i="1" s="1"/>
  <c r="B2153" i="1" s="1"/>
  <c r="B2154" i="1" s="1"/>
  <c r="B2155" i="1" s="1"/>
  <c r="B2156" i="1" s="1"/>
  <c r="B2157" i="1" s="1"/>
  <c r="B2158" i="1" s="1"/>
  <c r="B2159" i="1" s="1"/>
  <c r="B2160" i="1" s="1"/>
  <c r="B2161" i="1" s="1"/>
  <c r="B2162" i="1" s="1"/>
  <c r="B2163" i="1" s="1"/>
  <c r="B2164" i="1" s="1"/>
  <c r="B2165" i="1" s="1"/>
  <c r="B2166" i="1" s="1"/>
  <c r="B2167" i="1" s="1"/>
  <c r="B2168" i="1" s="1"/>
  <c r="B2169" i="1" s="1"/>
  <c r="B2170" i="1" s="1"/>
  <c r="B2171" i="1" s="1"/>
  <c r="B2172" i="1" s="1"/>
  <c r="B2173" i="1" s="1"/>
  <c r="B2174" i="1" s="1"/>
  <c r="B2175" i="1" s="1"/>
  <c r="B2176" i="1" s="1"/>
  <c r="B2177" i="1" s="1"/>
  <c r="B2178" i="1" s="1"/>
  <c r="B2179" i="1" s="1"/>
  <c r="B2180" i="1" s="1"/>
  <c r="B2181" i="1" s="1"/>
  <c r="B2182" i="1" s="1"/>
  <c r="B2183" i="1" s="1"/>
  <c r="B2184" i="1" s="1"/>
  <c r="B2185" i="1" s="1"/>
  <c r="B2186" i="1" s="1"/>
  <c r="B2187" i="1" s="1"/>
  <c r="B2188" i="1" s="1"/>
  <c r="B2189" i="1" s="1"/>
  <c r="B2190" i="1" s="1"/>
  <c r="B2191" i="1" s="1"/>
  <c r="B2192" i="1" s="1"/>
  <c r="B2193" i="1" s="1"/>
  <c r="B2194" i="1" s="1"/>
  <c r="B2195" i="1" s="1"/>
  <c r="B2196" i="1" s="1"/>
  <c r="B2197" i="1" s="1"/>
  <c r="B2198" i="1" s="1"/>
  <c r="B2199" i="1" s="1"/>
  <c r="B2200" i="1" s="1"/>
  <c r="B2201" i="1" s="1"/>
  <c r="B2202" i="1" s="1"/>
  <c r="B2203" i="1" s="1"/>
  <c r="B2204" i="1" s="1"/>
  <c r="B2205" i="1" s="1"/>
  <c r="B2206" i="1" s="1"/>
  <c r="B2207" i="1" s="1"/>
  <c r="B2208" i="1" s="1"/>
  <c r="B2209" i="1" s="1"/>
  <c r="B2210" i="1" s="1"/>
  <c r="B2211" i="1" s="1"/>
  <c r="B2212" i="1" s="1"/>
  <c r="B2213" i="1" s="1"/>
  <c r="B2214" i="1" s="1"/>
  <c r="B2215" i="1" s="1"/>
  <c r="B2216" i="1" s="1"/>
  <c r="B2217" i="1" s="1"/>
  <c r="B2218" i="1" s="1"/>
  <c r="B2219" i="1" s="1"/>
  <c r="B2220" i="1" s="1"/>
  <c r="B2221" i="1" s="1"/>
  <c r="B2222" i="1" s="1"/>
  <c r="B2223" i="1" s="1"/>
  <c r="B2224" i="1" s="1"/>
  <c r="B2225" i="1" s="1"/>
  <c r="B2226" i="1" s="1"/>
  <c r="B2227" i="1" s="1"/>
  <c r="B2228" i="1" s="1"/>
  <c r="B2229" i="1" s="1"/>
  <c r="B2230" i="1" s="1"/>
  <c r="B2231" i="1" s="1"/>
  <c r="B2232" i="1" s="1"/>
  <c r="B2233" i="1" s="1"/>
  <c r="B2234" i="1" s="1"/>
  <c r="B2235" i="1" s="1"/>
  <c r="B2236" i="1" s="1"/>
  <c r="B2237" i="1" s="1"/>
  <c r="B2238" i="1" s="1"/>
  <c r="B2239" i="1" s="1"/>
  <c r="B2240" i="1" s="1"/>
  <c r="B2241" i="1" s="1"/>
  <c r="B2242" i="1" s="1"/>
  <c r="B2243" i="1" s="1"/>
  <c r="B2244" i="1" s="1"/>
  <c r="B2245" i="1" s="1"/>
  <c r="B2246" i="1" s="1"/>
  <c r="B2247" i="1" s="1"/>
  <c r="B2248" i="1" s="1"/>
  <c r="B2249" i="1" s="1"/>
  <c r="B2250" i="1" s="1"/>
  <c r="B2251" i="1" s="1"/>
  <c r="B2252" i="1" s="1"/>
  <c r="B2253" i="1" s="1"/>
  <c r="B2254" i="1" s="1"/>
  <c r="B2255" i="1" s="1"/>
  <c r="B2256" i="1" s="1"/>
  <c r="B2257" i="1" s="1"/>
  <c r="B2258" i="1" s="1"/>
  <c r="B2259" i="1" s="1"/>
  <c r="B2260" i="1" s="1"/>
  <c r="B2261" i="1" s="1"/>
  <c r="B2262" i="1" s="1"/>
  <c r="B2263" i="1" s="1"/>
  <c r="B2264" i="1" s="1"/>
  <c r="B2265" i="1" s="1"/>
  <c r="B2266" i="1" s="1"/>
  <c r="B2267" i="1" s="1"/>
  <c r="B2268" i="1" s="1"/>
  <c r="B2269" i="1" s="1"/>
  <c r="B2270" i="1" s="1"/>
  <c r="B2271" i="1" s="1"/>
  <c r="B2272" i="1" s="1"/>
  <c r="B2273" i="1" s="1"/>
  <c r="B2274" i="1" s="1"/>
  <c r="B2275" i="1" s="1"/>
  <c r="B2276" i="1" s="1"/>
  <c r="B2277" i="1" s="1"/>
  <c r="B2278" i="1" s="1"/>
  <c r="B2279" i="1" s="1"/>
  <c r="B2280" i="1" s="1"/>
  <c r="B2281" i="1" s="1"/>
  <c r="B2282" i="1" s="1"/>
  <c r="B2283" i="1" s="1"/>
  <c r="B2284" i="1" s="1"/>
  <c r="B2285" i="1" s="1"/>
  <c r="B2286" i="1" s="1"/>
  <c r="B2287" i="1" s="1"/>
  <c r="B2288" i="1" s="1"/>
  <c r="B2289" i="1" s="1"/>
  <c r="B2290" i="1" s="1"/>
  <c r="B2291" i="1" s="1"/>
  <c r="B2292" i="1" s="1"/>
  <c r="B2293" i="1" s="1"/>
  <c r="B2294" i="1" s="1"/>
  <c r="B2295" i="1" s="1"/>
  <c r="B2296" i="1" s="1"/>
  <c r="B2297" i="1" s="1"/>
  <c r="B2298" i="1" s="1"/>
  <c r="B2299" i="1" s="1"/>
  <c r="B2300" i="1" s="1"/>
  <c r="B2301" i="1" s="1"/>
  <c r="B2302" i="1" s="1"/>
  <c r="B2303" i="1" s="1"/>
  <c r="B2304" i="1" s="1"/>
  <c r="B2305" i="1" s="1"/>
  <c r="B2306" i="1" s="1"/>
  <c r="B2307" i="1" s="1"/>
  <c r="B2308" i="1" s="1"/>
  <c r="B2309" i="1" s="1"/>
  <c r="B2310" i="1" s="1"/>
  <c r="B2311" i="1" s="1"/>
  <c r="B2312" i="1" s="1"/>
  <c r="B2313" i="1" s="1"/>
  <c r="B2314" i="1" s="1"/>
  <c r="B2315" i="1" s="1"/>
  <c r="B2316" i="1" s="1"/>
  <c r="B2317" i="1" s="1"/>
  <c r="B2318" i="1" s="1"/>
  <c r="B2319" i="1" s="1"/>
  <c r="B2320" i="1" s="1"/>
  <c r="B2321" i="1" s="1"/>
  <c r="B2322" i="1" s="1"/>
  <c r="B2323" i="1" s="1"/>
  <c r="B2324" i="1" s="1"/>
  <c r="B2325" i="1" s="1"/>
  <c r="B2326" i="1" s="1"/>
  <c r="B2327" i="1" s="1"/>
  <c r="B2328" i="1" s="1"/>
  <c r="B2329" i="1" s="1"/>
  <c r="B2330" i="1" s="1"/>
  <c r="B2331" i="1" s="1"/>
  <c r="B2332" i="1" s="1"/>
  <c r="B2333" i="1" s="1"/>
  <c r="B2334" i="1" s="1"/>
  <c r="B2335" i="1" s="1"/>
  <c r="B2336" i="1" s="1"/>
  <c r="B2337" i="1" s="1"/>
  <c r="B2338" i="1" s="1"/>
  <c r="B2339" i="1" s="1"/>
  <c r="B2340" i="1" s="1"/>
  <c r="B2341" i="1" s="1"/>
  <c r="B2342" i="1" s="1"/>
  <c r="B2343" i="1" s="1"/>
  <c r="B2344" i="1" s="1"/>
  <c r="B2345" i="1" s="1"/>
  <c r="B2346" i="1" s="1"/>
  <c r="B2347" i="1" s="1"/>
  <c r="B2348" i="1" s="1"/>
  <c r="B2349" i="1" s="1"/>
  <c r="B2350" i="1" s="1"/>
  <c r="B2351" i="1" s="1"/>
  <c r="B2352" i="1" s="1"/>
  <c r="B2353" i="1" s="1"/>
  <c r="B2354" i="1" s="1"/>
  <c r="B2355" i="1" s="1"/>
  <c r="B2356" i="1" s="1"/>
  <c r="B2357" i="1" s="1"/>
  <c r="B2358" i="1" s="1"/>
  <c r="B2359" i="1" s="1"/>
  <c r="B2360" i="1" s="1"/>
  <c r="B2361" i="1" s="1"/>
  <c r="B2362" i="1" s="1"/>
  <c r="B2363" i="1" s="1"/>
  <c r="B2364" i="1" s="1"/>
  <c r="B2365" i="1" s="1"/>
  <c r="B2366" i="1" s="1"/>
  <c r="B2367" i="1" s="1"/>
  <c r="B2368" i="1" s="1"/>
  <c r="B2369" i="1" s="1"/>
  <c r="B2370" i="1" s="1"/>
  <c r="B2371" i="1" s="1"/>
  <c r="B2372" i="1" s="1"/>
  <c r="B2373" i="1" s="1"/>
  <c r="B2374" i="1" s="1"/>
  <c r="B2375" i="1" s="1"/>
  <c r="B2376" i="1" s="1"/>
  <c r="B2377" i="1" s="1"/>
  <c r="B2378" i="1" s="1"/>
  <c r="B2379" i="1" s="1"/>
  <c r="B2380" i="1" s="1"/>
  <c r="B2381" i="1" s="1"/>
  <c r="B2382" i="1" s="1"/>
  <c r="B2383" i="1" s="1"/>
  <c r="B2384" i="1" s="1"/>
  <c r="B2385" i="1" s="1"/>
  <c r="B2386" i="1" s="1"/>
  <c r="B2387" i="1" s="1"/>
  <c r="B2388" i="1" s="1"/>
  <c r="B2389" i="1" s="1"/>
  <c r="B2390" i="1" s="1"/>
  <c r="B2391" i="1" s="1"/>
  <c r="B2392" i="1" s="1"/>
  <c r="B2393" i="1" s="1"/>
  <c r="B2394" i="1" s="1"/>
  <c r="B2395" i="1" s="1"/>
  <c r="B2396" i="1" s="1"/>
  <c r="B2397" i="1" s="1"/>
  <c r="B2398" i="1" s="1"/>
  <c r="B2399" i="1" s="1"/>
  <c r="B2400" i="1" s="1"/>
  <c r="B2401" i="1" s="1"/>
  <c r="B2402" i="1" s="1"/>
  <c r="B2403" i="1" s="1"/>
  <c r="B2404" i="1" s="1"/>
  <c r="B2405" i="1" s="1"/>
  <c r="B2406" i="1" s="1"/>
  <c r="B2407" i="1" s="1"/>
  <c r="B2408" i="1" s="1"/>
  <c r="B2409" i="1" s="1"/>
  <c r="B2410" i="1" s="1"/>
  <c r="B2411" i="1" s="1"/>
  <c r="B2412" i="1" s="1"/>
  <c r="B2413" i="1" s="1"/>
  <c r="B2414" i="1" s="1"/>
  <c r="B2415" i="1" s="1"/>
  <c r="B2416" i="1" s="1"/>
  <c r="B2417" i="1" s="1"/>
  <c r="B2418" i="1" s="1"/>
  <c r="B2419" i="1" s="1"/>
  <c r="B2420" i="1" s="1"/>
  <c r="B2421" i="1" s="1"/>
  <c r="B2422" i="1" s="1"/>
  <c r="B2423" i="1" s="1"/>
  <c r="B2424" i="1" s="1"/>
  <c r="B2425" i="1" s="1"/>
  <c r="B2426" i="1" s="1"/>
  <c r="B2427" i="1" s="1"/>
  <c r="B2428" i="1" s="1"/>
  <c r="B2429" i="1" s="1"/>
  <c r="B2430" i="1" s="1"/>
  <c r="B2431" i="1" s="1"/>
  <c r="B2432" i="1" s="1"/>
  <c r="B2433" i="1" s="1"/>
  <c r="B2434" i="1" s="1"/>
  <c r="B2435" i="1" s="1"/>
  <c r="B2436" i="1" s="1"/>
  <c r="B2437" i="1" s="1"/>
  <c r="B2438" i="1" s="1"/>
  <c r="B2439" i="1" s="1"/>
  <c r="B2440" i="1" s="1"/>
  <c r="B2441" i="1" s="1"/>
  <c r="B2442" i="1" s="1"/>
  <c r="B2443" i="1" s="1"/>
  <c r="B2444" i="1" s="1"/>
  <c r="B2445" i="1" s="1"/>
  <c r="B2446" i="1" s="1"/>
  <c r="B2447" i="1" s="1"/>
  <c r="B2448" i="1" s="1"/>
  <c r="B2449" i="1" s="1"/>
  <c r="B2450" i="1" s="1"/>
  <c r="B2451" i="1" s="1"/>
  <c r="B2452" i="1" s="1"/>
  <c r="B2453" i="1" s="1"/>
  <c r="B2454" i="1" s="1"/>
  <c r="B2455" i="1" s="1"/>
  <c r="B2456" i="1" s="1"/>
  <c r="B2457" i="1" s="1"/>
  <c r="B2458" i="1" s="1"/>
  <c r="B2459" i="1" s="1"/>
  <c r="B2460" i="1" s="1"/>
  <c r="B2461" i="1" s="1"/>
  <c r="B2462" i="1" s="1"/>
  <c r="B2463" i="1" s="1"/>
  <c r="B2464" i="1" s="1"/>
  <c r="B2465" i="1" s="1"/>
  <c r="B2466" i="1" s="1"/>
  <c r="B2467" i="1" s="1"/>
  <c r="B2468" i="1" s="1"/>
  <c r="B2469" i="1" s="1"/>
  <c r="B2470" i="1" s="1"/>
  <c r="B2471" i="1" s="1"/>
  <c r="B2472" i="1" s="1"/>
  <c r="B2473" i="1" s="1"/>
  <c r="B2474" i="1" s="1"/>
  <c r="B2475" i="1" s="1"/>
  <c r="B2476" i="1" s="1"/>
  <c r="B2477" i="1" s="1"/>
  <c r="B2478" i="1" s="1"/>
  <c r="B2479" i="1" s="1"/>
  <c r="B2480" i="1" s="1"/>
  <c r="B2481" i="1" s="1"/>
  <c r="B2482" i="1" s="1"/>
  <c r="B2483" i="1" s="1"/>
  <c r="B2484" i="1" s="1"/>
  <c r="B2485" i="1" s="1"/>
  <c r="B2486" i="1" s="1"/>
  <c r="B2487" i="1" s="1"/>
  <c r="B2488" i="1" s="1"/>
  <c r="B2489" i="1" s="1"/>
  <c r="B2490" i="1" s="1"/>
  <c r="B2491" i="1" s="1"/>
  <c r="B2492" i="1" s="1"/>
  <c r="B2493" i="1" s="1"/>
  <c r="B2494" i="1" s="1"/>
  <c r="B2495" i="1" s="1"/>
  <c r="B2496" i="1" s="1"/>
  <c r="B2497" i="1" s="1"/>
  <c r="B2498" i="1" s="1"/>
  <c r="B2499" i="1" s="1"/>
  <c r="B2500" i="1" s="1"/>
  <c r="B2501" i="1" s="1"/>
  <c r="B2502" i="1" s="1"/>
  <c r="B2503" i="1" s="1"/>
  <c r="B2504" i="1" s="1"/>
  <c r="B2505" i="1" s="1"/>
  <c r="B2506" i="1" s="1"/>
  <c r="B2507" i="1" s="1"/>
  <c r="B2508" i="1" s="1"/>
  <c r="B2509" i="1" s="1"/>
  <c r="B2510" i="1" s="1"/>
  <c r="B2511" i="1" s="1"/>
  <c r="B2512" i="1" s="1"/>
  <c r="B2513" i="1" s="1"/>
  <c r="B2514" i="1" s="1"/>
  <c r="B2515" i="1" s="1"/>
  <c r="B2516" i="1" s="1"/>
  <c r="B2517" i="1" s="1"/>
  <c r="B2518" i="1" s="1"/>
  <c r="B2519" i="1" s="1"/>
  <c r="B2520" i="1" s="1"/>
  <c r="B2521" i="1" s="1"/>
  <c r="B2522" i="1" s="1"/>
  <c r="B2523" i="1" s="1"/>
  <c r="B2524" i="1" s="1"/>
  <c r="B2525" i="1" s="1"/>
  <c r="B2526" i="1" s="1"/>
  <c r="B2527" i="1" s="1"/>
  <c r="B2528" i="1" s="1"/>
  <c r="B2529" i="1" s="1"/>
  <c r="B2530" i="1" s="1"/>
  <c r="B2531" i="1" s="1"/>
  <c r="B2532" i="1" s="1"/>
  <c r="B2533" i="1" s="1"/>
  <c r="B2534" i="1" s="1"/>
  <c r="B2535" i="1" s="1"/>
  <c r="B2536" i="1" s="1"/>
  <c r="B2537" i="1" s="1"/>
  <c r="B2538" i="1" s="1"/>
  <c r="B2539" i="1" s="1"/>
  <c r="B2540" i="1" s="1"/>
  <c r="B2541" i="1" s="1"/>
  <c r="B2542" i="1" s="1"/>
  <c r="B2543" i="1" s="1"/>
  <c r="B2544" i="1" s="1"/>
  <c r="B2545" i="1" s="1"/>
  <c r="B2546" i="1" s="1"/>
  <c r="B2547" i="1" s="1"/>
  <c r="B2548" i="1" s="1"/>
  <c r="B2549" i="1" s="1"/>
  <c r="B2550" i="1" s="1"/>
  <c r="B2551" i="1" s="1"/>
  <c r="B2552" i="1" s="1"/>
  <c r="B2553" i="1" s="1"/>
  <c r="B2554" i="1" s="1"/>
  <c r="B2555" i="1" s="1"/>
  <c r="B2556" i="1" s="1"/>
  <c r="B2557" i="1" s="1"/>
  <c r="B2558" i="1" s="1"/>
  <c r="B2559" i="1" s="1"/>
  <c r="B2560" i="1" s="1"/>
  <c r="B2561" i="1" s="1"/>
  <c r="B2562" i="1" s="1"/>
  <c r="B2563" i="1" s="1"/>
  <c r="B2564" i="1" s="1"/>
  <c r="B2565" i="1" s="1"/>
  <c r="B2566" i="1" s="1"/>
  <c r="B2567" i="1" s="1"/>
  <c r="B2568" i="1" s="1"/>
  <c r="B2569" i="1" s="1"/>
  <c r="B2570" i="1" s="1"/>
  <c r="B2571" i="1" s="1"/>
  <c r="B2572" i="1" s="1"/>
  <c r="B2573" i="1" s="1"/>
  <c r="B2574" i="1" s="1"/>
  <c r="B2575" i="1" s="1"/>
  <c r="B2576" i="1" s="1"/>
  <c r="B2577" i="1" s="1"/>
  <c r="B2578" i="1" s="1"/>
  <c r="B2579" i="1" s="1"/>
  <c r="B2580" i="1" s="1"/>
  <c r="B2581" i="1" s="1"/>
  <c r="B2582" i="1" s="1"/>
  <c r="B2583" i="1" s="1"/>
  <c r="B2584" i="1" s="1"/>
  <c r="B2585" i="1" s="1"/>
  <c r="B2586" i="1" s="1"/>
  <c r="B2587" i="1" s="1"/>
  <c r="B2588" i="1" s="1"/>
  <c r="B2589" i="1" s="1"/>
  <c r="B2590" i="1" s="1"/>
  <c r="B2591" i="1" s="1"/>
  <c r="B2592" i="1" s="1"/>
  <c r="B2593" i="1" s="1"/>
  <c r="B2594" i="1" s="1"/>
  <c r="B2595" i="1" s="1"/>
  <c r="B2596" i="1" s="1"/>
  <c r="X1452" i="1" l="1"/>
  <c r="U1514" i="1"/>
  <c r="U1452" i="1"/>
  <c r="U1448" i="1"/>
</calcChain>
</file>

<file path=xl/comments1.xml><?xml version="1.0" encoding="utf-8"?>
<comments xmlns="http://schemas.openxmlformats.org/spreadsheetml/2006/main">
  <authors>
    <author>Maritza Olivares Navarro</author>
    <author>Karina Robles Enciso</author>
    <author>Martha Ruiz García</author>
    <author>Monica Orozco Matzunaga</author>
    <author>Luisa Espinoza Zapata</author>
    <author>Juan Becerra Rodriguez</author>
    <author>Telma Basurto Basurto</author>
    <author>Prov Luisa Espinoza Zapata</author>
    <author>Rocio Obregon Angeles</author>
    <author>VALERIA CALVO</author>
    <author>Cesar Salas Balta</author>
    <author>Yamile Quispe Arias</author>
  </authors>
  <commentList>
    <comment ref="AC34" authorId="0" shapeId="0">
      <text>
        <r>
          <rPr>
            <b/>
            <sz val="9"/>
            <color indexed="81"/>
            <rFont val="Tahoma"/>
            <family val="2"/>
          </rPr>
          <t>Maritza Olivares Navarro:</t>
        </r>
        <r>
          <rPr>
            <sz val="9"/>
            <color indexed="81"/>
            <rFont val="Tahoma"/>
            <family val="2"/>
          </rPr>
          <t xml:space="preserve">
Conforme a lo señalado por el CD
</t>
        </r>
      </text>
    </comment>
    <comment ref="AC52" authorId="0" shapeId="0">
      <text>
        <r>
          <rPr>
            <b/>
            <sz val="9"/>
            <color indexed="81"/>
            <rFont val="Tahoma"/>
            <family val="2"/>
          </rPr>
          <t>Maritza Olivares Navarro:</t>
        </r>
        <r>
          <rPr>
            <sz val="9"/>
            <color indexed="81"/>
            <rFont val="Tahoma"/>
            <family val="2"/>
          </rPr>
          <t xml:space="preserve">
Este monto se encuentra en la R° del CD.
</t>
        </r>
      </text>
    </comment>
    <comment ref="AB86" authorId="1" shapeId="0">
      <text>
        <r>
          <rPr>
            <b/>
            <sz val="9"/>
            <color indexed="81"/>
            <rFont val="Tahoma"/>
            <family val="2"/>
          </rPr>
          <t>Karina Robles Enciso:</t>
        </r>
        <r>
          <rPr>
            <sz val="9"/>
            <color indexed="81"/>
            <rFont val="Tahoma"/>
            <family val="2"/>
          </rPr>
          <t xml:space="preserve">
Multa original 151 UIT + 51 UIT= 202 UIT, se reabaja al 10% de los ingresos de ese año</t>
        </r>
      </text>
    </comment>
    <comment ref="AC86" authorId="0" shapeId="0">
      <text>
        <r>
          <rPr>
            <b/>
            <sz val="9"/>
            <color indexed="81"/>
            <rFont val="Tahoma"/>
            <family val="2"/>
          </rPr>
          <t>Maritza Olivares Navarro:</t>
        </r>
        <r>
          <rPr>
            <sz val="9"/>
            <color indexed="81"/>
            <rFont val="Tahoma"/>
            <family val="2"/>
          </rPr>
          <t xml:space="preserve">
Multa original 151 UIT + 51 UIT= 202 UIT, se reabaja al 10% de los ingresos de ese año
</t>
        </r>
      </text>
    </comment>
    <comment ref="AC87" authorId="1" shapeId="0">
      <text>
        <r>
          <rPr>
            <b/>
            <sz val="9"/>
            <color indexed="81"/>
            <rFont val="Tahoma"/>
            <family val="2"/>
          </rPr>
          <t>Karina Robles Enciso:</t>
        </r>
        <r>
          <rPr>
            <sz val="9"/>
            <color indexed="81"/>
            <rFont val="Tahoma"/>
            <family val="2"/>
          </rPr>
          <t xml:space="preserve">
Ingresos: s/ 2,141.60 (10% de sus ingresos)</t>
        </r>
      </text>
    </comment>
    <comment ref="AC89" authorId="1" shapeId="0">
      <text>
        <r>
          <rPr>
            <b/>
            <sz val="9"/>
            <color indexed="81"/>
            <rFont val="Tahoma"/>
            <family val="2"/>
          </rPr>
          <t>Karina Robles Enciso:</t>
        </r>
        <r>
          <rPr>
            <sz val="9"/>
            <color indexed="81"/>
            <rFont val="Tahoma"/>
            <family val="2"/>
          </rPr>
          <t xml:space="preserve">
Ingresos s/. 5,528.20 (10% de los ingresos)</t>
        </r>
      </text>
    </comment>
    <comment ref="AC90" authorId="1" shapeId="0">
      <text>
        <r>
          <rPr>
            <b/>
            <sz val="9"/>
            <color indexed="81"/>
            <rFont val="Tahoma"/>
            <family val="2"/>
          </rPr>
          <t>Karina Robles Enciso:</t>
        </r>
        <r>
          <rPr>
            <sz val="9"/>
            <color indexed="81"/>
            <rFont val="Tahoma"/>
            <family val="2"/>
          </rPr>
          <t xml:space="preserve">
Ingreso S/. 73, 125.00 corresponde la aplicación del 10% de los ingresos = S/. 7,312.50</t>
        </r>
      </text>
    </comment>
    <comment ref="AC91" authorId="1" shapeId="0">
      <text>
        <r>
          <rPr>
            <b/>
            <sz val="9"/>
            <color indexed="81"/>
            <rFont val="Tahoma"/>
            <family val="2"/>
          </rPr>
          <t>Karina Robles Enciso:</t>
        </r>
        <r>
          <rPr>
            <sz val="9"/>
            <color indexed="81"/>
            <rFont val="Tahoma"/>
            <family val="2"/>
          </rPr>
          <t xml:space="preserve">
Ingresos S/. 23,395.70 (10% de los ingresos)</t>
        </r>
      </text>
    </comment>
    <comment ref="AC92" authorId="1" shapeId="0">
      <text>
        <r>
          <rPr>
            <b/>
            <sz val="9"/>
            <color indexed="81"/>
            <rFont val="Tahoma"/>
            <family val="2"/>
          </rPr>
          <t>Karina Robles Enciso:</t>
        </r>
        <r>
          <rPr>
            <sz val="9"/>
            <color indexed="81"/>
            <rFont val="Tahoma"/>
            <family val="2"/>
          </rPr>
          <t xml:space="preserve">
Ingreso s/. 38,780.00 (10% de los ingresos)</t>
        </r>
      </text>
    </comment>
    <comment ref="AC93" authorId="1" shapeId="0">
      <text>
        <r>
          <rPr>
            <b/>
            <sz val="9"/>
            <color indexed="81"/>
            <rFont val="Tahoma"/>
            <family val="2"/>
          </rPr>
          <t>Karina Robles Enciso:</t>
        </r>
        <r>
          <rPr>
            <sz val="9"/>
            <color indexed="81"/>
            <rFont val="Tahoma"/>
            <family val="2"/>
          </rPr>
          <t xml:space="preserve">
Ingresos s/.72,744.30 (10% de los ingresos)</t>
        </r>
      </text>
    </comment>
    <comment ref="AC95" authorId="0" shapeId="0">
      <text>
        <r>
          <rPr>
            <b/>
            <sz val="9"/>
            <color indexed="81"/>
            <rFont val="Tahoma"/>
            <family val="2"/>
          </rPr>
          <t>Maritza Olivares Navarro:</t>
        </r>
        <r>
          <rPr>
            <sz val="9"/>
            <color indexed="81"/>
            <rFont val="Tahoma"/>
            <family val="2"/>
          </rPr>
          <t xml:space="preserve">
DE ACUERDO A RESOLUCION, SE IMPUSO MULTA EN SOLES Y NO EN UIT</t>
        </r>
      </text>
    </comment>
    <comment ref="I368" authorId="1" shapeId="0">
      <text>
        <r>
          <rPr>
            <b/>
            <sz val="9"/>
            <color indexed="81"/>
            <rFont val="Tahoma"/>
            <family val="2"/>
          </rPr>
          <t>Karina Robles Enciso:</t>
        </r>
        <r>
          <rPr>
            <sz val="9"/>
            <color indexed="81"/>
            <rFont val="Tahoma"/>
            <family val="2"/>
          </rPr>
          <t xml:space="preserve">
Numeral (iii) del artículo 25° del Reglamento del Sistema de Llamada por Llamada</t>
        </r>
      </text>
    </comment>
    <comment ref="I386" authorId="1" shapeId="0">
      <text>
        <r>
          <rPr>
            <b/>
            <sz val="9"/>
            <color indexed="81"/>
            <rFont val="Tahoma"/>
            <family val="2"/>
          </rPr>
          <t>Karina Robles Enciso:</t>
        </r>
        <r>
          <rPr>
            <sz val="9"/>
            <color indexed="81"/>
            <rFont val="Tahoma"/>
            <family val="2"/>
          </rPr>
          <t xml:space="preserve">
Numeral (iii) del artículo 25° del Reglamento del Sistema de Llamada por Llamada</t>
        </r>
      </text>
    </comment>
    <comment ref="AD401" authorId="2" shapeId="0">
      <text>
        <r>
          <rPr>
            <b/>
            <sz val="9"/>
            <color indexed="81"/>
            <rFont val="Tahoma"/>
            <family val="2"/>
          </rPr>
          <t>Martha Ruiz García:</t>
        </r>
        <r>
          <rPr>
            <sz val="9"/>
            <color indexed="81"/>
            <rFont val="Tahoma"/>
            <family val="2"/>
          </rPr>
          <t xml:space="preserve">
Proceso terminó el 2014 y el valor de la UIT era 3800.</t>
        </r>
      </text>
    </comment>
    <comment ref="AE401" authorId="2" shapeId="0">
      <text>
        <r>
          <rPr>
            <b/>
            <sz val="9"/>
            <color indexed="81"/>
            <rFont val="Tahoma"/>
            <family val="2"/>
          </rPr>
          <t>Martha Ruiz García:</t>
        </r>
        <r>
          <rPr>
            <sz val="9"/>
            <color indexed="81"/>
            <rFont val="Tahoma"/>
            <family val="2"/>
          </rPr>
          <t xml:space="preserve">
pronunciamiento inicial quedó firme el 2014</t>
        </r>
      </text>
    </comment>
    <comment ref="AC409" authorId="0" shapeId="0">
      <text>
        <r>
          <rPr>
            <b/>
            <sz val="9"/>
            <color indexed="81"/>
            <rFont val="Tahoma"/>
            <family val="2"/>
          </rPr>
          <t>Maritza Olivares Navarro:</t>
        </r>
        <r>
          <rPr>
            <sz val="9"/>
            <color indexed="81"/>
            <rFont val="Tahoma"/>
            <family val="2"/>
          </rPr>
          <t xml:space="preserve">
MULTA EN SOLES
</t>
        </r>
      </text>
    </comment>
    <comment ref="I420" authorId="1" shapeId="0">
      <text>
        <r>
          <rPr>
            <b/>
            <sz val="9"/>
            <color indexed="81"/>
            <rFont val="Tahoma"/>
            <family val="2"/>
          </rPr>
          <t>Karina Robles Enciso:</t>
        </r>
        <r>
          <rPr>
            <sz val="9"/>
            <color indexed="81"/>
            <rFont val="Tahoma"/>
            <family val="2"/>
          </rPr>
          <t xml:space="preserve">
Numeral (iii) del artículo 25° del Reglamento del Sistema de Llamada por Llamada</t>
        </r>
      </text>
    </comment>
    <comment ref="AC427" authorId="1" shapeId="0">
      <text>
        <r>
          <rPr>
            <b/>
            <sz val="9"/>
            <color indexed="81"/>
            <rFont val="Tahoma"/>
            <family val="2"/>
          </rPr>
          <t>Karina Robles Enciso:</t>
        </r>
        <r>
          <rPr>
            <sz val="9"/>
            <color indexed="81"/>
            <rFont val="Tahoma"/>
            <family val="2"/>
          </rPr>
          <t xml:space="preserve">
CD reduce la multa de 51 UIT a s/.148,587.80 soles</t>
        </r>
      </text>
    </comment>
    <comment ref="AC526" authorId="0" shapeId="0">
      <text>
        <r>
          <rPr>
            <b/>
            <sz val="9"/>
            <color indexed="81"/>
            <rFont val="Tahoma"/>
            <family val="2"/>
          </rPr>
          <t>Maritza Olivares Navarro:</t>
        </r>
        <r>
          <rPr>
            <sz val="9"/>
            <color indexed="81"/>
            <rFont val="Tahoma"/>
            <family val="2"/>
          </rPr>
          <t xml:space="preserve">
CD impuso sanción en soles y no en UIT
</t>
        </r>
      </text>
    </comment>
    <comment ref="AC602" authorId="3" shapeId="0">
      <text>
        <r>
          <rPr>
            <b/>
            <sz val="9"/>
            <color indexed="81"/>
            <rFont val="Tahoma"/>
            <family val="2"/>
          </rPr>
          <t>Monica Orozco Matzunaga:</t>
        </r>
        <r>
          <rPr>
            <sz val="9"/>
            <color indexed="81"/>
            <rFont val="Tahoma"/>
            <family val="2"/>
          </rPr>
          <t xml:space="preserve">
por 32 centros poblados
</t>
        </r>
      </text>
    </comment>
    <comment ref="AC701" authorId="1" shapeId="0">
      <text>
        <r>
          <rPr>
            <b/>
            <sz val="9"/>
            <color indexed="81"/>
            <rFont val="Tahoma"/>
            <family val="2"/>
          </rPr>
          <t>Karina Robles Enciso:</t>
        </r>
        <r>
          <rPr>
            <sz val="9"/>
            <color indexed="81"/>
            <rFont val="Tahoma"/>
            <family val="2"/>
          </rPr>
          <t xml:space="preserve">
pagada con rebaja del 35% de descuento.</t>
        </r>
      </text>
    </comment>
    <comment ref="AC717" authorId="1" shapeId="0">
      <text>
        <r>
          <rPr>
            <b/>
            <sz val="9"/>
            <color indexed="81"/>
            <rFont val="Tahoma"/>
            <family val="2"/>
          </rPr>
          <t xml:space="preserve">Karina Robles Enciso:
TOTAL = 71 </t>
        </r>
        <r>
          <rPr>
            <sz val="9"/>
            <color indexed="81"/>
            <rFont val="Tahoma"/>
            <family val="2"/>
          </rPr>
          <t xml:space="preserve">MULTAS impuestas ascendiente a 146.13 UIT.  Impugno  21  multas ascendiente a 62.15 UIT, consintio 92.36 UIT correspondiente a 51 localidades. </t>
        </r>
      </text>
    </comment>
    <comment ref="AC724" authorId="1" shapeId="0">
      <text>
        <r>
          <rPr>
            <b/>
            <sz val="9"/>
            <color indexed="81"/>
            <rFont val="Tahoma"/>
            <family val="2"/>
          </rPr>
          <t>Karina Robles Enciso:</t>
        </r>
        <r>
          <rPr>
            <sz val="9"/>
            <color indexed="81"/>
            <rFont val="Tahoma"/>
            <family val="2"/>
          </rPr>
          <t xml:space="preserve">
Pagada con rebaja del 35 % de descuento.</t>
        </r>
      </text>
    </comment>
    <comment ref="AC786" authorId="0" shapeId="0">
      <text>
        <r>
          <rPr>
            <b/>
            <sz val="9"/>
            <color indexed="81"/>
            <rFont val="Tahoma"/>
            <family val="2"/>
          </rPr>
          <t>Maritza Olivares Navarro:</t>
        </r>
        <r>
          <rPr>
            <sz val="9"/>
            <color indexed="81"/>
            <rFont val="Tahoma"/>
            <family val="2"/>
          </rPr>
          <t xml:space="preserve">
EL CD REDUJO LOS 51 UIT IMPUESTOS POR LA GG EN UN 30%, ES DECIR, SE IMPUSO MULTA DE 35.7 UIT
</t>
        </r>
      </text>
    </comment>
    <comment ref="C806" authorId="4" shapeId="0">
      <text>
        <r>
          <rPr>
            <b/>
            <sz val="9"/>
            <color indexed="81"/>
            <rFont val="Tahoma"/>
            <family val="2"/>
          </rPr>
          <t>Luisa Espinoza Zapata:</t>
        </r>
        <r>
          <rPr>
            <sz val="9"/>
            <color indexed="81"/>
            <rFont val="Tahoma"/>
            <family val="2"/>
          </rPr>
          <t xml:space="preserve">
PERIODO - 2017</t>
        </r>
      </text>
    </comment>
    <comment ref="U813" authorId="1" shapeId="0">
      <text>
        <r>
          <rPr>
            <b/>
            <sz val="9"/>
            <color indexed="81"/>
            <rFont val="Tahoma"/>
            <family val="2"/>
          </rPr>
          <t>Karina Robles Enciso:</t>
        </r>
        <r>
          <rPr>
            <sz val="9"/>
            <color indexed="81"/>
            <rFont val="Tahoma"/>
            <family val="2"/>
          </rPr>
          <t xml:space="preserve">
10% de sus ingresos brutos del año anterior.</t>
        </r>
      </text>
    </comment>
    <comment ref="AC813" authorId="0" shapeId="0">
      <text>
        <r>
          <rPr>
            <b/>
            <sz val="9"/>
            <color indexed="81"/>
            <rFont val="Tahoma"/>
            <family val="2"/>
          </rPr>
          <t>Maritza Olivares Navarro:</t>
        </r>
        <r>
          <rPr>
            <sz val="9"/>
            <color indexed="81"/>
            <rFont val="Tahoma"/>
            <family val="2"/>
          </rPr>
          <t xml:space="preserve">
SE Impuso multa en soles y no UIT</t>
        </r>
      </text>
    </comment>
    <comment ref="X823" authorId="5" shapeId="0">
      <text>
        <r>
          <rPr>
            <b/>
            <sz val="9"/>
            <color indexed="81"/>
            <rFont val="Tahoma"/>
            <family val="2"/>
          </rPr>
          <t>Juan Becerra Rodriguez:</t>
        </r>
        <r>
          <rPr>
            <sz val="9"/>
            <color indexed="81"/>
            <rFont val="Tahoma"/>
            <family val="2"/>
          </rPr>
          <t xml:space="preserve">
se archivaron 18 amonestaciones y 12 multas fueron modificada de multa (0.5) a amonestación</t>
        </r>
      </text>
    </comment>
    <comment ref="AC823" authorId="3" shapeId="0">
      <text>
        <r>
          <rPr>
            <b/>
            <sz val="9"/>
            <color indexed="81"/>
            <rFont val="Tahoma"/>
            <family val="2"/>
          </rPr>
          <t>Monica Orozco Matzunaga:</t>
        </r>
        <r>
          <rPr>
            <sz val="9"/>
            <color indexed="81"/>
            <rFont val="Tahoma"/>
            <family val="2"/>
          </rPr>
          <t xml:space="preserve">
se confirmaron 12 amonestaciones y se reformaron 12 multas en amonestaciones</t>
        </r>
      </text>
    </comment>
    <comment ref="AC825" authorId="3" shapeId="0">
      <text>
        <r>
          <rPr>
            <b/>
            <sz val="9"/>
            <color indexed="81"/>
            <rFont val="Tahoma"/>
            <family val="2"/>
          </rPr>
          <t>Monica Orozco Matzunaga:</t>
        </r>
        <r>
          <rPr>
            <sz val="9"/>
            <color indexed="81"/>
            <rFont val="Tahoma"/>
            <family val="2"/>
          </rPr>
          <t xml:space="preserve">
se revocaron 20 multas</t>
        </r>
      </text>
    </comment>
    <comment ref="Z835" authorId="6" shapeId="0">
      <text>
        <r>
          <rPr>
            <b/>
            <sz val="9"/>
            <color indexed="81"/>
            <rFont val="Tahoma"/>
            <family val="2"/>
          </rPr>
          <t>Telma Basurto Basurto:</t>
        </r>
        <r>
          <rPr>
            <sz val="9"/>
            <color indexed="81"/>
            <rFont val="Tahoma"/>
            <family val="2"/>
          </rPr>
          <t xml:space="preserve">
En proceso de notificación
</t>
        </r>
      </text>
    </comment>
    <comment ref="Z838" authorId="6" shapeId="0">
      <text>
        <r>
          <rPr>
            <b/>
            <sz val="9"/>
            <color indexed="81"/>
            <rFont val="Tahoma"/>
            <family val="2"/>
          </rPr>
          <t>Telma Basurto Basurto:</t>
        </r>
        <r>
          <rPr>
            <sz val="9"/>
            <color indexed="81"/>
            <rFont val="Tahoma"/>
            <family val="2"/>
          </rPr>
          <t xml:space="preserve">
En proceso de notificación
</t>
        </r>
      </text>
    </comment>
    <comment ref="Z839" authorId="6" shapeId="0">
      <text>
        <r>
          <rPr>
            <b/>
            <sz val="9"/>
            <color indexed="81"/>
            <rFont val="Tahoma"/>
            <family val="2"/>
          </rPr>
          <t>Telma Basurto Basurto:</t>
        </r>
        <r>
          <rPr>
            <sz val="9"/>
            <color indexed="81"/>
            <rFont val="Tahoma"/>
            <family val="2"/>
          </rPr>
          <t xml:space="preserve">
Es la fecha de emisión de Resolución CD. Pendiente averiguar notificación.
</t>
        </r>
      </text>
    </comment>
    <comment ref="AB885" authorId="6" shapeId="0">
      <text>
        <r>
          <rPr>
            <b/>
            <sz val="9"/>
            <color indexed="81"/>
            <rFont val="Tahoma"/>
            <family val="2"/>
          </rPr>
          <t>Telma Basurto Basurto:</t>
        </r>
        <r>
          <rPr>
            <sz val="9"/>
            <color indexed="81"/>
            <rFont val="Tahoma"/>
            <family val="2"/>
          </rPr>
          <t xml:space="preserve">
Confirma la multa de 150 UIT impuesta mediante Resolución N° 017-2017-GG.</t>
        </r>
      </text>
    </comment>
    <comment ref="AB886" authorId="6" shapeId="0">
      <text>
        <r>
          <rPr>
            <b/>
            <sz val="9"/>
            <color indexed="81"/>
            <rFont val="Tahoma"/>
            <family val="2"/>
          </rPr>
          <t>Telma Basurto Basurto:</t>
        </r>
        <r>
          <rPr>
            <sz val="9"/>
            <color indexed="81"/>
            <rFont val="Tahoma"/>
            <family val="2"/>
          </rPr>
          <t xml:space="preserve">
Confirma la multa de 150 UIT impuesta mediante Resolución N° 017-2017-GG.</t>
        </r>
      </text>
    </comment>
    <comment ref="U896" authorId="3" shapeId="0">
      <text>
        <r>
          <rPr>
            <b/>
            <sz val="9"/>
            <color indexed="81"/>
            <rFont val="Tahoma"/>
            <family val="2"/>
          </rPr>
          <t>Monica Orozco Matzunaga:</t>
        </r>
        <r>
          <rPr>
            <sz val="9"/>
            <color indexed="81"/>
            <rFont val="Tahoma"/>
            <family val="2"/>
          </rPr>
          <t xml:space="preserve">
correspondiente a 22 multas</t>
        </r>
      </text>
    </comment>
    <comment ref="C935" authorId="7" shapeId="0">
      <text>
        <r>
          <rPr>
            <b/>
            <sz val="9"/>
            <color indexed="81"/>
            <rFont val="Tahoma"/>
            <family val="2"/>
          </rPr>
          <t>Prov Luisa Espinoza Zapata:</t>
        </r>
        <r>
          <rPr>
            <sz val="9"/>
            <color indexed="81"/>
            <rFont val="Tahoma"/>
            <family val="2"/>
          </rPr>
          <t xml:space="preserve">
PERIODO 2018</t>
        </r>
      </text>
    </comment>
    <comment ref="S938" authorId="4" shapeId="0">
      <text>
        <r>
          <rPr>
            <b/>
            <sz val="9"/>
            <color indexed="81"/>
            <rFont val="Tahoma"/>
            <family val="2"/>
          </rPr>
          <t>Luisa Espinoza Zapata:</t>
        </r>
        <r>
          <rPr>
            <sz val="9"/>
            <color indexed="81"/>
            <rFont val="Tahoma"/>
            <family val="2"/>
          </rPr>
          <t xml:space="preserve">
Como consecuencia de la Resolución de Consejo Directivo N° 00052-2016-CD/OSIPTEL, en el que se declara la NULIDAD DE OFICIO PARCIAL de la Resolución de Gerencia General N° 931-2015-GG/OSIPTEL, procediendose a determinar nuevamente las sanciones a imponer. </t>
        </r>
      </text>
    </comment>
    <comment ref="S939" authorId="4" shapeId="0">
      <text>
        <r>
          <rPr>
            <b/>
            <sz val="9"/>
            <color indexed="81"/>
            <rFont val="Tahoma"/>
            <family val="2"/>
          </rPr>
          <t>Luisa Espinoza Zapata:</t>
        </r>
        <r>
          <rPr>
            <sz val="9"/>
            <color indexed="81"/>
            <rFont val="Tahoma"/>
            <family val="2"/>
          </rPr>
          <t xml:space="preserve">
Como consecuencia de la Resolución de Consejo Directivo N° 00052-2016-CD/OSIPTEL, en el que se declara la NULIDAD DE OFICIO PARCIAL de la Resolución de Gerencia General N° 931-2015-GG/OSIPTEL, procediendose a determinar nuevamente las sanciones a imponer. </t>
        </r>
      </text>
    </comment>
    <comment ref="S940" authorId="4" shapeId="0">
      <text>
        <r>
          <rPr>
            <b/>
            <sz val="9"/>
            <color indexed="81"/>
            <rFont val="Tahoma"/>
            <family val="2"/>
          </rPr>
          <t>Luisa Espinoza Zapata:</t>
        </r>
        <r>
          <rPr>
            <sz val="9"/>
            <color indexed="81"/>
            <rFont val="Tahoma"/>
            <family val="2"/>
          </rPr>
          <t xml:space="preserve">
Como consecuencia de la Resolución de Consejo Directivo N° 00052-2016-CD/OSIPTEL, en el que se declara la NULIDAD DE OFICIO PARCIAL de la Resolución de Gerencia General N° 931-2015-GG/OSIPTEL, procediendose a determinar nuevamente las sanciones a imponer. </t>
        </r>
      </text>
    </comment>
    <comment ref="S941" authorId="4" shapeId="0">
      <text>
        <r>
          <rPr>
            <b/>
            <sz val="9"/>
            <color indexed="81"/>
            <rFont val="Tahoma"/>
            <family val="2"/>
          </rPr>
          <t>Luisa Espinoza Zapata:</t>
        </r>
        <r>
          <rPr>
            <sz val="9"/>
            <color indexed="81"/>
            <rFont val="Tahoma"/>
            <family val="2"/>
          </rPr>
          <t xml:space="preserve">
Como consecuencia de la Resolución de Consejo Directivo N° 00052-2016-CD/OSIPTEL, en el que se declara la NULIDAD DE OFICIO PARCIAL de la Resolución de Gerencia General N° 931-2015-GG/OSIPTEL, procediendose a determinar nuevamente las sanciones a imponer. </t>
        </r>
      </text>
    </comment>
    <comment ref="S943" authorId="4" shapeId="0">
      <text>
        <r>
          <rPr>
            <b/>
            <sz val="9"/>
            <color indexed="81"/>
            <rFont val="Tahoma"/>
            <family val="2"/>
          </rPr>
          <t>Luisa Espinoza Zapata:</t>
        </r>
        <r>
          <rPr>
            <sz val="9"/>
            <color indexed="81"/>
            <rFont val="Tahoma"/>
            <family val="2"/>
          </rPr>
          <t xml:space="preserve">
Como consecuencia de la Resolución de Consejo Directivo N° 00028-2016-CD/OSIPTEL, en el que se declara la NULIDAD DE OFICIO de la Resolución de Gerencia General N° 807-2015-GG/OSIPTEL, procediendo a determinar nuevamente el monto de la multa a imponer. </t>
        </r>
      </text>
    </comment>
    <comment ref="C1037" authorId="7" shapeId="0">
      <text>
        <r>
          <rPr>
            <b/>
            <sz val="9"/>
            <color indexed="81"/>
            <rFont val="Tahoma"/>
            <family val="2"/>
          </rPr>
          <t>Prov Luisa Espinoza Zapata:</t>
        </r>
        <r>
          <rPr>
            <sz val="9"/>
            <color indexed="81"/>
            <rFont val="Tahoma"/>
            <family val="2"/>
          </rPr>
          <t xml:space="preserve">
PERIODO 2019</t>
        </r>
      </text>
    </comment>
    <comment ref="AB1061" authorId="3" shapeId="0">
      <text>
        <r>
          <rPr>
            <b/>
            <sz val="9"/>
            <color indexed="81"/>
            <rFont val="Tahoma"/>
            <family val="2"/>
          </rPr>
          <t>Monica Orozco Matzunaga:</t>
        </r>
        <r>
          <rPr>
            <sz val="9"/>
            <color indexed="81"/>
            <rFont val="Tahoma"/>
            <family val="2"/>
          </rPr>
          <t xml:space="preserve">
Con resolución 36-2021-CD se revocaron 4 multas</t>
        </r>
      </text>
    </comment>
    <comment ref="AB1121" authorId="8" shapeId="0">
      <text>
        <r>
          <rPr>
            <b/>
            <sz val="9"/>
            <color indexed="81"/>
            <rFont val="Tahoma"/>
            <family val="2"/>
          </rPr>
          <t>Rocio Obregon Angeles:</t>
        </r>
        <r>
          <rPr>
            <sz val="9"/>
            <color indexed="81"/>
            <rFont val="Tahoma"/>
            <family val="2"/>
          </rPr>
          <t xml:space="preserve">
Se modifica de acuerdo a lo advertido por MANTUNEZ</t>
        </r>
      </text>
    </comment>
    <comment ref="AB1122" authorId="8" shapeId="0">
      <text>
        <r>
          <rPr>
            <b/>
            <sz val="9"/>
            <color indexed="81"/>
            <rFont val="Tahoma"/>
            <family val="2"/>
          </rPr>
          <t>Rocio Obregon Angeles:</t>
        </r>
        <r>
          <rPr>
            <sz val="9"/>
            <color indexed="81"/>
            <rFont val="Tahoma"/>
            <family val="2"/>
          </rPr>
          <t xml:space="preserve">
Se modifica de acuerdo a lo advertido por MANTUNEZ</t>
        </r>
      </text>
    </comment>
    <comment ref="AB1124" authorId="8" shapeId="0">
      <text>
        <r>
          <rPr>
            <b/>
            <sz val="9"/>
            <color indexed="81"/>
            <rFont val="Tahoma"/>
            <family val="2"/>
          </rPr>
          <t>Rocio Obregon Angeles:</t>
        </r>
        <r>
          <rPr>
            <sz val="9"/>
            <color indexed="81"/>
            <rFont val="Tahoma"/>
            <family val="2"/>
          </rPr>
          <t xml:space="preserve">
Se modifica de acuerdo a advertido por MANTUNEZ</t>
        </r>
      </text>
    </comment>
    <comment ref="AB1125" authorId="8" shapeId="0">
      <text>
        <r>
          <rPr>
            <b/>
            <sz val="9"/>
            <color indexed="81"/>
            <rFont val="Tahoma"/>
            <family val="2"/>
          </rPr>
          <t>Rocio Obregon Angeles:</t>
        </r>
        <r>
          <rPr>
            <sz val="9"/>
            <color indexed="81"/>
            <rFont val="Tahoma"/>
            <family val="2"/>
          </rPr>
          <t xml:space="preserve">
Se modifica de acuerdo a advertido por MANTUNEZ</t>
        </r>
      </text>
    </comment>
    <comment ref="AB1126" authorId="8" shapeId="0">
      <text>
        <r>
          <rPr>
            <b/>
            <sz val="9"/>
            <color indexed="81"/>
            <rFont val="Tahoma"/>
            <family val="2"/>
          </rPr>
          <t>Rocio Obregon Angeles:</t>
        </r>
        <r>
          <rPr>
            <sz val="9"/>
            <color indexed="81"/>
            <rFont val="Tahoma"/>
            <family val="2"/>
          </rPr>
          <t xml:space="preserve">
Se modifica de acuerdo a advertido por MANTUNEZ</t>
        </r>
      </text>
    </comment>
    <comment ref="AB1185" authorId="8" shapeId="0">
      <text>
        <r>
          <rPr>
            <b/>
            <sz val="9"/>
            <color indexed="81"/>
            <rFont val="Tahoma"/>
            <family val="2"/>
          </rPr>
          <t>Rocio Obregon Angeles:</t>
        </r>
        <r>
          <rPr>
            <sz val="9"/>
            <color indexed="81"/>
            <rFont val="Tahoma"/>
            <family val="2"/>
          </rPr>
          <t xml:space="preserve">
Se modifica según lo advertido por MANTUNEZ
Resolución 136 modifica el monto de la multa</t>
        </r>
      </text>
    </comment>
    <comment ref="AB1186" authorId="8" shapeId="0">
      <text>
        <r>
          <rPr>
            <b/>
            <sz val="9"/>
            <color indexed="81"/>
            <rFont val="Tahoma"/>
            <family val="2"/>
          </rPr>
          <t>Rocio Obregon Angeles:</t>
        </r>
        <r>
          <rPr>
            <sz val="9"/>
            <color indexed="81"/>
            <rFont val="Tahoma"/>
            <family val="2"/>
          </rPr>
          <t xml:space="preserve">
La resolución 136 no modifica pronunicimiento</t>
        </r>
      </text>
    </comment>
    <comment ref="AC1295" authorId="3" shapeId="0">
      <text>
        <r>
          <rPr>
            <b/>
            <sz val="9"/>
            <color indexed="81"/>
            <rFont val="Tahoma"/>
            <family val="2"/>
          </rPr>
          <t>Monica Orozco Matzunaga:</t>
        </r>
        <r>
          <rPr>
            <sz val="9"/>
            <color indexed="81"/>
            <rFont val="Tahoma"/>
            <family val="2"/>
          </rPr>
          <t xml:space="preserve">
CD consideró por aplicación retroactiva aplocar multa leve</t>
        </r>
      </text>
    </comment>
    <comment ref="U1341" authorId="3" shapeId="0">
      <text>
        <r>
          <rPr>
            <b/>
            <sz val="9"/>
            <color indexed="81"/>
            <rFont val="Tahoma"/>
            <family val="2"/>
          </rPr>
          <t>Monica Orozco Matzunaga:</t>
        </r>
        <r>
          <rPr>
            <sz val="9"/>
            <color indexed="81"/>
            <rFont val="Tahoma"/>
            <family val="2"/>
          </rPr>
          <t xml:space="preserve">
926 MULTAS de 0.98 UIT C/U y 78 de 1.23 UIT c/u</t>
        </r>
      </text>
    </comment>
    <comment ref="AB1341" authorId="3" shapeId="0">
      <text>
        <r>
          <rPr>
            <b/>
            <sz val="9"/>
            <color indexed="81"/>
            <rFont val="Tahoma"/>
            <family val="2"/>
          </rPr>
          <t>Monica Orozco Matzunaga:</t>
        </r>
        <r>
          <rPr>
            <sz val="9"/>
            <color indexed="81"/>
            <rFont val="Tahoma"/>
            <family val="2"/>
          </rPr>
          <t xml:space="preserve">
se revocaron 39 multas de 1.23 UIT C/U</t>
        </r>
      </text>
    </comment>
    <comment ref="AC1355" authorId="3" shapeId="0">
      <text>
        <r>
          <rPr>
            <b/>
            <sz val="9"/>
            <color indexed="81"/>
            <rFont val="Tahoma"/>
            <family val="2"/>
          </rPr>
          <t>Monica Orozco Matzunaga:</t>
        </r>
        <r>
          <rPr>
            <sz val="9"/>
            <color indexed="81"/>
            <rFont val="Tahoma"/>
            <family val="2"/>
          </rPr>
          <t xml:space="preserve">
se redujeron las multas por atenuante de responsabilidad a 40.8
</t>
        </r>
      </text>
    </comment>
    <comment ref="U1359" authorId="3" shapeId="0">
      <text>
        <r>
          <rPr>
            <b/>
            <sz val="9"/>
            <color indexed="81"/>
            <rFont val="Tahoma"/>
            <family val="2"/>
          </rPr>
          <t>Monica Orozco Matzunaga:</t>
        </r>
        <r>
          <rPr>
            <sz val="9"/>
            <color indexed="81"/>
            <rFont val="Tahoma"/>
            <family val="2"/>
          </rPr>
          <t xml:space="preserve">
2 multas de 96.2 UIT y 2 multas de 51 UIT
</t>
        </r>
      </text>
    </comment>
    <comment ref="U1368" authorId="3" shapeId="0">
      <text>
        <r>
          <rPr>
            <b/>
            <sz val="9"/>
            <color indexed="81"/>
            <rFont val="Tahoma"/>
            <family val="2"/>
          </rPr>
          <t>Monica Orozco Matzunaga:</t>
        </r>
        <r>
          <rPr>
            <sz val="9"/>
            <color indexed="81"/>
            <rFont val="Tahoma"/>
            <family val="2"/>
          </rPr>
          <t xml:space="preserve">
Huambo (7.8 UIT), 
Vischongo (8.2 UIT), Cayara (4.5 UIT)
Pampas del Carmen (7.8 uit) y Santa Rosa (2.6 UIT)
</t>
        </r>
      </text>
    </comment>
    <comment ref="AC1368" authorId="3" shapeId="0">
      <text>
        <r>
          <rPr>
            <b/>
            <sz val="9"/>
            <color indexed="81"/>
            <rFont val="Tahoma"/>
            <family val="2"/>
          </rPr>
          <t>Monica Orozco Matzunaga:</t>
        </r>
        <r>
          <rPr>
            <sz val="9"/>
            <color indexed="81"/>
            <rFont val="Tahoma"/>
            <family val="2"/>
          </rPr>
          <t xml:space="preserve">
SE REDUJERON TODAS LAS MULTAS A 1.23 UIT
</t>
        </r>
      </text>
    </comment>
    <comment ref="AB1371" authorId="8" shapeId="0">
      <text>
        <r>
          <rPr>
            <b/>
            <sz val="9"/>
            <color indexed="81"/>
            <rFont val="Tahoma"/>
            <family val="2"/>
          </rPr>
          <t>Rocio Obregon Angeles:</t>
        </r>
        <r>
          <rPr>
            <sz val="9"/>
            <color indexed="81"/>
            <rFont val="Tahoma"/>
            <family val="2"/>
          </rPr>
          <t xml:space="preserve">
Se modifica de acuerdo a lo advertido por MANTUNEZ</t>
        </r>
      </text>
    </comment>
    <comment ref="U1376" authorId="3" shapeId="0">
      <text>
        <r>
          <rPr>
            <b/>
            <sz val="9"/>
            <color indexed="81"/>
            <rFont val="Tahoma"/>
            <family val="2"/>
          </rPr>
          <t>Monica Orozco Matzunaga:</t>
        </r>
        <r>
          <rPr>
            <sz val="9"/>
            <color indexed="81"/>
            <rFont val="Tahoma"/>
            <family val="2"/>
          </rPr>
          <t xml:space="preserve">
6 multas (5 de 1.76 UIT y una de 0.88)
</t>
        </r>
      </text>
    </comment>
    <comment ref="X1376" authorId="3" shapeId="0">
      <text>
        <r>
          <rPr>
            <b/>
            <sz val="9"/>
            <color indexed="81"/>
            <rFont val="Tahoma"/>
            <family val="2"/>
          </rPr>
          <t>Monica Orozco Matzunaga:</t>
        </r>
        <r>
          <rPr>
            <sz val="9"/>
            <color indexed="81"/>
            <rFont val="Tahoma"/>
            <family val="2"/>
          </rPr>
          <t xml:space="preserve">
se revocaron 4 multas</t>
        </r>
      </text>
    </comment>
    <comment ref="AC1381" authorId="3" shapeId="0">
      <text>
        <r>
          <rPr>
            <b/>
            <sz val="9"/>
            <color indexed="81"/>
            <rFont val="Tahoma"/>
            <family val="2"/>
          </rPr>
          <t>Monica Orozco Matzunaga:</t>
        </r>
        <r>
          <rPr>
            <sz val="9"/>
            <color indexed="81"/>
            <rFont val="Tahoma"/>
            <family val="2"/>
          </rPr>
          <t xml:space="preserve">
SE CONFIRMA MEDIDA CORRECTIVA</t>
        </r>
      </text>
    </comment>
    <comment ref="U1402" authorId="3" shapeId="0">
      <text>
        <r>
          <rPr>
            <b/>
            <sz val="9"/>
            <color indexed="81"/>
            <rFont val="Tahoma"/>
            <family val="2"/>
          </rPr>
          <t>Monica Orozco Matzunaga:</t>
        </r>
        <r>
          <rPr>
            <sz val="9"/>
            <color indexed="81"/>
            <rFont val="Tahoma"/>
            <family val="2"/>
          </rPr>
          <t xml:space="preserve">
2 multas de 51 UIT
</t>
        </r>
      </text>
    </comment>
    <comment ref="X1402" authorId="3" shapeId="0">
      <text>
        <r>
          <rPr>
            <b/>
            <sz val="9"/>
            <color indexed="81"/>
            <rFont val="Tahoma"/>
            <family val="2"/>
          </rPr>
          <t>Monica Orozco Matzunaga:</t>
        </r>
        <r>
          <rPr>
            <sz val="9"/>
            <color indexed="81"/>
            <rFont val="Tahoma"/>
            <family val="2"/>
          </rPr>
          <t xml:space="preserve">
2 multas de 51 UIT
</t>
        </r>
      </text>
    </comment>
    <comment ref="U1403" authorId="3" shapeId="0">
      <text>
        <r>
          <rPr>
            <b/>
            <sz val="9"/>
            <color indexed="81"/>
            <rFont val="Tahoma"/>
            <family val="2"/>
          </rPr>
          <t>Monica Orozco Matzunaga:</t>
        </r>
        <r>
          <rPr>
            <sz val="9"/>
            <color indexed="81"/>
            <rFont val="Tahoma"/>
            <family val="2"/>
          </rPr>
          <t xml:space="preserve">
27 multas de 51 Uit C/U</t>
        </r>
      </text>
    </comment>
    <comment ref="X1403" authorId="3" shapeId="0">
      <text>
        <r>
          <rPr>
            <b/>
            <sz val="9"/>
            <color indexed="81"/>
            <rFont val="Tahoma"/>
            <family val="2"/>
          </rPr>
          <t>Monica Orozco Matzunaga:</t>
        </r>
        <r>
          <rPr>
            <sz val="9"/>
            <color indexed="81"/>
            <rFont val="Tahoma"/>
            <family val="2"/>
          </rPr>
          <t xml:space="preserve">
27 multas de 51 Uit C/U</t>
        </r>
      </text>
    </comment>
    <comment ref="AC1403" authorId="3" shapeId="0">
      <text>
        <r>
          <rPr>
            <b/>
            <sz val="9"/>
            <color indexed="81"/>
            <rFont val="Tahoma"/>
            <family val="2"/>
          </rPr>
          <t>Monica Orozco Matzunaga:</t>
        </r>
        <r>
          <rPr>
            <sz val="9"/>
            <color indexed="81"/>
            <rFont val="Tahoma"/>
            <family val="2"/>
          </rPr>
          <t xml:space="preserve">
26 multas de 51 UIT (se archiva uno)</t>
        </r>
      </text>
    </comment>
    <comment ref="U1407" authorId="3" shapeId="0">
      <text>
        <r>
          <rPr>
            <b/>
            <sz val="9"/>
            <color indexed="81"/>
            <rFont val="Tahoma"/>
            <family val="2"/>
          </rPr>
          <t>Monica Orozco Matzunaga:</t>
        </r>
        <r>
          <rPr>
            <sz val="9"/>
            <color indexed="81"/>
            <rFont val="Tahoma"/>
            <family val="2"/>
          </rPr>
          <t xml:space="preserve">
5 multas de 51 UIT y 2 de 76.58 UIT</t>
        </r>
      </text>
    </comment>
    <comment ref="X1407" authorId="3" shapeId="0">
      <text>
        <r>
          <rPr>
            <b/>
            <sz val="9"/>
            <color indexed="81"/>
            <rFont val="Tahoma"/>
            <family val="2"/>
          </rPr>
          <t>Monica Orozco Matzunaga:</t>
        </r>
        <r>
          <rPr>
            <sz val="9"/>
            <color indexed="81"/>
            <rFont val="Tahoma"/>
            <family val="2"/>
          </rPr>
          <t xml:space="preserve">
5 multas de 51 UIT y 2 de 76.58 UIT</t>
        </r>
      </text>
    </comment>
    <comment ref="AC1407" authorId="3" shapeId="0">
      <text>
        <r>
          <rPr>
            <b/>
            <sz val="9"/>
            <color indexed="81"/>
            <rFont val="Tahoma"/>
            <family val="2"/>
          </rPr>
          <t>Monica Orozco Matzunaga:</t>
        </r>
        <r>
          <rPr>
            <sz val="9"/>
            <color indexed="81"/>
            <rFont val="Tahoma"/>
            <family val="2"/>
          </rPr>
          <t xml:space="preserve">
5 multas de 51 UIT y 2 de 76.58 UIT</t>
        </r>
      </text>
    </comment>
    <comment ref="U1408" authorId="3" shapeId="0">
      <text>
        <r>
          <rPr>
            <b/>
            <sz val="9"/>
            <color indexed="81"/>
            <rFont val="Tahoma"/>
            <family val="2"/>
          </rPr>
          <t>Monica Orozco Matzunaga:</t>
        </r>
        <r>
          <rPr>
            <sz val="9"/>
            <color indexed="81"/>
            <rFont val="Tahoma"/>
            <family val="2"/>
          </rPr>
          <t xml:space="preserve">
15 multas de 51 UIT</t>
        </r>
      </text>
    </comment>
    <comment ref="X1408" authorId="3" shapeId="0">
      <text>
        <r>
          <rPr>
            <b/>
            <sz val="9"/>
            <color indexed="81"/>
            <rFont val="Tahoma"/>
            <family val="2"/>
          </rPr>
          <t>Monica Orozco Matzunaga:</t>
        </r>
        <r>
          <rPr>
            <sz val="9"/>
            <color indexed="81"/>
            <rFont val="Tahoma"/>
            <family val="2"/>
          </rPr>
          <t xml:space="preserve">
15 multas de 51 UIT</t>
        </r>
      </text>
    </comment>
    <comment ref="AC1408" authorId="3" shapeId="0">
      <text>
        <r>
          <rPr>
            <b/>
            <sz val="9"/>
            <color indexed="81"/>
            <rFont val="Tahoma"/>
            <family val="2"/>
          </rPr>
          <t>Monica Orozco Matzunaga:</t>
        </r>
        <r>
          <rPr>
            <sz val="9"/>
            <color indexed="81"/>
            <rFont val="Tahoma"/>
            <family val="2"/>
          </rPr>
          <t xml:space="preserve">
15 multas de 51 UIT</t>
        </r>
      </text>
    </comment>
    <comment ref="X1410" authorId="3" shapeId="0">
      <text>
        <r>
          <rPr>
            <b/>
            <sz val="9"/>
            <color indexed="81"/>
            <rFont val="Tahoma"/>
            <family val="2"/>
          </rPr>
          <t>Monica Orozco Matzunaga:</t>
        </r>
        <r>
          <rPr>
            <sz val="9"/>
            <color indexed="81"/>
            <rFont val="Tahoma"/>
            <family val="2"/>
          </rPr>
          <t xml:space="preserve">
se modificaron 6 multas a 1.46 UIT C/U</t>
        </r>
      </text>
    </comment>
    <comment ref="X1411" authorId="3" shapeId="0">
      <text>
        <r>
          <rPr>
            <b/>
            <sz val="9"/>
            <color indexed="81"/>
            <rFont val="Tahoma"/>
            <family val="2"/>
          </rPr>
          <t>Monica Orozco Matzunaga:</t>
        </r>
        <r>
          <rPr>
            <sz val="9"/>
            <color indexed="81"/>
            <rFont val="Tahoma"/>
            <family val="2"/>
          </rPr>
          <t xml:space="preserve">
se declaró la improcedencia por extemporáneo</t>
        </r>
      </text>
    </comment>
    <comment ref="U1426" authorId="3" shapeId="0">
      <text>
        <r>
          <rPr>
            <b/>
            <sz val="9"/>
            <color indexed="81"/>
            <rFont val="Tahoma"/>
            <family val="2"/>
          </rPr>
          <t>Monica Orozco Matzunaga:</t>
        </r>
        <r>
          <rPr>
            <sz val="9"/>
            <color indexed="81"/>
            <rFont val="Tahoma"/>
            <family val="2"/>
          </rPr>
          <t xml:space="preserve">
3 multas de 40.8 C/U</t>
        </r>
      </text>
    </comment>
    <comment ref="AD1433" authorId="8" shapeId="0">
      <text>
        <r>
          <rPr>
            <b/>
            <sz val="9"/>
            <color indexed="81"/>
            <rFont val="Tahoma"/>
            <family val="2"/>
          </rPr>
          <t>Rocio Obregon Angeles:</t>
        </r>
        <r>
          <rPr>
            <sz val="9"/>
            <color indexed="81"/>
            <rFont val="Tahoma"/>
            <family val="2"/>
          </rPr>
          <t xml:space="preserve">
Vía administrativa concluyó en el 2020, peri fue impugnada y el PJ resolvio solicitando nuevo pronuncimiento </t>
        </r>
      </text>
    </comment>
    <comment ref="U1435" authorId="3" shapeId="0">
      <text>
        <r>
          <rPr>
            <b/>
            <sz val="9"/>
            <color indexed="81"/>
            <rFont val="Tahoma"/>
            <family val="2"/>
          </rPr>
          <t>Monica Orozco Matzunaga:</t>
        </r>
        <r>
          <rPr>
            <sz val="9"/>
            <color indexed="81"/>
            <rFont val="Tahoma"/>
            <family val="2"/>
          </rPr>
          <t xml:space="preserve">
13 multas de 51 UIT C/U y una (1) multa de 63,6 UIT</t>
        </r>
      </text>
    </comment>
    <comment ref="U1448" authorId="3" shapeId="0">
      <text>
        <r>
          <rPr>
            <b/>
            <sz val="9"/>
            <color indexed="81"/>
            <rFont val="Tahoma"/>
            <family val="2"/>
          </rPr>
          <t>Monica Orozco Matzunaga:</t>
        </r>
        <r>
          <rPr>
            <sz val="9"/>
            <color indexed="81"/>
            <rFont val="Tahoma"/>
            <family val="2"/>
          </rPr>
          <t xml:space="preserve">
se impusieron 17 multas
</t>
        </r>
      </text>
    </comment>
    <comment ref="AC1448" authorId="3" shapeId="0">
      <text>
        <r>
          <rPr>
            <b/>
            <sz val="9"/>
            <color indexed="81"/>
            <rFont val="Tahoma"/>
            <family val="2"/>
          </rPr>
          <t>Monica Orozco Matzunaga:</t>
        </r>
        <r>
          <rPr>
            <sz val="9"/>
            <color indexed="81"/>
            <rFont val="Tahoma"/>
            <family val="2"/>
          </rPr>
          <t xml:space="preserve">
la sancion final recae sobre 3 multas</t>
        </r>
      </text>
    </comment>
    <comment ref="U1450" authorId="3" shapeId="0">
      <text>
        <r>
          <rPr>
            <b/>
            <sz val="9"/>
            <color indexed="81"/>
            <rFont val="Tahoma"/>
            <family val="2"/>
          </rPr>
          <t>Monica Orozco Matzunaga:</t>
        </r>
        <r>
          <rPr>
            <sz val="9"/>
            <color indexed="81"/>
            <rFont val="Tahoma"/>
            <family val="2"/>
          </rPr>
          <t xml:space="preserve">
se sancionó por 50 CCPP</t>
        </r>
      </text>
    </comment>
    <comment ref="AC1450" authorId="3" shapeId="0">
      <text>
        <r>
          <rPr>
            <b/>
            <sz val="9"/>
            <color indexed="81"/>
            <rFont val="Tahoma"/>
            <family val="2"/>
          </rPr>
          <t>Monica Orozco Matzunaga:</t>
        </r>
        <r>
          <rPr>
            <sz val="9"/>
            <color indexed="81"/>
            <rFont val="Tahoma"/>
            <family val="2"/>
          </rPr>
          <t xml:space="preserve">
se sancionó por 23 CCPP</t>
        </r>
      </text>
    </comment>
    <comment ref="AC1452" authorId="3" shapeId="0">
      <text>
        <r>
          <rPr>
            <b/>
            <sz val="9"/>
            <color indexed="81"/>
            <rFont val="Tahoma"/>
            <family val="2"/>
          </rPr>
          <t>Monica Orozco Matzunaga:</t>
        </r>
        <r>
          <rPr>
            <sz val="9"/>
            <color indexed="81"/>
            <rFont val="Tahoma"/>
            <family val="2"/>
          </rPr>
          <t xml:space="preserve">
tres multas de 1.2 UIT C/U</t>
        </r>
      </text>
    </comment>
    <comment ref="X1495" authorId="9" shapeId="0">
      <text>
        <r>
          <rPr>
            <b/>
            <sz val="9"/>
            <color indexed="81"/>
            <rFont val="Tahoma"/>
            <family val="2"/>
          </rPr>
          <t>VALERIA CALVO:</t>
        </r>
        <r>
          <rPr>
            <sz val="9"/>
            <color indexed="81"/>
            <rFont val="Tahoma"/>
            <family val="2"/>
          </rPr>
          <t xml:space="preserve">
Mediante recurso de Reconsideración se ARCHIVARON (3) incidencias. </t>
        </r>
      </text>
    </comment>
    <comment ref="X1496" authorId="9" shapeId="0">
      <text>
        <r>
          <rPr>
            <b/>
            <sz val="9"/>
            <color indexed="81"/>
            <rFont val="Tahoma"/>
            <family val="2"/>
          </rPr>
          <t>VALERIA CALVO:</t>
        </r>
        <r>
          <rPr>
            <sz val="9"/>
            <color indexed="81"/>
            <rFont val="Tahoma"/>
            <family val="2"/>
          </rPr>
          <t xml:space="preserve">
Mediante recurso de Reconsideración se ARCHIVARON (35) incidencias. </t>
        </r>
      </text>
    </comment>
    <comment ref="U1517" authorId="3" shapeId="0">
      <text>
        <r>
          <rPr>
            <b/>
            <sz val="9"/>
            <color indexed="81"/>
            <rFont val="Tahoma"/>
            <family val="2"/>
          </rPr>
          <t>Monica Orozco Matzunaga:</t>
        </r>
        <r>
          <rPr>
            <sz val="9"/>
            <color indexed="81"/>
            <rFont val="Tahoma"/>
            <family val="2"/>
          </rPr>
          <t xml:space="preserve">
se aplicó atenuante de responsabilidad
</t>
        </r>
      </text>
    </comment>
    <comment ref="C1542" authorId="8" shapeId="0">
      <text>
        <r>
          <rPr>
            <b/>
            <sz val="9"/>
            <color indexed="81"/>
            <rFont val="Tahoma"/>
            <family val="2"/>
          </rPr>
          <t>Rocio Obregon Angeles:</t>
        </r>
        <r>
          <rPr>
            <sz val="9"/>
            <color indexed="81"/>
            <rFont val="Tahoma"/>
            <family val="2"/>
          </rPr>
          <t xml:space="preserve">
INFORMACION REGISTRADA POR GESTION HASTA EL 04.07.2021</t>
        </r>
      </text>
    </comment>
    <comment ref="AF1696" authorId="10" shapeId="0">
      <text>
        <r>
          <rPr>
            <b/>
            <sz val="9"/>
            <color indexed="81"/>
            <rFont val="Tahoma"/>
            <family val="2"/>
          </rPr>
          <t>Cesar Salas Balta:</t>
        </r>
        <r>
          <rPr>
            <sz val="9"/>
            <color indexed="81"/>
            <rFont val="Tahoma"/>
            <family val="2"/>
          </rPr>
          <t xml:space="preserve">
En atención a la carta 195-2022/GG</t>
        </r>
      </text>
    </comment>
    <comment ref="AF1698" authorId="10" shapeId="0">
      <text>
        <r>
          <rPr>
            <b/>
            <sz val="9"/>
            <color indexed="81"/>
            <rFont val="Tahoma"/>
            <family val="2"/>
          </rPr>
          <t>Cesar Salas Balta:
Tema coordinado entre segunda instancia y OAF (MHUAMBACHANO y MANTUNEZ)</t>
        </r>
      </text>
    </comment>
    <comment ref="S2278" authorId="11" shapeId="0">
      <text>
        <r>
          <rPr>
            <sz val="10"/>
            <color indexed="81"/>
            <rFont val="Tahoma"/>
            <family val="2"/>
          </rPr>
          <t>La Res. N° 421-2023-GG/OSIPTEL ha sido integrada con la sección resolutiva de la Res. N° 395-2023-GG/OSIPTEL.</t>
        </r>
      </text>
    </comment>
    <comment ref="S2279" authorId="11" shapeId="0">
      <text>
        <r>
          <rPr>
            <sz val="10"/>
            <color indexed="81"/>
            <rFont val="Tahoma"/>
            <family val="2"/>
          </rPr>
          <t>La Resolución N° 56-2024-GG/OSIPTEL ha rectificado un error material de la Resolución N° 34-2024-GG/OSIPTEL</t>
        </r>
      </text>
    </comment>
    <comment ref="U2302" authorId="8" shapeId="0">
      <text>
        <r>
          <rPr>
            <b/>
            <sz val="9"/>
            <color indexed="81"/>
            <rFont val="Tahoma"/>
            <family val="2"/>
          </rPr>
          <t>Rocio Obregon Angeles:</t>
        </r>
        <r>
          <rPr>
            <sz val="9"/>
            <color indexed="81"/>
            <rFont val="Tahoma"/>
            <family val="2"/>
          </rPr>
          <t xml:space="preserve">
2 multas de 0.5 cada una en total es 1</t>
        </r>
      </text>
    </comment>
    <comment ref="AA2302" authorId="8" shapeId="0">
      <text>
        <r>
          <rPr>
            <b/>
            <sz val="9"/>
            <color indexed="81"/>
            <rFont val="Tahoma"/>
            <family val="2"/>
          </rPr>
          <t>Rocio Obregon Angeles:</t>
        </r>
        <r>
          <rPr>
            <sz val="9"/>
            <color indexed="81"/>
            <rFont val="Tahoma"/>
            <family val="2"/>
          </rPr>
          <t xml:space="preserve">
es 1</t>
        </r>
      </text>
    </comment>
    <comment ref="AB2307" authorId="11" shapeId="0">
      <text>
        <r>
          <rPr>
            <b/>
            <sz val="9"/>
            <color indexed="81"/>
            <rFont val="Tahoma"/>
            <family val="2"/>
          </rPr>
          <t>Yamile Quispe Arias:</t>
        </r>
        <r>
          <rPr>
            <sz val="9"/>
            <color indexed="81"/>
            <rFont val="Tahoma"/>
            <family val="2"/>
          </rPr>
          <t xml:space="preserve">
</t>
        </r>
        <r>
          <rPr>
            <sz val="10.5"/>
            <color indexed="81"/>
            <rFont val="Tahoma"/>
            <family val="2"/>
          </rPr>
          <t>La Res. 54-2024 forma parte del mismo expediente y dispone que la EEOO esté a lo resuelto en la Res. 41-2024-TA/OSIPTEL</t>
        </r>
      </text>
    </comment>
  </commentList>
</comments>
</file>

<file path=xl/sharedStrings.xml><?xml version="1.0" encoding="utf-8"?>
<sst xmlns="http://schemas.openxmlformats.org/spreadsheetml/2006/main" count="43199" uniqueCount="11806">
  <si>
    <t>ITEM</t>
  </si>
  <si>
    <t>EXPEDIENTE</t>
  </si>
  <si>
    <t>EMPRESA OPERADORA</t>
  </si>
  <si>
    <t>RUC</t>
  </si>
  <si>
    <t>ESTADO</t>
  </si>
  <si>
    <t>CONDICIÓN</t>
  </si>
  <si>
    <t>NORMA INCUMPLIDA</t>
  </si>
  <si>
    <t>ARTÍCULO INCUMPLIDO</t>
  </si>
  <si>
    <t>OCURRENCIA</t>
  </si>
  <si>
    <t>AÑO DE LA COMISIÓN DE LA INFRACCIÓN</t>
  </si>
  <si>
    <t>FECHA DE INICIO DEL PROCEDIMIENTO</t>
  </si>
  <si>
    <t>SANCIÓN</t>
  </si>
  <si>
    <t>CALIFICACIÓN DE LA INFRACCIÓN</t>
  </si>
  <si>
    <t>RESOLUCIÓN DE SANCIÓN</t>
  </si>
  <si>
    <t>FECHA DE NOTIFICACIÓN</t>
  </si>
  <si>
    <t xml:space="preserve">MULTA </t>
  </si>
  <si>
    <t>RESOLUCIÓN DE APELACIÓN</t>
  </si>
  <si>
    <t>RESOLUCIÓN DE RECONSIDERACIÓN</t>
  </si>
  <si>
    <t>AÑO QUE QUEDO FIRME</t>
  </si>
  <si>
    <t>RESOLUCIONES EMITIDAS EN EL PROCEDIMIENTO</t>
  </si>
  <si>
    <t>MONTO FINAL DE LA MULTA UIT</t>
  </si>
  <si>
    <t>MONTO DE LA MULTA EN SOLES</t>
  </si>
  <si>
    <t>SERVICIO ASOCIADO</t>
  </si>
  <si>
    <t>MATERIA</t>
  </si>
  <si>
    <t>00001-1995-GG-GFS/PAS</t>
  </si>
  <si>
    <t>TELEFÓNICA DEL PERÚ S.A.A.</t>
  </si>
  <si>
    <t>ACTIVO</t>
  </si>
  <si>
    <t>HABIDO</t>
  </si>
  <si>
    <t>00003-1996-GG-GFS/PAS</t>
  </si>
  <si>
    <t>SKYTEL DEL PERU SA</t>
  </si>
  <si>
    <t>BAJA DEFINITIVA</t>
  </si>
  <si>
    <t>NO HABIDO</t>
  </si>
  <si>
    <t>00004-1996-GG-GFS/PAS</t>
  </si>
  <si>
    <t>BELLSOUTH PERU S.A.  (TELE 2000 S.A)</t>
  </si>
  <si>
    <t>00007-1996-GG-GFS/PAS</t>
  </si>
  <si>
    <t>00009-1996-GG-GFS/PAS</t>
  </si>
  <si>
    <t>00009-1997-GG-GFS/PAS</t>
  </si>
  <si>
    <t>00003-1997-GG-GFS/PAS</t>
  </si>
  <si>
    <t xml:space="preserve">CELCENTER S.A </t>
  </si>
  <si>
    <t>BAJA DE OFICIO</t>
  </si>
  <si>
    <t>00011-1997-GG-GFS/PAS</t>
  </si>
  <si>
    <t>00001-1998-GG-GFS/PAS</t>
  </si>
  <si>
    <t>00003-1998-GG-GFS/PAS</t>
  </si>
  <si>
    <t>00004-1998-GG-GFS/PAS</t>
  </si>
  <si>
    <t>00005-1998-GG-GFS/PAS</t>
  </si>
  <si>
    <t>00003-1999-GG-GFS/PAS</t>
  </si>
  <si>
    <t>00008-1999-GG-GFS/PAS</t>
  </si>
  <si>
    <t>00008-2000-GG-GFS/PAS</t>
  </si>
  <si>
    <t>AT&amp;T PERÚ S.A</t>
  </si>
  <si>
    <t xml:space="preserve">Activo </t>
  </si>
  <si>
    <t>00011-2000-GG-GFS/PAS</t>
  </si>
  <si>
    <t>00005-2000-GG-GFS-PAS</t>
  </si>
  <si>
    <t>00010-2000-GG-GFS/PAS</t>
  </si>
  <si>
    <t>00013-2000-GG-GFS/PAS</t>
  </si>
  <si>
    <t>00015-2000-GG-GFS/PAS</t>
  </si>
  <si>
    <t>00016-2000-GG-GFS/PAS</t>
  </si>
  <si>
    <t>00001-2001-GG-GFS/PAS</t>
  </si>
  <si>
    <t>00002-2001-GG-GFS/PAS</t>
  </si>
  <si>
    <t>00010-2001-GG-GFS/PAS</t>
  </si>
  <si>
    <t>TELEFÓNICA MULTIMEDIA S.A.C.</t>
  </si>
  <si>
    <t>00011-2001-GG-GFS/PAS</t>
  </si>
  <si>
    <t>00012-2001-GG-GFS/PAS</t>
  </si>
  <si>
    <t>COMPAÑIA TELEFÓNICA ANDINA S.A.</t>
  </si>
  <si>
    <t>00013-2001-GG-GFS/PAS</t>
  </si>
  <si>
    <t>GILAT TO HOME PERÚ S.A.</t>
  </si>
  <si>
    <t>00016-2001-GG-GFS/PAS</t>
  </si>
  <si>
    <t>VITCOM PERU S.A (ex - HH TELECOM S.A)</t>
  </si>
  <si>
    <t>00017-2001-GG-GFS/PAS</t>
  </si>
  <si>
    <t xml:space="preserve">LIMATEL S.A </t>
  </si>
  <si>
    <t>00019-2001-GG-GFS/PAS</t>
  </si>
  <si>
    <t>00021-2001-GG-GFS/PAS</t>
  </si>
  <si>
    <t>EQUANT PERÚ S.A (antes GLOBAL ONE COMMUNICATIONS)</t>
  </si>
  <si>
    <t>00022-2001-GG-GFS/PAS</t>
  </si>
  <si>
    <t>00023-2001-GG-GFS/PAS</t>
  </si>
  <si>
    <t>00026-2001-GG-GFS/PAS</t>
  </si>
  <si>
    <t>NEXTEL DEL PERÚ S.A.</t>
  </si>
  <si>
    <t>00027-2001-GG-GFS/PAS</t>
  </si>
  <si>
    <t>IMPSAT PERÚ S.A</t>
  </si>
  <si>
    <t xml:space="preserve">ACTIVO </t>
  </si>
  <si>
    <t>00028-2001-GG-GFS/PAS</t>
  </si>
  <si>
    <t>00029-2001-GG-GFS/PAS</t>
  </si>
  <si>
    <t>00030-2001-GG-GFS/PAS</t>
  </si>
  <si>
    <t>00024-2001-GG-GFS/PAS</t>
  </si>
  <si>
    <t>FULL  LINE  S.A.C.</t>
  </si>
  <si>
    <t>00034-2001-GG-GFS/PAS</t>
  </si>
  <si>
    <t>00001-2002-GG-GFS/PAS</t>
  </si>
  <si>
    <t>00003-2002-GG-GFS/PAS</t>
  </si>
  <si>
    <t>00004-2002-GG-GFS/PAS</t>
  </si>
  <si>
    <t>00005-2002-GG-GFS/PAS</t>
  </si>
  <si>
    <t xml:space="preserve">TELEFÓNICA MÓVILES S.A. </t>
  </si>
  <si>
    <t>00009-2002-GG-GFS/PAS</t>
  </si>
  <si>
    <t>00010-2002-GG-GFS/PAS</t>
  </si>
  <si>
    <t>00015-2002-GG-GFS/PAS</t>
  </si>
  <si>
    <t>00017-2002-GG-GFS/PAS</t>
  </si>
  <si>
    <t>00020-2002-GG-GFS/PAS</t>
  </si>
  <si>
    <t>00008-2002-GG-GFS/PAS</t>
  </si>
  <si>
    <t>00050-2001-GG-GFS/PAS</t>
  </si>
  <si>
    <t>BOGA COMUNICACIONES S.A</t>
  </si>
  <si>
    <t>00045-2001-GG-GFS/PAS</t>
  </si>
  <si>
    <t>MILLICOM PERU S.A</t>
  </si>
  <si>
    <t>00011-2002-GG-GFS/PAS</t>
  </si>
  <si>
    <t>EMP DE SERVICIO TV CABLE ANDAHUASI</t>
  </si>
  <si>
    <t>TELEIMPACTO S.A</t>
  </si>
  <si>
    <t>00025-2002-GG-GFS/PAS</t>
  </si>
  <si>
    <t>00001-1997-GG-GFS/PAS</t>
  </si>
  <si>
    <t>00018-2002-GG-GFS/PAS</t>
  </si>
  <si>
    <t>00009-2003-GG-GFS/PAS</t>
  </si>
  <si>
    <t>00004-2003-GG-GFS/PAS</t>
  </si>
  <si>
    <t>00041-2003-GG-GFS/PAS</t>
  </si>
  <si>
    <t>00055-2003-GG-GFS/PAS</t>
  </si>
  <si>
    <t>00011-2003-GG-GFS/PAS</t>
  </si>
  <si>
    <t>00056-2003-GG-GFS/PAS</t>
  </si>
  <si>
    <t>00001-2004-GG-GPR/PAS</t>
  </si>
  <si>
    <t>00001-2004-GG-GFS/PAS</t>
  </si>
  <si>
    <t>00002-2005-GG-GPR/PAS</t>
  </si>
  <si>
    <t>TELEFÓNICA MÓVILES S.A. (antes COMUNICACIONES MÓVILES DEL PERÚ S.A.)</t>
  </si>
  <si>
    <t>00001-2005-GG-GPR/PAS</t>
  </si>
  <si>
    <t>00047-2003-GG-GFS/PAS</t>
  </si>
  <si>
    <t>ROBERTO CASTILLO LA MADRID</t>
  </si>
  <si>
    <t>SUSPENSION TEMPORAL</t>
  </si>
  <si>
    <t>00015-2004-GG-GFS/PAS</t>
  </si>
  <si>
    <t>00004-2005-GG-GFS/PAS</t>
  </si>
  <si>
    <t>00009-2005-GG-GFS/PAS</t>
  </si>
  <si>
    <t>HUASCARAN TELECOM S.A.C</t>
  </si>
  <si>
    <t>00011-2005-GG-GFS/PAS</t>
  </si>
  <si>
    <t>00004-2005-GG-GPR/PAS</t>
  </si>
  <si>
    <t>00020-2005-GG-GFS/PAS</t>
  </si>
  <si>
    <t>00031-2002-GG-GFS/PAS</t>
  </si>
  <si>
    <t>PEDRO NICACIO SÁNCHEZ GALIANO</t>
  </si>
  <si>
    <t>00021-2005-GG-GFS/PAS</t>
  </si>
  <si>
    <t>TV CABLE OLCARIN S.R.L</t>
  </si>
  <si>
    <t>00001-2006-GG-GFS/PAS</t>
  </si>
  <si>
    <t>00018-2006-GG-GFS/PAS</t>
  </si>
  <si>
    <t>FULL TV S.A</t>
  </si>
  <si>
    <t>00012-2005-GG-GFS/PAS</t>
  </si>
  <si>
    <t>00015-2007-GG-GFS/PAS</t>
  </si>
  <si>
    <t>CASAGRANDE TELEVISIÓN S.A.C.</t>
  </si>
  <si>
    <t>00015-2006-GG-GFS/PAS</t>
  </si>
  <si>
    <t xml:space="preserve">OPERADORA SATELITAL ANDINA S.A.C. </t>
  </si>
  <si>
    <t>00002-2003-GG-GFS/PAS</t>
  </si>
  <si>
    <t>00007-2006-GG-GFS/PAS</t>
  </si>
  <si>
    <t>00028-2002-GG-GFS/PAS</t>
  </si>
  <si>
    <t>PERÚ CABLE S.A.C</t>
  </si>
  <si>
    <t>00024-2007-GG-GFS/PAS</t>
  </si>
  <si>
    <t>00025-2007-GG-GFS/PAS</t>
  </si>
  <si>
    <t>00037-2007-GG-GFS/PAS</t>
  </si>
  <si>
    <t>TELMEX</t>
  </si>
  <si>
    <t>00021-2007-GG-GFS/PAS</t>
  </si>
  <si>
    <t>00013-2007-GG-GFS/PAS</t>
  </si>
  <si>
    <t>00034-2007-GG-GFS/PAS</t>
  </si>
  <si>
    <t>00030-2007-GG-GFS/PAS</t>
  </si>
  <si>
    <t xml:space="preserve">HABIDO </t>
  </si>
  <si>
    <t>00043-2007-GG-GFS/PAS</t>
  </si>
  <si>
    <t>JULIO CESAR SILVA REINA</t>
  </si>
  <si>
    <t>00001-2008-GG-GFS/PAS</t>
  </si>
  <si>
    <t>00038-2007-GG-GFS/PAS</t>
  </si>
  <si>
    <t>00005-2008-GG-GFS/PAS</t>
  </si>
  <si>
    <t>00036-2007-GG-GFS/PAS</t>
  </si>
  <si>
    <t>00061-2003-GG-GFS/PAS</t>
  </si>
  <si>
    <t>NORTEK COMMUNICATIONS S.A.C</t>
  </si>
  <si>
    <t>00017-2007-GG-GFS/PAS</t>
  </si>
  <si>
    <t>00009-2008-GG-GFS/PAS</t>
  </si>
  <si>
    <t>ANTENAS CABLE VISIÓN SATELITE S.A</t>
  </si>
  <si>
    <t>00014-2008-GG-GFS/PAS</t>
  </si>
  <si>
    <t>00002-2008-GG-GFS/PAS</t>
  </si>
  <si>
    <t>00017-2008-GG-GFS/PAS</t>
  </si>
  <si>
    <t>00001-2007-GG-GFS/PAS</t>
  </si>
  <si>
    <t>00012-2008-GG-GFS/PAS</t>
  </si>
  <si>
    <t>00020-2008-GG-GFS/PAS</t>
  </si>
  <si>
    <t>00021-2008-GG-GFS/PAS</t>
  </si>
  <si>
    <t>00006-2008-GG-GFS/PAS</t>
  </si>
  <si>
    <t>00015-2008-GG-GFS/PAS</t>
  </si>
  <si>
    <t>00023-2007-GG-GFS/PAS</t>
  </si>
  <si>
    <t>00022-2007-GG-GFS/PAS</t>
  </si>
  <si>
    <t>00011-2008-GG-GFS/PAS</t>
  </si>
  <si>
    <t>TEMEKI COMUNICACIONES S.A.C</t>
  </si>
  <si>
    <t>00004-2009-GG-GFS/PAS</t>
  </si>
  <si>
    <t>00030-2008-GG-GFS/PAS</t>
  </si>
  <si>
    <t>00041-2007-GG-GFS/PAS</t>
  </si>
  <si>
    <t>00001-2009-GG-GPR/PAS</t>
  </si>
  <si>
    <t>00007-2009-GG-GFS/PAS</t>
  </si>
  <si>
    <t>00014-2007-GG-GFS/PAS</t>
  </si>
  <si>
    <t>00013-2009-GG-GFS/PAS</t>
  </si>
  <si>
    <t>00022-2009-GG-GFS/PAS</t>
  </si>
  <si>
    <t>LAT PERÚ S.A.C.</t>
  </si>
  <si>
    <t>00010-2009-GG-GFS/PAS</t>
  </si>
  <si>
    <t>00023-2008-GG-GFS/PAS</t>
  </si>
  <si>
    <t>TELECABLE SIGLO 21 S.A.A</t>
  </si>
  <si>
    <t>00008-2009-GG-GFS/PAS</t>
  </si>
  <si>
    <t>00016-2007-GG-GFS/PAS</t>
  </si>
  <si>
    <t>00018-2010-GG-GFS/PAS</t>
  </si>
  <si>
    <t>00032-2008-GG-GFS/PAS</t>
  </si>
  <si>
    <t>00007-2010-GG-GFS/PAS</t>
  </si>
  <si>
    <t xml:space="preserve">AMERICATEL PERÚ S.A. </t>
  </si>
  <si>
    <t>00011-2010-GG-GFS/PAS</t>
  </si>
  <si>
    <t>00022-2010-GG-GFS/PAS</t>
  </si>
  <si>
    <t>00017-2010-GG-GFS/PAS</t>
  </si>
  <si>
    <t>00008-2010-GG-GFS/PAS</t>
  </si>
  <si>
    <t>00004-2010-GG-GFS/PAS</t>
  </si>
  <si>
    <t>00009-2010-GG-GFS/PAS</t>
  </si>
  <si>
    <t>00019-2011-GG-GFS/PAS</t>
  </si>
  <si>
    <t xml:space="preserve">GLOBAL CROSSING </t>
  </si>
  <si>
    <t>00017-2011-GG-GFS/PAS</t>
  </si>
  <si>
    <t>00014-2011-GG-GFS/PAS</t>
  </si>
  <si>
    <t>00025-2010-GG-GFS/PAS</t>
  </si>
  <si>
    <t>00022-2011-GG-GFS/PAS</t>
  </si>
  <si>
    <t>00026-2011-GG-GFS/PAS</t>
  </si>
  <si>
    <t>00024-2011-GG-GFS/PAS</t>
  </si>
  <si>
    <t>RURAL TELECOM S.A.C</t>
  </si>
  <si>
    <t>00016-2011-GG-GFS/PAS</t>
  </si>
  <si>
    <t xml:space="preserve">00053-2011-GG-GFS/PAS </t>
  </si>
  <si>
    <t>00018-2011-GG-GFS/PAS</t>
  </si>
  <si>
    <t>00015-2009-GG-GFS/PAS</t>
  </si>
  <si>
    <t>00010-2010-GG-GFS/PAS</t>
  </si>
  <si>
    <t>00051-2011-GG-GFS/PAS (COERCITIVA)</t>
  </si>
  <si>
    <t>00063-2011-GG-GFS/PAS</t>
  </si>
  <si>
    <t xml:space="preserve">OPTICAL IP SERVICIOS MULTIMEDIA S.A. </t>
  </si>
  <si>
    <t>00056-2011-GG-GFS/PAS</t>
  </si>
  <si>
    <t>00003-2011-GG-GFS/PAS</t>
  </si>
  <si>
    <t>00020-2009-GG-GFS/PAS</t>
  </si>
  <si>
    <t>00012-2010-GG-GFS/PAS</t>
  </si>
  <si>
    <t>00051-2011-GG-GFS/PAS</t>
  </si>
  <si>
    <t>00052-2011-GG-GFS/PAS</t>
  </si>
  <si>
    <t>00029-2011-GG-GFS/PAS</t>
  </si>
  <si>
    <t>00057-2011-GG-GFS/PAS</t>
  </si>
  <si>
    <t>00054-2011-GG-GFS/PAS</t>
  </si>
  <si>
    <t>00059-2011-GG-GFS/PAS</t>
  </si>
  <si>
    <t>00055-2011-GG-GFS/PAS</t>
  </si>
  <si>
    <t>00006-2010-GG-GFS/PAS</t>
  </si>
  <si>
    <t>00010-2011-GG-GFS/PAS</t>
  </si>
  <si>
    <t>00042-2011-GG-GFS/PAS</t>
  </si>
  <si>
    <t>00002-2010-GG-GPR/PAS</t>
  </si>
  <si>
    <t>00034-2011-GG-GFS/PAS</t>
  </si>
  <si>
    <t>00006-2011-GG-GFS/PAS</t>
  </si>
  <si>
    <t>00032-2010-GG-GFS/PAS</t>
  </si>
  <si>
    <t>00051-2011-GG-GFS/PAS (COERCITIVA) CUADERNO II</t>
  </si>
  <si>
    <t>00008-2012-GG-GFS/PAS</t>
  </si>
  <si>
    <t>00040-2011-GG-GFS/PAS</t>
  </si>
  <si>
    <t>00023-2011-GG-GFS/PAS</t>
  </si>
  <si>
    <t>00027-2011-GG-GFS/PAS</t>
  </si>
  <si>
    <t>00007-2012-GG-GFS/PAS</t>
  </si>
  <si>
    <t>00009-2012-GG-GFS/PAS</t>
  </si>
  <si>
    <t>00058-2011-GG-GFS/PAS</t>
  </si>
  <si>
    <t>00004-2011-GG-GFS/PAS</t>
  </si>
  <si>
    <t>00053-2011-GG-GFS/PAS (COERCITIVA)</t>
  </si>
  <si>
    <t>00032-2011-GG-GFS/PAS</t>
  </si>
  <si>
    <t>00006-2012-GG-GFS/PAS</t>
  </si>
  <si>
    <t>00052-2011-GG-GFS/PAS (COERCITIVA)</t>
  </si>
  <si>
    <t>00053-2011-GG-GFS/PAS (COERCITIVA) II</t>
  </si>
  <si>
    <t>00011-2012-GG-GFS/PAS</t>
  </si>
  <si>
    <t>00051-2011-GG-GFS/PAS (COERCITIVA) CUADERNO III</t>
  </si>
  <si>
    <t>00037-2011-GG-GFS/PAS</t>
  </si>
  <si>
    <t>00039-2011-GG-GFS/PAS</t>
  </si>
  <si>
    <t>00015-2012-GG-GFS/PAS</t>
  </si>
  <si>
    <t>00031-2011-GG-GFS/PAS</t>
  </si>
  <si>
    <t>00013-2012-GG-GFS/PAS</t>
  </si>
  <si>
    <t>00005-2012-GG-GFS/PAS</t>
  </si>
  <si>
    <t>00051-2011-GG-GFS/PAS (COERCITIVA) CUADERNO IV</t>
  </si>
  <si>
    <t>00015-2011-GG-GFS/PAS</t>
  </si>
  <si>
    <t>00016-2012-GG-GFS/PAS</t>
  </si>
  <si>
    <t>00047-2011-GG-GFS/PAS</t>
  </si>
  <si>
    <t>00041-2012-GG-GFS/PAS</t>
  </si>
  <si>
    <t>00052-2011-GG-GFS/PAS (COERCITIVA) CUADERNO II y
 00052-2011-GG-GFS/PAS (COERCITIVA) CUADERNO III</t>
  </si>
  <si>
    <t>00052-2011-GG-GFS/PAS (COERCITIVA) CUADERNO II y 00052-2011-GG-GFS/PAS (COERCITIVA) CUADERNO III</t>
  </si>
  <si>
    <t>00033-2012-GG-GFS/PAS</t>
  </si>
  <si>
    <t>00012-2012-GG-GFS/PAS</t>
  </si>
  <si>
    <t>00029-2012-GG-GFS/PAS</t>
  </si>
  <si>
    <t>00036-2012-GG-GFS/PAS</t>
  </si>
  <si>
    <t>00042-2012-GG-GFS/PAS</t>
  </si>
  <si>
    <t>00049-2012-GG-GFS/PAS</t>
  </si>
  <si>
    <t>00022-2012-GG-GFS/PAS</t>
  </si>
  <si>
    <t>00034-2012-GG-GFS/PAS</t>
  </si>
  <si>
    <t>00046-2012-GG-GFS/PAS</t>
  </si>
  <si>
    <t>00003-2012-GG-GFS/PAS</t>
  </si>
  <si>
    <t>00026-2010-GG-GFS/PAS</t>
  </si>
  <si>
    <t>00004-2012-GG-GFS/PAS</t>
  </si>
  <si>
    <t>00033-2011-GG-GFS/PAS</t>
  </si>
  <si>
    <t>00045-2012-GG-GFS/PAS</t>
  </si>
  <si>
    <t>00043-2012-GG-GFS/PAS</t>
  </si>
  <si>
    <t>00026-2012-GG-GFS/PAS</t>
  </si>
  <si>
    <t>00048-2012-GG-GFS/PAS</t>
  </si>
  <si>
    <t>INTERNEXA PERÚ S.A.</t>
  </si>
  <si>
    <t>00085-2012-GG-GFS/PAS</t>
  </si>
  <si>
    <t>LEVEL 3 PERÚ S.A.</t>
  </si>
  <si>
    <t>00039-2012-GG-GFS/PAS</t>
  </si>
  <si>
    <t>00081-2012-GG-GFS/PAS   00061-2012-GG-GFS/PAS y  00018-2012-GG-GFS/PAS (acumulación)</t>
  </si>
  <si>
    <t xml:space="preserve">00051-2011-GG-GFS/PAS (COERCITIVA) CUADERNO V </t>
  </si>
  <si>
    <t>00051-2012-GG-GFS/PAS</t>
  </si>
  <si>
    <t>TELEFONICA INTERNACIONAL WHOLESALE SERVICE PERÚ S.A.C.</t>
  </si>
  <si>
    <t>00071-2012-GG-GFS/PAS</t>
  </si>
  <si>
    <t>00052-2012-GG-GFS/PAS</t>
  </si>
  <si>
    <t>00035-2012-GG-GFS/PAS</t>
  </si>
  <si>
    <t>00080-2012-GG-GFS/PAS</t>
  </si>
  <si>
    <t>00079-2012-GG-GFS/PAS</t>
  </si>
  <si>
    <t>DIGITAL WAY S.A</t>
  </si>
  <si>
    <t>00093-2012-GG-GFS/PAS</t>
  </si>
  <si>
    <t>00056-2012-GG-GFS/PAS</t>
  </si>
  <si>
    <t>00050-2012-GG-GFS/PAS</t>
  </si>
  <si>
    <t>00074-2012-GG-GFS/PAS</t>
  </si>
  <si>
    <t xml:space="preserve">SUPERCABLE TELEVISIÓN </t>
  </si>
  <si>
    <t>00054-2012-GG-GFS/PAS</t>
  </si>
  <si>
    <t>00002-2013-GG-GFS/PAS</t>
  </si>
  <si>
    <t>00037-2012-GG-GFS/PAS</t>
  </si>
  <si>
    <t>00001-2012-GG-GFS/PAS</t>
  </si>
  <si>
    <t>00052-2011-GG-GFS/PAS (COERCITIVA) V</t>
  </si>
  <si>
    <t xml:space="preserve">00084-2012-GG-GFS/PAS y N° 00091-2012-GG-GFS/PAS </t>
  </si>
  <si>
    <t xml:space="preserve"> 00084-2012-GG-GFS/PAS y N° 00091-2012-GG-GFS/PAS </t>
  </si>
  <si>
    <t>00067-2012-GG-GFS/PAS</t>
  </si>
  <si>
    <t>00076-2012-GG-GFS/PAS</t>
  </si>
  <si>
    <t>00068-2012-GG-GFS/PAS</t>
  </si>
  <si>
    <t>00106-2012-GG-GFS/PAS</t>
  </si>
  <si>
    <t>00083-2012-GG-GFS/PAS</t>
  </si>
  <si>
    <t>00105-2012-GG-GFS/PAS</t>
  </si>
  <si>
    <t>00096-2012-GG-GFS/PAS</t>
  </si>
  <si>
    <t>00024-2012-GG-GFS/PAS</t>
  </si>
  <si>
    <t>00094-2012-GG-GFS/PAS</t>
  </si>
  <si>
    <t>00082-2012-GG-GFS/PAS</t>
  </si>
  <si>
    <t>00063-2012-GG-GFS/PAS</t>
  </si>
  <si>
    <t>00108-2012-GG-GFS/PAS</t>
  </si>
  <si>
    <t xml:space="preserve">BT LATAM </t>
  </si>
  <si>
    <t>00015-2013-GG-GFS/PAS</t>
  </si>
  <si>
    <t>00051-2011-GG-GFS/PAS (COERCITIVA) CUADERNO VI</t>
  </si>
  <si>
    <t>00052-2011-GG-GFS/PAS (COERCITIVA) CUADERNO VI</t>
  </si>
  <si>
    <t>00028-2007-GG-GFS/PAS</t>
  </si>
  <si>
    <t>00060-2012-GG-GFS/PAS</t>
  </si>
  <si>
    <t>00104-2012-GG-GFS/PAS</t>
  </si>
  <si>
    <t>00075-2012-GG-GFS/PAS</t>
  </si>
  <si>
    <t>00019-2012-GG-GFS/PAS</t>
  </si>
  <si>
    <t>00008-2013-GG-GFS/PAS</t>
  </si>
  <si>
    <t>00111-2012-GG-GFS/PAS</t>
  </si>
  <si>
    <t>00088-2012-GG-GFS/PAS</t>
  </si>
  <si>
    <t>00040-2012-GG-GFS/PAS</t>
  </si>
  <si>
    <t>00051-2011-GG-GFS/PAS (COERCITIVA) CUADERNO VII</t>
  </si>
  <si>
    <t>00009-2013-GG-GFS/PAS</t>
  </si>
  <si>
    <t>00004-2013-GG-GFS/PAS</t>
  </si>
  <si>
    <t>00016-2013-GG-GFS/PAS</t>
  </si>
  <si>
    <t>00013-2013-GG-GFS/PAS</t>
  </si>
  <si>
    <t>00065-2011-GG-GFS/PAS</t>
  </si>
  <si>
    <t>00020-2013-GG-GFS/PAS</t>
  </si>
  <si>
    <t>00052-2011-GG-GFS/PAS (COERCITIVA)  CUADERNO VII</t>
  </si>
  <si>
    <t xml:space="preserve">00077-2012-GG.GFS/PAS </t>
  </si>
  <si>
    <t>00012-2013-GG-GFS/PAS</t>
  </si>
  <si>
    <t>00018-2013-GG-GFS/PAS</t>
  </si>
  <si>
    <t>00013-2011-GG-GFS/PAS</t>
  </si>
  <si>
    <t>00090-2012-GG-GFS/PAS</t>
  </si>
  <si>
    <t>00051-2011-GG-GFS/PAS (COERCITIVA) VIII</t>
  </si>
  <si>
    <t>00014-2013-GG-GFS/PAS</t>
  </si>
  <si>
    <t>00035-2007-GG-GFS/PAS</t>
  </si>
  <si>
    <t>00011-2013-GG-GFS/PAS</t>
  </si>
  <si>
    <t>00021-2013-GG-GFS/PAS</t>
  </si>
  <si>
    <t>00002-2012-GG-GFS/PAS</t>
  </si>
  <si>
    <t>00033-2013-GG-GFS/PAS</t>
  </si>
  <si>
    <t>00011-2011-GG-GFS/PAS</t>
  </si>
  <si>
    <t>00110-2012-GG-GFS/PAS</t>
  </si>
  <si>
    <t>00017-2013-GG-GFS/PAS</t>
  </si>
  <si>
    <t>00032-2013-GG-GFS/PAS</t>
  </si>
  <si>
    <t>00034-2013-GG-GFS/PAS</t>
  </si>
  <si>
    <t>00041-2013-GG-GFS/PAS</t>
  </si>
  <si>
    <t>00036-2013-GG-GFS/PAS</t>
  </si>
  <si>
    <t>00059-2013-GG-GFS/PAS</t>
  </si>
  <si>
    <t>00052-2011-GG-GFS/PAS (COERCITIVA) VIII</t>
  </si>
  <si>
    <t>00001-2013-GG-GFS/PAS</t>
  </si>
  <si>
    <t>00035-2013-GG-GFS/PAS</t>
  </si>
  <si>
    <t>00037-2013-GG-GFS/PAS</t>
  </si>
  <si>
    <t>00051-2011-GG-GFS/PAS (COERCITIVA) IX</t>
  </si>
  <si>
    <t>00010-2013-GG-GFS/PAS</t>
  </si>
  <si>
    <t>00064-2011-GG-GFS/PAS</t>
  </si>
  <si>
    <t>VELATEL</t>
  </si>
  <si>
    <t>00019-2013-GG-GFS/PAS</t>
  </si>
  <si>
    <t>00089-2012-GG-GFS/PAS</t>
  </si>
  <si>
    <t>00024-2013-GG-GFS/PAS</t>
  </si>
  <si>
    <t>00065-2012-GG-GFS/PAS</t>
  </si>
  <si>
    <t>00099-2013-GG-GFS/PAS</t>
  </si>
  <si>
    <t>00065-2013-GG-GFS/PAS</t>
  </si>
  <si>
    <t>00012-2011-GG-GFS/PAS</t>
  </si>
  <si>
    <t>00083-2013-GG-GFS/PAS</t>
  </si>
  <si>
    <t>CONVERGIA PERÚ S.A.</t>
  </si>
  <si>
    <t>00022-2013-GG-GFS/PAS</t>
  </si>
  <si>
    <t>00099-2012-GG-GFS/PAS</t>
  </si>
  <si>
    <t>00066-2013-GG-GFS/PAS</t>
  </si>
  <si>
    <t>00025-2013-GG-GFS/PAS</t>
  </si>
  <si>
    <t xml:space="preserve">ECONOCABLE </t>
  </si>
  <si>
    <t>00070-2012-GG-GFS/PAS</t>
  </si>
  <si>
    <t>00075-2013-GG-GFS/PAS</t>
  </si>
  <si>
    <t>00060-2013-GG-GFS/PAS</t>
  </si>
  <si>
    <t>00070-2013-GG-GFS/PAS</t>
  </si>
  <si>
    <t>00072-2012-GG-GFS/PAS</t>
  </si>
  <si>
    <t>00038-2013-GG-GFS/PAS</t>
  </si>
  <si>
    <t>00023-2013-GG-GFS/PAS</t>
  </si>
  <si>
    <t>00052-2011-GG-GFS/PAS (COERCITIVA) IX</t>
  </si>
  <si>
    <t>00088-2013-GG-GFS/PAS</t>
  </si>
  <si>
    <t>00058-2013-GG-GFS/PAS</t>
  </si>
  <si>
    <t>STAR GLOBAL COM S.A.C.</t>
  </si>
  <si>
    <t>00032-2014-GG-GFS/PAS</t>
  </si>
  <si>
    <t>00048-2013-GG-GFS/PAS</t>
  </si>
  <si>
    <t>00074-2013-GG-GFS/PAS</t>
  </si>
  <si>
    <t>00051-2011-GG-GFS/PAS (COERCITIVA) X</t>
  </si>
  <si>
    <t>00071-2013-GG-GFS/PAS</t>
  </si>
  <si>
    <t>00069-2013-GG-GFS/PAS</t>
  </si>
  <si>
    <t>00067-2013-GG-GFS/PAS</t>
  </si>
  <si>
    <t>00087-2013-GG-GFS/PAS</t>
  </si>
  <si>
    <t>00092-2013-GG-GFS/PAS</t>
  </si>
  <si>
    <t>00042-2013-GG-GFS/PAS</t>
  </si>
  <si>
    <t>00068-2013-GG-GFS/PAS</t>
  </si>
  <si>
    <t>00052-2011-GG-GFS/PAS (COERCITIVA) X</t>
  </si>
  <si>
    <t>00072-2013-GG-GFS/PAS</t>
  </si>
  <si>
    <t>00073-2013-GG-GFS/PAS</t>
  </si>
  <si>
    <t>00051-2011-GG-GFS/PAS (COERCITIVA) XI</t>
  </si>
  <si>
    <t>00054-2013-GG-GFS/PAS</t>
  </si>
  <si>
    <t>00078-2013-GG-GFS/PAS</t>
  </si>
  <si>
    <t>00019-2014-GG-GFS/PAS</t>
  </si>
  <si>
    <t>00005-2014-GG-GFS/PAS</t>
  </si>
  <si>
    <t xml:space="preserve">GLOBAL BACKBONE </t>
  </si>
  <si>
    <t>00014-2014-GG-GFS/PAS</t>
  </si>
  <si>
    <t>00093-2013-GG-GFS/PAS</t>
  </si>
  <si>
    <t>DIRECTV PERÚ S.R.L.</t>
  </si>
  <si>
    <t>00003-2013-GG-GFS/PAS</t>
  </si>
  <si>
    <t>00081-2013-GG-GFS/PAS</t>
  </si>
  <si>
    <t>00086-2013-GG-GFS/PAS</t>
  </si>
  <si>
    <t>00021-2014-GG-GFS/PAS</t>
  </si>
  <si>
    <t>00022-2014-GG-GFS/PAS</t>
  </si>
  <si>
    <t>00055-2013-GG-GFS/PAS</t>
  </si>
  <si>
    <t>00062-2013-GG-GFS/PAS</t>
  </si>
  <si>
    <t>00008-2014-GG-GFS/PAS</t>
  </si>
  <si>
    <t>00089-2013-GG-GFS/PAS</t>
  </si>
  <si>
    <t>00064-2013-GG-GFS/PAS</t>
  </si>
  <si>
    <t>00087-2012-GG-GFS/PAS</t>
  </si>
  <si>
    <t xml:space="preserve">TELEVISIÓN SAN MARTÍN </t>
  </si>
  <si>
    <t>00039-2013-GG-GFS/PAS</t>
  </si>
  <si>
    <t>00063-2013-GG-GFS/PAS</t>
  </si>
  <si>
    <t>00052-2011-GG-GFS/PAS (COERCITIVA) XI</t>
  </si>
  <si>
    <t>00091-2013-GG-GFS/PAS</t>
  </si>
  <si>
    <t>00041-2014-GG-GFS/PAS</t>
  </si>
  <si>
    <t>00030-2005-GG-GFS/PAS</t>
  </si>
  <si>
    <t>00042-2014-GG-GFS/PAS</t>
  </si>
  <si>
    <t>00058-2012-GG-GFS/PAS</t>
  </si>
  <si>
    <t>INVERSIONES OSA S.A.C.</t>
  </si>
  <si>
    <t>00100-2013-GG-GFS/PAS</t>
  </si>
  <si>
    <t>00017-2014-GG-GFS/PAS</t>
  </si>
  <si>
    <t>00009-2014-GG-GFS/PAS</t>
  </si>
  <si>
    <t>00094-2013-GG-GFS/PAS</t>
  </si>
  <si>
    <t>00020-2014-GG-GFS/PAS</t>
  </si>
  <si>
    <t>00018-2014-GG-GFS/PAS</t>
  </si>
  <si>
    <t>00069-2012-GG-GFS/PAS</t>
  </si>
  <si>
    <t>00041-2011-GG-GFS/PAS</t>
  </si>
  <si>
    <t>00057-2014-GG-GFS/PAS</t>
  </si>
  <si>
    <t>00059-2014-GG-GFS/PAS</t>
  </si>
  <si>
    <t>00016-2014-GG-GFS/PAS</t>
  </si>
  <si>
    <t>ENTEL PERÚ S.A. (antes NEXTEL)</t>
  </si>
  <si>
    <t>00072-2014-GG-GFS/PAS</t>
  </si>
  <si>
    <t>00040-2014-GG-GFS/PAS</t>
  </si>
  <si>
    <t>00068-2014-GG-GFS/PAS</t>
  </si>
  <si>
    <t>00079-2014-GG-GFS/PAS</t>
  </si>
  <si>
    <t>OLO  DEL PERÚ S.A.C.</t>
  </si>
  <si>
    <t>00039-2014-GG-GFS/PAS</t>
  </si>
  <si>
    <t>00038-2014-GG-GFS/PAS</t>
  </si>
  <si>
    <t>00066-2014-GG-GFS/PAS</t>
  </si>
  <si>
    <t>00006-2013-GG-GFS/PAS</t>
  </si>
  <si>
    <t>00034-2014-GG-GFS/PAS</t>
  </si>
  <si>
    <t>00083-2014-GG-GFS/PAS</t>
  </si>
  <si>
    <t>00047-2013-GG-GFS/PAS</t>
  </si>
  <si>
    <t>00045-2013-GG-GFS/PAS</t>
  </si>
  <si>
    <t>00091-2014-GG-GFS/PAS  (Acumula expedientes 00030-2013-GG-GFS/PAS y 00056-2014-GG-GFS/PAS)</t>
  </si>
  <si>
    <t>00060-2014-GG-GFS/PAS</t>
  </si>
  <si>
    <t>00070-2014-GG-GFS/PAS</t>
  </si>
  <si>
    <t>00084-2014-GG-GFS/PAS</t>
  </si>
  <si>
    <t>00067-2014-GG-GFS/PAS</t>
  </si>
  <si>
    <t>00085-2014-GG-GFS/PAS</t>
  </si>
  <si>
    <t>00058-2014-GG-GFS/PAS</t>
  </si>
  <si>
    <t>00077-2014-GG-GFS/PAS</t>
  </si>
  <si>
    <t>00062-2014-GG-GFS/PAS</t>
  </si>
  <si>
    <t>00061-2014-GG-GFS/PAS</t>
  </si>
  <si>
    <t>00007-2014-GG-GFS/PAS</t>
  </si>
  <si>
    <t>00024-2014-GG-GFS/PAS</t>
  </si>
  <si>
    <t>00093-2014-GG-GFS/PAS</t>
  </si>
  <si>
    <t>NETLINE PERÚ S.A.</t>
  </si>
  <si>
    <t>00024-2015-GG-GFS/PAS</t>
  </si>
  <si>
    <t>INFODUCTOS Y TELECOMUNICACIONES DEL PERÚ S.A.</t>
  </si>
  <si>
    <t>00044-2013-GG-GFS/PAS</t>
  </si>
  <si>
    <t>00001-2014-GG-GFS/PAS</t>
  </si>
  <si>
    <t>00087-2014-GG-GFS/PAS</t>
  </si>
  <si>
    <t>00088-2014-GG-GFS/PAS</t>
  </si>
  <si>
    <t>00006-2015-GG-GFS/PAS</t>
  </si>
  <si>
    <t>00014-2015-GG-GFS/PAS</t>
  </si>
  <si>
    <t>00077-2013-GG-GFS/PAS</t>
  </si>
  <si>
    <t>00081-2014-GG-GFS/PAS</t>
  </si>
  <si>
    <t>00052-2013-GG-GFS/PAS</t>
  </si>
  <si>
    <t>00084-2013-GG-GFS/PAS</t>
  </si>
  <si>
    <t>00004-2015-GG-GFS/PAS</t>
  </si>
  <si>
    <t>00006-2014-GG-GFS/PAS (Acumula el expediente  00028-2014-GG-GFS/PAS)</t>
  </si>
  <si>
    <t>00080-2014-GG-GFS/PAS</t>
  </si>
  <si>
    <t>00023-2015-GG-GFS/PAS</t>
  </si>
  <si>
    <t>00082-2014-GG-GFS/PAS</t>
  </si>
  <si>
    <t>00043-2014-GG-GFS/PAS</t>
  </si>
  <si>
    <t>00057-2013-GG-GFS/PAS</t>
  </si>
  <si>
    <t>00046-2013-GG-GFS/PAS</t>
  </si>
  <si>
    <t>00012-2015-GG-GFS/PAS</t>
  </si>
  <si>
    <t>00050-2014-GG-GFS/PAS</t>
  </si>
  <si>
    <t>00051-2014-GG-GFS/PAS</t>
  </si>
  <si>
    <t>00011-2015-GG-GFS/PAS</t>
  </si>
  <si>
    <t>00075-2014-GG-GFS/PAS</t>
  </si>
  <si>
    <t>00004-2014-GG-GFS/PAS</t>
  </si>
  <si>
    <t>00002-2015-GG-GFS/PAS</t>
  </si>
  <si>
    <t>00009-2015-GG-GFS/PAS</t>
  </si>
  <si>
    <t>00103-2012-GG-GFS/PAS</t>
  </si>
  <si>
    <t>00010-2015-GG-GFS/PAS</t>
  </si>
  <si>
    <t>00033-2015-GG-GFS/PAS</t>
  </si>
  <si>
    <t>00020-2015-GG-GFS/PAS</t>
  </si>
  <si>
    <t>00021-2015-GG-GFS/PAS</t>
  </si>
  <si>
    <t>00034-2015-GG-GFS/PAS</t>
  </si>
  <si>
    <t>00049-2013-GG-GFS/PAS</t>
  </si>
  <si>
    <t>00052-2015-GG-GFS/PAS</t>
  </si>
  <si>
    <t>00022-2015-GG-GFS/PAS</t>
  </si>
  <si>
    <t>00055-2015-GG-GFS/PAS</t>
  </si>
  <si>
    <t>00090-2013-GG-GFS/PAS</t>
  </si>
  <si>
    <t>00045-2014-GG-GFS/PAS</t>
  </si>
  <si>
    <t>00045-2015-GG-GFS/PAS</t>
  </si>
  <si>
    <t>00053-2015-GG-GFS/PAS</t>
  </si>
  <si>
    <t>00046-2015-GG-GFS/PAS</t>
  </si>
  <si>
    <t>00078-2014-GG-GFS/PAS</t>
  </si>
  <si>
    <t>00050-2015-GG-GFS/PAS</t>
  </si>
  <si>
    <t>00056-2013-GG-GFS/PAS</t>
  </si>
  <si>
    <t>00062-2015-GG-GFS/PAS</t>
  </si>
  <si>
    <t>00089-2015-GG-GFS/PAS</t>
  </si>
  <si>
    <t>00029-2015-GG-GFS/PAS</t>
  </si>
  <si>
    <t>00073-2014-GG-GFS/PAS</t>
  </si>
  <si>
    <t>00065-2015-GG-GFS/PAS</t>
  </si>
  <si>
    <t>00031-2014-GG-GFS/PAS</t>
  </si>
  <si>
    <t>00092-2015-GG-GFS/PAS</t>
  </si>
  <si>
    <t>00054-2015-GG-GFS/PAS</t>
  </si>
  <si>
    <t>00051-2015-GG-GFS/PAS</t>
  </si>
  <si>
    <t>00015-2015-GG-GFS/PAS</t>
  </si>
  <si>
    <t>00058-2015-GG-GFS/PAS</t>
  </si>
  <si>
    <t>00003-2015-GG-GFS/PAS</t>
  </si>
  <si>
    <t>00059-2015-GG-GFS/PAS</t>
  </si>
  <si>
    <t>00049-2015-GG-GFS/PAS</t>
  </si>
  <si>
    <t>00057-2015-GG-GFS/PAS</t>
  </si>
  <si>
    <t>00064-2015-GG-GFS/PAS</t>
  </si>
  <si>
    <t>00063-2015-GG-GFS/PAS</t>
  </si>
  <si>
    <t>00088-2015-GG-GFS/PAS</t>
  </si>
  <si>
    <t>00008-2015-GG-GFS/PAS</t>
  </si>
  <si>
    <t>00065-2014-GG-GFS/PAS</t>
  </si>
  <si>
    <t>00007-2016-GG-GFS/PAS</t>
  </si>
  <si>
    <t>00074-2014-GG-GFS/PAS</t>
  </si>
  <si>
    <t>00076-2013-GG-GFS/PAS</t>
  </si>
  <si>
    <t>00054-2014-GG-GFS/PAS</t>
  </si>
  <si>
    <t>00041-2015-GG-GFS/PAS</t>
  </si>
  <si>
    <t>00023-2016-GG-GFS/PAS</t>
  </si>
  <si>
    <t>00055-2014-GG-GFS/PAS</t>
  </si>
  <si>
    <t>00081-2015-GG-GFS/PAS</t>
  </si>
  <si>
    <t>00035-2015-GG-GFS/PAS</t>
  </si>
  <si>
    <t>00049-2014-GG-GFS/PAS</t>
  </si>
  <si>
    <t>00056-2015-GG-GFS/PAS</t>
  </si>
  <si>
    <t>00076-2015-GG-GFS/PAS</t>
  </si>
  <si>
    <t>00071-2015-GG-GFS/PAS</t>
  </si>
  <si>
    <t>00016-2015-GG-GFS/PAS</t>
  </si>
  <si>
    <t>00015-2016-GG-GFS/PAS</t>
  </si>
  <si>
    <t>00080-2013-GG-GFS/PAS</t>
  </si>
  <si>
    <t>00001-2015-GG-GFS/PAS</t>
  </si>
  <si>
    <t>00078-2015-GG-GFS/PAS</t>
  </si>
  <si>
    <t>00072-2015-GG-GFS/PAS</t>
  </si>
  <si>
    <t>00090-2015-GG-GFS/PAS</t>
  </si>
  <si>
    <t>00085-2015-GG-GFS/PAS</t>
  </si>
  <si>
    <t>00084-2015-GG-GFS/PAS</t>
  </si>
  <si>
    <t>00009-2016-GG-GFS/PAS</t>
  </si>
  <si>
    <t>00046-2014-GG-GFS/PAS</t>
  </si>
  <si>
    <t>00075-2015-GG-GFS/PAS</t>
  </si>
  <si>
    <t>00035-2014-GG-GFS/PAS</t>
  </si>
  <si>
    <t>00080-2015-GG-GFS/PAS</t>
  </si>
  <si>
    <t>00037-2016-GG-GFS/PAS</t>
  </si>
  <si>
    <t>00027-2014-GG-GFS/PAS</t>
  </si>
  <si>
    <t>00047-2014-GG-GFS/PAS</t>
  </si>
  <si>
    <t>00079-2015-GG-GFS/PAS</t>
  </si>
  <si>
    <t>00017-2012-GG-GFS/PAS</t>
  </si>
  <si>
    <t>00028-2016-GG-GFS/PAS</t>
  </si>
  <si>
    <t>00018-2015-GG-GFS/PAS</t>
  </si>
  <si>
    <t>00082-2013-GG-GFS/PAS</t>
  </si>
  <si>
    <t>00092-2014-GG-GFS/PAS</t>
  </si>
  <si>
    <t>00026-2014-GG-GFS/PAS</t>
  </si>
  <si>
    <t>00048-2014-GG-GFS/PAS</t>
  </si>
  <si>
    <t>00025-2014-GG-GFS/PAS</t>
  </si>
  <si>
    <t>00011-2016-GG-GFS/PAS</t>
  </si>
  <si>
    <t>00063-2014-GG-GFS/PAS</t>
  </si>
  <si>
    <t>VÍA SATELITAL E.IR.L</t>
  </si>
  <si>
    <t>00052-2014-GG-GFS/PAS</t>
  </si>
  <si>
    <t>00083-2015-GG-GFS/PAS</t>
  </si>
  <si>
    <t>00087-2015-GG-GFS/PAS</t>
  </si>
  <si>
    <t>00077-2015-GG-GFS/PAS</t>
  </si>
  <si>
    <t>VIETTEL PERÚ S.A.C</t>
  </si>
  <si>
    <t>00065-2016-GG-GFS/PAS</t>
  </si>
  <si>
    <t>00026-2015-GG-GFS/PAS</t>
  </si>
  <si>
    <t>00027-2016-GG-GFS/PAS</t>
  </si>
  <si>
    <t>00026-2016-GG-GFS/PAS</t>
  </si>
  <si>
    <t>00073-2015-GG-GFS/PAS</t>
  </si>
  <si>
    <t>00030-2014-GG-GFS/PAS</t>
  </si>
  <si>
    <t>00025-2016-GG-GFS/PAS</t>
  </si>
  <si>
    <t>00030-2015-GG-GFS/PAS</t>
  </si>
  <si>
    <t>ENTEL PERÚ S.A.</t>
  </si>
  <si>
    <t>00059-2016-GG-GFS/PAS</t>
  </si>
  <si>
    <t xml:space="preserve">00012-2016-GG-GFS/PAS </t>
  </si>
  <si>
    <t>IDT PERÚ S.R.L.</t>
  </si>
  <si>
    <t>00061-2016-GG-GFS/PAS</t>
  </si>
  <si>
    <t>00012-2016-GG-GFS/PAS</t>
  </si>
  <si>
    <t>00060-2011-GG-GFS/PAS</t>
  </si>
  <si>
    <t>00031-2015-GG-GFS/PAS</t>
  </si>
  <si>
    <t>00038-2015-GG-GFS/PAS</t>
  </si>
  <si>
    <t>00003-2016-GG-GFS/PAS</t>
  </si>
  <si>
    <t>00017-2016-GG-GFS/PAS</t>
  </si>
  <si>
    <t>CABLE VISIÓN IQUITOS S.A.C.</t>
  </si>
  <si>
    <t>00005-2015-GG-GFS/PAS</t>
  </si>
  <si>
    <t>DOLPHIN TELECOM DEL PERÚ S.A.C.</t>
  </si>
  <si>
    <t>00008-2017-GG-GFS/PAS</t>
  </si>
  <si>
    <t>00070-2015-GG-GFS/PAS</t>
  </si>
  <si>
    <t>00067-2016-GG-GFS/PAS</t>
  </si>
  <si>
    <t>00052-2016-GG-GFS/PAS</t>
  </si>
  <si>
    <t>00028-2015-GG-GFS/PAS</t>
  </si>
  <si>
    <t>00020-2016-GG-GFS/PAS</t>
  </si>
  <si>
    <t>COMUNICACIONES PORCON S.A.C.</t>
  </si>
  <si>
    <t>00016-2016-GG-GFS/PAS</t>
  </si>
  <si>
    <t>CABLE VISIÓN HUANUCO S.A.C.</t>
  </si>
  <si>
    <t>00099-2016-GG-GFS/PAS</t>
  </si>
  <si>
    <t>00040-2016-GG-GFS/PAS</t>
  </si>
  <si>
    <t>00050-2016-GG-GFS/PAS</t>
  </si>
  <si>
    <t>00001-2017-GG-GSF/PAS</t>
  </si>
  <si>
    <t>00057-2016-GG-GFS/PAS</t>
  </si>
  <si>
    <t>00044-2016-GG-GFS/PAS</t>
  </si>
  <si>
    <t>00082-2015-GG-GFS/PAS</t>
  </si>
  <si>
    <t>00016-2017-GG-GFS/PAS</t>
  </si>
  <si>
    <t>00063-2016-GG-GFS/PAS</t>
  </si>
  <si>
    <t>00079-2016-GG-GFS/PAS</t>
  </si>
  <si>
    <t>00007-2017-GG-GFS/PAS</t>
  </si>
  <si>
    <t>00001-2017-GG-GFS/PAS</t>
  </si>
  <si>
    <t xml:space="preserve">CATV SYSTEM E.I.R.L. </t>
  </si>
  <si>
    <t>00053-2014-GG-GFS/PAS</t>
  </si>
  <si>
    <t>00089-2016-GG-GFS/PAS</t>
  </si>
  <si>
    <t>00086-2016-GG-GFS/PAS</t>
  </si>
  <si>
    <t>00007-2008-GG-GFS/PAS</t>
  </si>
  <si>
    <t>00019-2017-GG-GFS/PAS</t>
  </si>
  <si>
    <t>00006-2016-GG-GFS/PAS</t>
  </si>
  <si>
    <t>00006-2017-GG-GFS/PAS</t>
  </si>
  <si>
    <t>00020-2017-GG-GFS/PAS</t>
  </si>
  <si>
    <t>00029-2014-GG-GFS/PAS</t>
  </si>
  <si>
    <t>00011-2017-GG-GFS/PAS</t>
  </si>
  <si>
    <t>00012-2017-GG-GFS/PAS</t>
  </si>
  <si>
    <t>00015-2017-GG-GFS/PAS</t>
  </si>
  <si>
    <t>00043-2015-GG-GFS/PAS</t>
  </si>
  <si>
    <t>00020-2017-GG-GSF/PAS</t>
  </si>
  <si>
    <t>00002-2017-GG-GFS/PAS</t>
  </si>
  <si>
    <t>00084-2016-GG-GFS/PAS</t>
  </si>
  <si>
    <t>00019-2017-GG-GSF/PAS</t>
  </si>
  <si>
    <t>00049-2016-GG-GFS/PAS</t>
  </si>
  <si>
    <t>00013-2015-GG-GFS/PAS</t>
  </si>
  <si>
    <t>00089-2014-GG-GFS/PAS</t>
  </si>
  <si>
    <t>00003-2014-GG-GFS/PAS</t>
  </si>
  <si>
    <t>00077-2016-GG-GFS/PAS</t>
  </si>
  <si>
    <t>00023-2017-GG-GSF/PAS</t>
  </si>
  <si>
    <t>00029-2016-GG-GFS/PAS</t>
  </si>
  <si>
    <t>00044-2015-GG-GFS/PAS (acumula el Expediente N° 00068-2015-GG-GFS/PAS)</t>
  </si>
  <si>
    <t>00080-2016-GG-GFS/PAS</t>
  </si>
  <si>
    <t>00083-2016-GG-GFS/PAS</t>
  </si>
  <si>
    <t>00037-2015-GG-GFS/PAS</t>
  </si>
  <si>
    <t>00033-2016-GG-GFS/PAS</t>
  </si>
  <si>
    <t>00048-2016-GG-GFS/PAS</t>
  </si>
  <si>
    <t>00031-2016-GG-GFS/PAS</t>
  </si>
  <si>
    <t>00066-2015-GG-GFS/PAS</t>
  </si>
  <si>
    <t>00016-2017-GG-GSF/PAS</t>
  </si>
  <si>
    <t>00005-2017-GG-GSF/PAS</t>
  </si>
  <si>
    <t>00054-2017-GG-GSF/PAS</t>
  </si>
  <si>
    <t>00087-2016-GG-GFS/PAS</t>
  </si>
  <si>
    <t>00071-2014-GG-GFS/PAS</t>
  </si>
  <si>
    <t>00018-2017-GG-GFS/PAS</t>
  </si>
  <si>
    <t>00004-2018-GG-GSF/PAS</t>
  </si>
  <si>
    <t>00056-2017-GG-GSF/PAS</t>
  </si>
  <si>
    <t>00024-2017-GG-GSF/PAS</t>
  </si>
  <si>
    <t>00049-2017-GG-GFS/PAS</t>
  </si>
  <si>
    <t>00025-2017-GG-GSF/PAS</t>
  </si>
  <si>
    <t>00007-2018-GG-GSF/PAS</t>
  </si>
  <si>
    <t>00036-2017-GG-GSF/PAS</t>
  </si>
  <si>
    <t>00053-2017-GG-GSF/PAS</t>
  </si>
  <si>
    <t>00039-2017-GG-GSF/PAS</t>
  </si>
  <si>
    <t>00031-2017-GG-GSF/PAS</t>
  </si>
  <si>
    <t>00017-2017-GG-GSF/PAS</t>
  </si>
  <si>
    <t>00027-2017-GG-GSF/PAS</t>
  </si>
  <si>
    <t>00018-2017-GG-GSF/PAS</t>
  </si>
  <si>
    <t>00005-2016-GG-GFS/PAS</t>
  </si>
  <si>
    <t>00021-2017-GG-GSF/PAS</t>
  </si>
  <si>
    <t>00086-2015-GG-GFS/PAS</t>
  </si>
  <si>
    <t>00002-2018-GG-GSF/PAS</t>
  </si>
  <si>
    <t>00001-2018-GG-GSF/PAS</t>
  </si>
  <si>
    <t>00006-2017-GG-GSF/PAS</t>
  </si>
  <si>
    <t>00030-2017-GG-GSF/PAS</t>
  </si>
  <si>
    <t>00015-2018-GG-GSF/PAS</t>
  </si>
  <si>
    <t>00056-2018-GG-GSF/PAS</t>
  </si>
  <si>
    <t>00047-2016-GG-GFS/PAS</t>
  </si>
  <si>
    <t>00009-2017-GG-GFS/PAS</t>
  </si>
  <si>
    <t>00067-2017-GG-GSF/PAS</t>
  </si>
  <si>
    <t>00090-2014-GG-GFS/PAS (acumula el Expediente N° 00034-2016-GG-GFS/PAS)</t>
  </si>
  <si>
    <t>00003-2018-GG-GSF/PAS</t>
  </si>
  <si>
    <t>00069-2017-GG-GSF/PAS (acumula el Expediente N° 00072-2017-GG-GSF/PAS)</t>
  </si>
  <si>
    <t>00010-2017-GG-GFS/PAS</t>
  </si>
  <si>
    <t>00042-2018-GG-GFS/PAS</t>
  </si>
  <si>
    <t>00047-2018-GG-GSF/PAS</t>
  </si>
  <si>
    <t>00065-2017-GG-GSF/PAS</t>
  </si>
  <si>
    <t>00044-2017-GG-GSF/PAS</t>
  </si>
  <si>
    <t>00006-2018-GG-GSF/PAS</t>
  </si>
  <si>
    <t>00019-2015-GG-GFS/PAS</t>
  </si>
  <si>
    <t>TV CABLE HOGAR E.I.R.L.</t>
  </si>
  <si>
    <t>00057-2017-GG-GSF/PAS</t>
  </si>
  <si>
    <t>00004-2017-GG-GFS/PAS</t>
  </si>
  <si>
    <t>00034-2017-GG-GSF/PAS</t>
  </si>
  <si>
    <t>00009-2018-GG-GSF/PAS</t>
  </si>
  <si>
    <t>00066-2017-GG-GSF/PAS</t>
  </si>
  <si>
    <t>00073-2017-GG-GSF/PAS</t>
  </si>
  <si>
    <t>00060-2017-GG-GSF/PAS</t>
  </si>
  <si>
    <t>00058-2017-GG-GSF/PAS</t>
  </si>
  <si>
    <t>00014-2017-GG-GSF/PAS (acumula el expediente N° 00021-2018-GG-GSF/PAS)</t>
  </si>
  <si>
    <t>00026-2018-GG-GSF/PAS</t>
  </si>
  <si>
    <t>00015-2017-GG-GSF/PAS</t>
  </si>
  <si>
    <t>00043-2018-GG-GSF/PAS</t>
  </si>
  <si>
    <t>00033-2018-GG-GSF/PAS</t>
  </si>
  <si>
    <t>00070-2017-GG-GSF/PAS</t>
  </si>
  <si>
    <t>00052-2018-GG-GSF/PAS</t>
  </si>
  <si>
    <t>00035-2018-GG-GSF/PAS</t>
  </si>
  <si>
    <t>00062-2017-GG-GSF/PAS</t>
  </si>
  <si>
    <t>00071-2017-GG-GSF/PAS</t>
  </si>
  <si>
    <t>00012-2018-GG-GSF/PAS</t>
  </si>
  <si>
    <t>00032-2018-GG-GSF/PAS</t>
  </si>
  <si>
    <t>00106-2018-GG-GSF/PAS</t>
  </si>
  <si>
    <t>AZTECA COMUNICACIONES PERÚ S.A.C.</t>
  </si>
  <si>
    <t>00092-2018-GG-GSF/PAS</t>
  </si>
  <si>
    <t>CABLE VISIÓN TUMBES S.A.C.</t>
  </si>
  <si>
    <t>00093-2018-GG-GSF/PAS</t>
  </si>
  <si>
    <t>CABLE VISIÓN ZARUMILLA S.A.C.</t>
  </si>
  <si>
    <t>00099-2018-GG-GSF/PAS</t>
  </si>
  <si>
    <t>CABLE VISIÓN DEL CENTRO S.R.L.</t>
  </si>
  <si>
    <t>00096-2018-GG-GSF/PAS</t>
  </si>
  <si>
    <t>00097-2018-GG-GSF/PAS</t>
  </si>
  <si>
    <t>00095-2018-GG-GSF/PAS</t>
  </si>
  <si>
    <t>CABLE VISIÓN DEL NORTE S.A.C.</t>
  </si>
  <si>
    <t>00094-2018-GG-GSF/PAS</t>
  </si>
  <si>
    <t>CABLE VISIÓN CHEPÉN S.A.C.</t>
  </si>
  <si>
    <t> 20440083359</t>
  </si>
  <si>
    <t>00059-2018-GG-GSF/PAS</t>
  </si>
  <si>
    <t>MULTIMEDIA DIGITAL S.R.L</t>
  </si>
  <si>
    <t>00062-2018-GG-GSF/PAS</t>
  </si>
  <si>
    <t>00048-2018-GG-GSF/PAS</t>
  </si>
  <si>
    <t>00102-2018-GG-GSF/PAS</t>
  </si>
  <si>
    <t>CENTURYLINK PERÚ S.A.</t>
  </si>
  <si>
    <t>00057-2018-GG-GSF/PAS</t>
  </si>
  <si>
    <t>00075-2018-GG-GSF/PAS</t>
  </si>
  <si>
    <t>00010-2018-GG-GSF/PAS</t>
  </si>
  <si>
    <t>00101-2018-GG-GSF/PAS</t>
  </si>
  <si>
    <t>00014-2017-GG-GFS/PAS</t>
  </si>
  <si>
    <t>00024-2018-GG-GSF/PAS</t>
  </si>
  <si>
    <t>00045-2018-GG-GSF/PAS</t>
  </si>
  <si>
    <t>00038-2018-GG-GSF/PAS</t>
  </si>
  <si>
    <t>00030-2018-GG-GSF/PAS</t>
  </si>
  <si>
    <t>00069-2018-GG-GSF/PAS</t>
  </si>
  <si>
    <t>00081-2016-GG-GFS/PAS</t>
  </si>
  <si>
    <t>00041-2016-GG-GFS/PAS</t>
  </si>
  <si>
    <t>00039-2015-GG-GFS/PAS</t>
  </si>
  <si>
    <t>00098-2018-GG-GSF/PAS</t>
  </si>
  <si>
    <t>00061-2018-GG-GSF/PAS</t>
  </si>
  <si>
    <t>00091-2018-GG-GSF/PAS</t>
  </si>
  <si>
    <t>00013-2017-GG-GSF/PAS</t>
  </si>
  <si>
    <t>00011-2019-GG-GSF/PAS</t>
  </si>
  <si>
    <t>OPTICAL TECHNOLOGIES S.A.C.</t>
  </si>
  <si>
    <t>00109-2018-GG-GSF/PAS</t>
  </si>
  <si>
    <t>00040-2015-GG-GFS/PAS</t>
  </si>
  <si>
    <t>00067-2015-GG-GFS/PAS</t>
  </si>
  <si>
    <t>00025-2018-GG-GSF/PAS</t>
  </si>
  <si>
    <t>00040-2018-GG-GSF/PAS</t>
  </si>
  <si>
    <t>00087-2018-GG-GSF/PAS</t>
  </si>
  <si>
    <t>00001-2019-GG-GSF/PAS</t>
  </si>
  <si>
    <t>00071-2018-GG-GSF/PAS</t>
  </si>
  <si>
    <t>00032-2016-GG-GFS/PAS</t>
  </si>
  <si>
    <t>00046-2017-GG-GSF/PAS</t>
  </si>
  <si>
    <t>00082-2018-GG-GSF/PAS
00083-2018-GG-GFS/PAS (Acumulado)</t>
  </si>
  <si>
    <t>00022-2017-GG-GSF/PAS</t>
  </si>
  <si>
    <t>00068-2016-GG-GFS/PAS</t>
  </si>
  <si>
    <t>00009-2019-GG-GFS/PAS</t>
  </si>
  <si>
    <t>00014-2016-GG-GFS/PAS</t>
  </si>
  <si>
    <t>00116-2018-GG-GSF/PAS
00013-2019-GG-GSF/PAS</t>
  </si>
  <si>
    <t>00047-2017-GG-GSF/PAS</t>
  </si>
  <si>
    <t>00050-2017-GG-GSF/PAS</t>
  </si>
  <si>
    <t>00069-2015-GG-GFS/PAS</t>
  </si>
  <si>
    <t>00004-2016-GG-GFS/PAS</t>
  </si>
  <si>
    <t>00027-2019-GG-GSF/PAS</t>
  </si>
  <si>
    <t>00039-2018-GG-GSF/PAS</t>
  </si>
  <si>
    <t>00121-2018-GG-GSF/PAS</t>
  </si>
  <si>
    <t>00061-2017-GG-GSF/PAS</t>
  </si>
  <si>
    <t>00077-2018-GG-GSF/PAS</t>
  </si>
  <si>
    <t>00100-2018-GG-GSF/PAS</t>
  </si>
  <si>
    <t>00078-2018-GG-GSF/PAS</t>
  </si>
  <si>
    <t>00011-2017-GG-GSF/PAS</t>
  </si>
  <si>
    <t>00119-2018-GG-GSF/PAS</t>
  </si>
  <si>
    <t>00034-2018-GG-GSF/PAS</t>
  </si>
  <si>
    <t>00050-2018-GG-GSF/PAS</t>
  </si>
  <si>
    <t>00042-2019-GG-GSF/PAS</t>
  </si>
  <si>
    <t>00111-2018-GG-GSF/PAS</t>
  </si>
  <si>
    <t>00037-2017-GG-GSF/PAS</t>
  </si>
  <si>
    <t>00089-2018-GG-GSF/PAS</t>
  </si>
  <si>
    <t>00055-2019-GG-GSF/PAS</t>
  </si>
  <si>
    <t>00073-2018-GG-GSF/PAS</t>
  </si>
  <si>
    <t>00103-2018-GG-GSF/PAS</t>
  </si>
  <si>
    <t>00057-2019-GG-GSF/PAS</t>
  </si>
  <si>
    <t>00013-2017-GG-GFS/PAS</t>
  </si>
  <si>
    <t>00026-2019-GG-GSF/PAS</t>
  </si>
  <si>
    <t>00074-2019-GG-GSF/PAS</t>
  </si>
  <si>
    <t>FIBERLUX S.A.C.</t>
  </si>
  <si>
    <t>00048-2017-GG-GSF/PAS</t>
  </si>
  <si>
    <t>00076-2018-GG-GSF/PAS</t>
  </si>
  <si>
    <t>00090-2018-GG-GSF/PAS</t>
  </si>
  <si>
    <t>00005-2019-GG-GSF/PAS</t>
  </si>
  <si>
    <t>00029-2017-GG-GSF/PAS</t>
  </si>
  <si>
    <t>00114-2018-GG-GSF/PAS</t>
  </si>
  <si>
    <t>00108-2018-GG-GSF/PAS</t>
  </si>
  <si>
    <t>00051-2018-GG-GSF/PAS</t>
  </si>
  <si>
    <t>00113-2018-GG-GSF/PAS</t>
  </si>
  <si>
    <t>00060-2018-GG-GSF/PAS</t>
  </si>
  <si>
    <t>00068-2019-GG-GSF/PAS</t>
  </si>
  <si>
    <t>00007-2019-GG-GSF/PAS</t>
  </si>
  <si>
    <t>00052-2019-GG-GSF/PAS</t>
  </si>
  <si>
    <t>00030-2019-GG-GSF/PAS</t>
  </si>
  <si>
    <t>00054-2019-GG-GSF/PAS</t>
  </si>
  <si>
    <t>00046-2018-GG-GSF/PAS</t>
  </si>
  <si>
    <t>00011-2018-GG-GSF/PAS</t>
  </si>
  <si>
    <t>00049-2018-GG-GSF/PAS</t>
  </si>
  <si>
    <t>00016-2019-GG-GSF/PAS</t>
  </si>
  <si>
    <t>00002-2019-GG-GSF/PAS
00025-2019-GG-GSF/PAS</t>
  </si>
  <si>
    <t>00044-2019-GG-GSF/PAS</t>
  </si>
  <si>
    <t>00012-2017-GG-GSF/PAS
00022-2018-GG-GSF/PAS</t>
  </si>
  <si>
    <t>00043-2019-GG-GSF/PAS</t>
  </si>
  <si>
    <t>00076-2019-GG-GSF/PAS</t>
  </si>
  <si>
    <t>00059-2017-GG-GSF/PAS</t>
  </si>
  <si>
    <t>00120-2018-GG-GSF/PAS</t>
  </si>
  <si>
    <t>00071-2019-GG-GSF/PAS</t>
  </si>
  <si>
    <t>00117-2018-GG-GSF/PAS</t>
  </si>
  <si>
    <t>00012-2019-GG-GSF/PAS
00059-2019-GG-GSF/PAS</t>
  </si>
  <si>
    <t>00065-2019-GG-GSF/PAS</t>
  </si>
  <si>
    <t>00049-2019-GG-GSF/PAS</t>
  </si>
  <si>
    <t>00014-2019-GG-GSF/PAS</t>
  </si>
  <si>
    <t>00017-2019-GG-GSF/PAS</t>
  </si>
  <si>
    <t>00029-2018-GG-GSF/PAS</t>
  </si>
  <si>
    <t>00062-2019-GG-GSF/PAS</t>
  </si>
  <si>
    <t>00022-2019-GG-GSF/PAS</t>
  </si>
  <si>
    <t>CABLE DIOS TV E.I.R.L</t>
  </si>
  <si>
    <t>00027-2018-GG-GSF/PAS</t>
  </si>
  <si>
    <t>00031-2019-GG-GSF/PAS</t>
  </si>
  <si>
    <t>00006-2019-GG-GSF/PAS</t>
  </si>
  <si>
    <t>00075-2019-GG-GSF/PAS</t>
  </si>
  <si>
    <t>00039-2019-GG-GSF/PAS</t>
  </si>
  <si>
    <t>00051-2019-GG-GSF/PAS</t>
  </si>
  <si>
    <t>00018-2019-GG-GSF/PAS</t>
  </si>
  <si>
    <t>00004-2019-GG-GSF/PAS</t>
  </si>
  <si>
    <t>00027-2015-GG-GFS/PAS</t>
  </si>
  <si>
    <t xml:space="preserve"> 00122-2019-GG-GSF/PAS</t>
  </si>
  <si>
    <t>00116-2019-GG-GSF/PAS</t>
  </si>
  <si>
    <t>00045-2019-GG-GSF/PAS</t>
  </si>
  <si>
    <t>00105-2019-GG-GSF/PAS</t>
  </si>
  <si>
    <t>00052-2017-GG-GSF/PAS</t>
  </si>
  <si>
    <t>00035-2019-GG-GSF/PAS</t>
  </si>
  <si>
    <t>00063-2019-GG-GSF/PAS</t>
  </si>
  <si>
    <t>00093-2019-GG-GSF/PAS</t>
  </si>
  <si>
    <t>00123-2019-GG-GSF/PAS</t>
  </si>
  <si>
    <t>00086-2018-GG-GSF/PAS</t>
  </si>
  <si>
    <t>00125-2019-GG-GSF/PAS</t>
  </si>
  <si>
    <t>00005-2018-GG-GSF/PAS (acumulado al Expediente Nº 066-2018-GG/PAS)</t>
  </si>
  <si>
    <t>00061-2019-GG-GSF/PAS</t>
  </si>
  <si>
    <t>00047-2019-GG-GSF/PAS</t>
  </si>
  <si>
    <t>00067-2019-GG-GSF/PAS</t>
  </si>
  <si>
    <t>00037-2018-GG-GSF/PAS</t>
  </si>
  <si>
    <t>00023-2019-GG-GSF/PAS</t>
  </si>
  <si>
    <t>00046-2016-GG-GFS/PAS</t>
  </si>
  <si>
    <t>00099-2019-GG-GSF/PAS</t>
  </si>
  <si>
    <t>00115-2018-GG-GSF/PAS</t>
  </si>
  <si>
    <t>00036-2018-GG-GSF/PAS</t>
  </si>
  <si>
    <t>00074-2018-GG-GSF/PAS</t>
  </si>
  <si>
    <t>00132-2019-GG-GSF/PAS</t>
  </si>
  <si>
    <t>00133-2019-GG-GSF/PAS</t>
  </si>
  <si>
    <t>00029-2019-GG-GSF/PAS</t>
  </si>
  <si>
    <t>00058-2019-GG-GSF/PAS</t>
  </si>
  <si>
    <t>00028-2017-GG-GSF/PAS</t>
  </si>
  <si>
    <t xml:space="preserve">00017-2018-GG-GSF/PAS </t>
  </si>
  <si>
    <t>00119-2019-GG-GSF/PAS</t>
  </si>
  <si>
    <t>00072-2019-GG-GSF/PAS</t>
  </si>
  <si>
    <t>00095-2019-GG-GSF/PAS</t>
  </si>
  <si>
    <t>00016-2018-GG-GSF/PAS</t>
  </si>
  <si>
    <t>00082-2019-GG-GSF/PAS</t>
  </si>
  <si>
    <t>00081-2019-GG-GSF/PAS</t>
  </si>
  <si>
    <t>00083-2019-GG-GSF/PAS</t>
  </si>
  <si>
    <t>00088-2019-GG-GSF/PAS</t>
  </si>
  <si>
    <t>00008-2019-GG-GSF/PAS</t>
  </si>
  <si>
    <t>00067-2018-GG-GSF/PAS</t>
  </si>
  <si>
    <t>00041-2019-GG-GSF/PAS</t>
  </si>
  <si>
    <t>00087-2019-GG-GSF/PAS</t>
  </si>
  <si>
    <t>00135-2019-GG-GSF/PAS</t>
  </si>
  <si>
    <t>00064-2019-GG-GSF/PAS</t>
  </si>
  <si>
    <t>00021-2019-GG-GSF/PAS</t>
  </si>
  <si>
    <t>00136-2019-GG-GSF/PAS</t>
  </si>
  <si>
    <t>00008-2018-GG-GSF/PAS</t>
  </si>
  <si>
    <t>00020-2019-GG-GSF/PAS</t>
  </si>
  <si>
    <t>00073-2019-GG-GSF/PAS</t>
  </si>
  <si>
    <t>00080-2019-GG-GSF/PAS</t>
  </si>
  <si>
    <t>00084-2019-GG-GSF/PAS</t>
  </si>
  <si>
    <t>00038-2019-GG-GSF/PAS</t>
  </si>
  <si>
    <t>00089-2019-GG-GSF/PAS</t>
  </si>
  <si>
    <t>00124-2019-GG-GSF/PAS</t>
  </si>
  <si>
    <t>00085-2019-GG-GSF/PAS</t>
  </si>
  <si>
    <t>00106-2019-GG-GSF/PAS</t>
  </si>
  <si>
    <t>00078-2019-GG-GSF/PAS</t>
  </si>
  <si>
    <t>00109-2019-GG-GSF/PAS</t>
  </si>
  <si>
    <t>00134-2019-GG-GSF/PAS</t>
  </si>
  <si>
    <t>00070-2016-GG-GFS/PAS</t>
  </si>
  <si>
    <t>00060-2015-GG-GFS/PAS</t>
  </si>
  <si>
    <t>00084-2018-GG-GSF/PAS</t>
  </si>
  <si>
    <t>00028-2018-GG-GSF/PAS</t>
  </si>
  <si>
    <t>00114-2019-GG-GSF/PAS</t>
  </si>
  <si>
    <t>00117-2019-GG-GSF/PAS</t>
  </si>
  <si>
    <t>00002-2020-GG-GSF/PAS</t>
  </si>
  <si>
    <t>00011-2020-GG-GSF/PAS</t>
  </si>
  <si>
    <t>00097-2019-GG-GSF/PAS</t>
  </si>
  <si>
    <t>00096-2019-GG-GSF/PAS</t>
  </si>
  <si>
    <t>00017-2017-GG-GFS/PAS</t>
  </si>
  <si>
    <t>00110-2019-GG-GSF/PAS</t>
  </si>
  <si>
    <t>00053-2018-GG-GSF/PAS</t>
  </si>
  <si>
    <t>00054-2018-GG-GSF/PAS</t>
  </si>
  <si>
    <t>00079-2019-GG-GSF/PAS</t>
  </si>
  <si>
    <t>00091-2019-GG-GSF/PAS</t>
  </si>
  <si>
    <t>00092-2019-GG-GSF/PAS</t>
  </si>
  <si>
    <t>00129-2019-GG-GSF/PAS</t>
  </si>
  <si>
    <t>00098-2019-GG-GSF/PAS</t>
  </si>
  <si>
    <t>00086-2019-GG-GSF/PAS</t>
  </si>
  <si>
    <t>00108-2019-GG-GSF/PAS</t>
  </si>
  <si>
    <t>00127-2019-GG-GSF/PAS</t>
  </si>
  <si>
    <t>00094-2019-GG-GSF/PAS</t>
  </si>
  <si>
    <t>00014-2020-GG-GSF/PAS</t>
  </si>
  <si>
    <t>00120-2019-GG-GSF/PAS</t>
  </si>
  <si>
    <t>00102-2019-GG-GSF/PAS</t>
  </si>
  <si>
    <t>00002-2020-GG-DFI/PAS</t>
  </si>
  <si>
    <t>00013-2020-GG-GSF/PAS</t>
  </si>
  <si>
    <t>00005-2020-GG-GSF/PAS</t>
  </si>
  <si>
    <t>00009-2020-GG-GSF/PAS</t>
  </si>
  <si>
    <t>00008-2020-GG-GSF/PAS</t>
  </si>
  <si>
    <t>000118-2019-GG-GSF/PAS</t>
  </si>
  <si>
    <t>00130-2019-GG-GSF/PAS</t>
  </si>
  <si>
    <t>00020-2020-GG-GSF/PAS</t>
  </si>
  <si>
    <t>00050-2019-GG-GSF/PAS</t>
  </si>
  <si>
    <t>00048-2020-GG-GSF/PAS</t>
  </si>
  <si>
    <t>00023-2020-GG-GSF/PAS</t>
  </si>
  <si>
    <t>00112-2018-GG-GSF/PAS</t>
  </si>
  <si>
    <t>00121-2019-GG-GSF/PAS</t>
  </si>
  <si>
    <t>00056-2020-GG-GSF/PAS</t>
  </si>
  <si>
    <t>00012-2020-GG-GSF/PAS</t>
  </si>
  <si>
    <t>00032-2020-GG-GSF/PAS</t>
  </si>
  <si>
    <t>00115-2019-GG-GSF/PAS</t>
  </si>
  <si>
    <t>00014-2020-GG-DFI/PAS</t>
  </si>
  <si>
    <t>00046-2020-GG-GSF/PAS</t>
  </si>
  <si>
    <t>00037-2020-GG-GSF/PAS</t>
  </si>
  <si>
    <t>00007-2020-GG-GSF/PAS</t>
  </si>
  <si>
    <t>00019-2020-GG-GSF/PAS</t>
  </si>
  <si>
    <t>00028-2020-GG-GSF/PAS</t>
  </si>
  <si>
    <t>00054-2020-GG-GSF/PAS</t>
  </si>
  <si>
    <t>00024-2020-GG-GSF/PAS</t>
  </si>
  <si>
    <t>00059-2020-GG-GSF/PAS</t>
  </si>
  <si>
    <t>00081-2018-GG-GSF/PAS</t>
  </si>
  <si>
    <t>00003-2020-GG-DFI/PAS</t>
  </si>
  <si>
    <t>00029-2020-GG-GSF/PAS</t>
  </si>
  <si>
    <t>00025-2020-GG-GSF/PAS</t>
  </si>
  <si>
    <t>00006-2020-GG-DFI/PAS</t>
  </si>
  <si>
    <t>031-2020-GG-GSF/PAS</t>
  </si>
  <si>
    <t>00004-2020-GG-GSF/PAS</t>
  </si>
  <si>
    <t>126-2019-GG-GSF/PAS</t>
  </si>
  <si>
    <t>0042-2020-GG-GSF/PAS</t>
  </si>
  <si>
    <t>20100017491</t>
  </si>
  <si>
    <t>010-2020-GG-GSF/PAS</t>
  </si>
  <si>
    <t>030-2020-GG-GSF/PAS</t>
  </si>
  <si>
    <t>00034-2020-GG-GSF/PAS</t>
  </si>
  <si>
    <t>00057-2020-GG-GSF/PAS</t>
  </si>
  <si>
    <t>0044-2020-GG-GSF/PAS</t>
  </si>
  <si>
    <t>050-2020-GG-GSF/PAS</t>
  </si>
  <si>
    <t>00083-2020-GG-GSF/PAS</t>
  </si>
  <si>
    <t>00071-2020-GG-GSF/PAS</t>
  </si>
  <si>
    <t>00111-2019-GG-GSF/PAS</t>
  </si>
  <si>
    <t>043-2020-GG-GSF/PAS</t>
  </si>
  <si>
    <t>064-2018-GG-GSF/PAS</t>
  </si>
  <si>
    <t>0063-2020-GG-GSF/PAS</t>
  </si>
  <si>
    <t>00068-2020-GG-GSF/PAS</t>
  </si>
  <si>
    <t>015-2020-GG-GSF/PAS</t>
  </si>
  <si>
    <t>00075-2020-GG-GSF/PAS</t>
  </si>
  <si>
    <t>00067-2020-GG-GSF/PAS</t>
  </si>
  <si>
    <t>00055-2020-GG-GSF/PAS</t>
  </si>
  <si>
    <t>039-2020-GG-GSF/PAS</t>
  </si>
  <si>
    <t>072-2020-GG-GSF/PAS</t>
  </si>
  <si>
    <t>079-2020-GG-GSF/PAS</t>
  </si>
  <si>
    <t>038-2020-GG-GSF/PAS</t>
  </si>
  <si>
    <t>060-2020-GG-GSF/PAS</t>
  </si>
  <si>
    <t>082-2020-GG-GSF/PAS</t>
  </si>
  <si>
    <t>040-2020-GG-GSF/PAS</t>
  </si>
  <si>
    <t>022-2021-GG-DFI/PAS</t>
  </si>
  <si>
    <t>044-2018-GG-GSF/PAS</t>
  </si>
  <si>
    <t>049-2020-GG-GSF/PAS</t>
  </si>
  <si>
    <t>Calidad de servicios</t>
  </si>
  <si>
    <t>Tarifas</t>
  </si>
  <si>
    <t>Facturación</t>
  </si>
  <si>
    <t>Obstrucción de acciones de supervisión</t>
  </si>
  <si>
    <t>Entrega de información</t>
  </si>
  <si>
    <t>Incumplimiento de contrato de concesión</t>
  </si>
  <si>
    <t xml:space="preserve">Entrega de información </t>
  </si>
  <si>
    <t>Información inexacta</t>
  </si>
  <si>
    <t>Incumplimiento mandato de Osiptel</t>
  </si>
  <si>
    <t>Arrendamiento de circuitos</t>
  </si>
  <si>
    <t>Información a Usuarios</t>
  </si>
  <si>
    <t>Interconexión</t>
  </si>
  <si>
    <t>Suspensión de servicio</t>
  </si>
  <si>
    <t>Incumplimiento medida correctiva</t>
  </si>
  <si>
    <t>Directiva de reclamos</t>
  </si>
  <si>
    <t>Preselección</t>
  </si>
  <si>
    <t>tarifas</t>
  </si>
  <si>
    <t>Desviación de llamadas</t>
  </si>
  <si>
    <t>Información Incompleta</t>
  </si>
  <si>
    <t xml:space="preserve">Plan mínimo de expasión </t>
  </si>
  <si>
    <t>Información falsa</t>
  </si>
  <si>
    <t>Condicionamiento usuarios</t>
  </si>
  <si>
    <t xml:space="preserve">Procedimiento de contratación </t>
  </si>
  <si>
    <t>Reconexión del servicio</t>
  </si>
  <si>
    <t>Continuidad del servicio</t>
  </si>
  <si>
    <t>Guía telefónica</t>
  </si>
  <si>
    <t xml:space="preserve">Interrupción del servicio </t>
  </si>
  <si>
    <t>Bloqueo de lineas</t>
  </si>
  <si>
    <t xml:space="preserve">entrega de información </t>
  </si>
  <si>
    <t>Resolución de Contratos</t>
  </si>
  <si>
    <t>preselección</t>
  </si>
  <si>
    <t>Portabilidad</t>
  </si>
  <si>
    <t>Activación de servicio sin DNI</t>
  </si>
  <si>
    <t>Publicacion inexacta en web del indicador TINE y TLLI</t>
  </si>
  <si>
    <t>Bloqueo sin autorización</t>
  </si>
  <si>
    <t>Cumplir procedimiento para contratación de servicios</t>
  </si>
  <si>
    <t>Publicacion inexacta en web del indicador TINE, TLLI, RO, TLLC</t>
  </si>
  <si>
    <t>Migración sin autorización del titular</t>
  </si>
  <si>
    <t>Aplicación de ofertas, descuentos, promociones sin autorización</t>
  </si>
  <si>
    <t>Publicacion inexacta en web del indicador TIF Y TLLC</t>
  </si>
  <si>
    <t>No permitir presentación de reclamos, recursos, reportes, quejas, etc</t>
  </si>
  <si>
    <t>Indicadores de calidad</t>
  </si>
  <si>
    <t xml:space="preserve">No comunicar las interupciones </t>
  </si>
  <si>
    <t>Cronograma y plan de trabajo</t>
  </si>
  <si>
    <t xml:space="preserve">Publicacion inexacta en web del indicador TIF </t>
  </si>
  <si>
    <t>Llamada por llamada</t>
  </si>
  <si>
    <t>Publicacion inexacta en web del indicador TLLC</t>
  </si>
  <si>
    <t>Publicacion inexacta en web del indicador RO</t>
  </si>
  <si>
    <t>Celebración de contratos forzosos</t>
  </si>
  <si>
    <t xml:space="preserve">interrupción del servicio </t>
  </si>
  <si>
    <t>Comercialización de servicio sin autorización</t>
  </si>
  <si>
    <t>No conservar contrato</t>
  </si>
  <si>
    <t>Cuestionamiento de titularidad</t>
  </si>
  <si>
    <t>Disponibilidad y Continuidad</t>
  </si>
  <si>
    <t>No acreditar contratación</t>
  </si>
  <si>
    <t>Calidad de atención  a los usuarios</t>
  </si>
  <si>
    <t>Baja de servicio</t>
  </si>
  <si>
    <t>Acceso a números 0800 y 0801</t>
  </si>
  <si>
    <t>Registro de abonados prepago</t>
  </si>
  <si>
    <t>Devoluciones</t>
  </si>
  <si>
    <t>Cobertura</t>
  </si>
  <si>
    <t>Meta General Indicador TEAP</t>
  </si>
  <si>
    <t>TUO-CDU</t>
  </si>
  <si>
    <t>Entrega de Información</t>
  </si>
  <si>
    <t xml:space="preserve">Entrega de Información </t>
  </si>
  <si>
    <t>Reglamento de Reclamos</t>
  </si>
  <si>
    <t>Meta General Indicador DAP</t>
  </si>
  <si>
    <t>Meta General Indicador CAT</t>
  </si>
  <si>
    <t xml:space="preserve">Acceso al expediente virtual </t>
  </si>
  <si>
    <t>Liberar IMEI´s</t>
  </si>
  <si>
    <t>Entrega de información sobre mecanismos de contratación</t>
  </si>
  <si>
    <t>Meta específica Indicador TEAPij</t>
  </si>
  <si>
    <t>Meta General Indicador AVH2</t>
  </si>
  <si>
    <t>Información a abonados</t>
  </si>
  <si>
    <t>Calidad de Servicios</t>
  </si>
  <si>
    <t>RENTESEG</t>
  </si>
  <si>
    <t>Compromiso de Mejora</t>
  </si>
  <si>
    <t>Condiciones escenciales  en el Contrato de Concesión</t>
  </si>
  <si>
    <t>Uso compartido de infraestructura</t>
  </si>
  <si>
    <t>No remitir información</t>
  </si>
  <si>
    <t>Acceso al reclamo</t>
  </si>
  <si>
    <t>Haber objetado indebidamente las consulta previas de la solicitud de portabilidad</t>
  </si>
  <si>
    <t>Haber objetado indebidamente las solicitudes de portabilidad</t>
  </si>
  <si>
    <t>No remitir Compromiso de mejora</t>
  </si>
  <si>
    <t>Información periódica</t>
  </si>
  <si>
    <t>No entrega de información</t>
  </si>
  <si>
    <t>Activación de servicio sin verifiicar identidad</t>
  </si>
  <si>
    <t>No verifico identidad a traves del sisema biometrico o no biométrico</t>
  </si>
  <si>
    <t>No remitir mensajes de texto ante nueva contratación</t>
  </si>
  <si>
    <t>Recibo telefónico</t>
  </si>
  <si>
    <t>Incumplimiento de medida cautelar</t>
  </si>
  <si>
    <t>Procedimiento de de cuestionamiento de titularidad</t>
  </si>
  <si>
    <t>Presentacion de reclamos</t>
  </si>
  <si>
    <t>Descuentos</t>
  </si>
  <si>
    <t>No haber entregado información</t>
  </si>
  <si>
    <t>Contratación de servicios móviles indebidas</t>
  </si>
  <si>
    <t>Mecanismo de contratación</t>
  </si>
  <si>
    <t>Meta general indicador TEAP</t>
  </si>
  <si>
    <t>Meta Indicador DAP</t>
  </si>
  <si>
    <t>No comunicar las interrupciones</t>
  </si>
  <si>
    <t>Valor Objetivo TINE</t>
  </si>
  <si>
    <t>Meta general  indicador AVH</t>
  </si>
  <si>
    <t>Meta general  indicador TEAP</t>
  </si>
  <si>
    <t xml:space="preserve"> Mecanismos de contratación</t>
  </si>
  <si>
    <t>No otorgar código de identificacion de pedido</t>
  </si>
  <si>
    <t>Contratación a través del sistema biométrico o no biométrico</t>
  </si>
  <si>
    <t>Remitio información incompleta</t>
  </si>
  <si>
    <t>Indicadores de Calidad</t>
  </si>
  <si>
    <t>Meta específica Indicador AVH2</t>
  </si>
  <si>
    <t>incumplimiento de medida correctiva</t>
  </si>
  <si>
    <t>INDICADORES DE CALIDAD</t>
  </si>
  <si>
    <t>NEUTRALIDAD DE RED</t>
  </si>
  <si>
    <t>Reglamento de Supervisión</t>
  </si>
  <si>
    <t>venta ambulatoria</t>
  </si>
  <si>
    <t>Evento Critico</t>
  </si>
  <si>
    <t>Meta Indicador AVH2</t>
  </si>
  <si>
    <t>indicadores de calidad</t>
  </si>
  <si>
    <t>uso indebido</t>
  </si>
  <si>
    <t>verificación sistema biométrico</t>
  </si>
  <si>
    <t>RCAU</t>
  </si>
  <si>
    <t>entrega de información</t>
  </si>
  <si>
    <t>reclamos</t>
  </si>
  <si>
    <t>portabilidad</t>
  </si>
  <si>
    <t>calidad</t>
  </si>
  <si>
    <t>incumplimiento contrato de concesión</t>
  </si>
  <si>
    <t>tetehering</t>
  </si>
  <si>
    <t>Información al usuario</t>
  </si>
  <si>
    <t>Servicios de Información</t>
  </si>
  <si>
    <t>Comunicación de Interrupciones del Servicio</t>
  </si>
  <si>
    <t>Registro de Tarifas</t>
  </si>
  <si>
    <t>Comunicación del incremento de tarifas</t>
  </si>
  <si>
    <t>Reporte de Actualización de Cobertura</t>
  </si>
  <si>
    <t>Declaración de Cobertura</t>
  </si>
  <si>
    <t>Evento Crítico</t>
  </si>
  <si>
    <t>Resolución de Contrato</t>
  </si>
  <si>
    <t>Devoluciones - Compensaciones</t>
  </si>
  <si>
    <t>Comunicación  y acreditación de Interrupciones del Servicio</t>
  </si>
  <si>
    <t>Compromiso de Mejora CCS</t>
  </si>
  <si>
    <t>Compromiso de Mejora CV</t>
  </si>
  <si>
    <t>Información Inexacta</t>
  </si>
  <si>
    <t>Mecanismos de Contratación</t>
  </si>
  <si>
    <t>Multa</t>
  </si>
  <si>
    <t>Amonestación</t>
  </si>
  <si>
    <t>Condonación</t>
  </si>
  <si>
    <t>(212) Amonestaciones</t>
  </si>
  <si>
    <t>multa</t>
  </si>
  <si>
    <t>MULTA y MEDIDA CORRECTIVA</t>
  </si>
  <si>
    <t xml:space="preserve">Multa </t>
  </si>
  <si>
    <t>Grave</t>
  </si>
  <si>
    <t>Leve</t>
  </si>
  <si>
    <t>Muy Grave</t>
  </si>
  <si>
    <t>Muy Grave y Grave</t>
  </si>
  <si>
    <t>grave</t>
  </si>
  <si>
    <t>Multa Coercitiva</t>
  </si>
  <si>
    <t>Muy grave</t>
  </si>
  <si>
    <t>leve</t>
  </si>
  <si>
    <t xml:space="preserve">Leve </t>
  </si>
  <si>
    <t xml:space="preserve"> Leve </t>
  </si>
  <si>
    <t xml:space="preserve"> Grave</t>
  </si>
  <si>
    <t>LEVE</t>
  </si>
  <si>
    <t>GRAVE</t>
  </si>
  <si>
    <t>MUY GRAVE</t>
  </si>
  <si>
    <t>010-1996-GG         064-1996-PD</t>
  </si>
  <si>
    <t>016-1996-GG       002-1997-CD</t>
  </si>
  <si>
    <t>017-1996-GG        001-1997-CD</t>
  </si>
  <si>
    <t>018-1996-GG       058-1997-PD</t>
  </si>
  <si>
    <t>007-1997-GG       022-1997-CD</t>
  </si>
  <si>
    <t>030-1997-GG</t>
  </si>
  <si>
    <t>029-1997-GG      002-1998-CD</t>
  </si>
  <si>
    <t>012-1998-GG      055-1998-PD</t>
  </si>
  <si>
    <t>032-1998-GG</t>
  </si>
  <si>
    <t>030-1998-GG       102-1998-PD</t>
  </si>
  <si>
    <t>045-1999-GG      077-1999-PD</t>
  </si>
  <si>
    <t>072-1999-GG   039A-1999-CD</t>
  </si>
  <si>
    <t>073-1999-GG            008-2000-CD</t>
  </si>
  <si>
    <t>085-1999-GG      010-2000-CD</t>
  </si>
  <si>
    <t>153-2000-GG</t>
  </si>
  <si>
    <t>161-2000-GG</t>
  </si>
  <si>
    <t>072-2000-GG      163-2000-GG      033-2001-GG</t>
  </si>
  <si>
    <t>162-2000-GG      005-2001-CD</t>
  </si>
  <si>
    <t>005-2001-GG     09-2001-CD</t>
  </si>
  <si>
    <t>027-2001-GG</t>
  </si>
  <si>
    <t>070-2001-GG       056-2001-CD</t>
  </si>
  <si>
    <t>055-2001-GG</t>
  </si>
  <si>
    <t>105-2001-GG       057-2001-CD</t>
  </si>
  <si>
    <t>109-2001-GG      055-2001-CD</t>
  </si>
  <si>
    <t>106-2001-GG</t>
  </si>
  <si>
    <t>107-2001-GG       261-2002-GG</t>
  </si>
  <si>
    <t>110-2001-GG        126-2002-GG      029-2002-PD</t>
  </si>
  <si>
    <t>245-2002-GG       041-2002-CD</t>
  </si>
  <si>
    <t>035-2002-GG</t>
  </si>
  <si>
    <t>248-2002-GG    056-2002-CD</t>
  </si>
  <si>
    <t>275-2002-GG    055-2002-CD</t>
  </si>
  <si>
    <t>037-2002-GG</t>
  </si>
  <si>
    <t>449-2002-GG</t>
  </si>
  <si>
    <t>006-2002-GG</t>
  </si>
  <si>
    <t>004-2002-GG</t>
  </si>
  <si>
    <t>002-2002-GG</t>
  </si>
  <si>
    <t>034-2002-GG</t>
  </si>
  <si>
    <t>281-2002-GG        054-2002-CD</t>
  </si>
  <si>
    <t>249-2002-GG   046-2002-CD</t>
  </si>
  <si>
    <t>127-2002-GG</t>
  </si>
  <si>
    <t>199-2002-GG</t>
  </si>
  <si>
    <t>336-2002-GG    064-2002-CD</t>
  </si>
  <si>
    <t>335-2002-GG        065-2002-CD</t>
  </si>
  <si>
    <t>288-2002-GG      057-2002-CD</t>
  </si>
  <si>
    <t>365-2002-GG</t>
  </si>
  <si>
    <t>171-2002-GG       026-2002-CD</t>
  </si>
  <si>
    <t>390-2002-GG</t>
  </si>
  <si>
    <t>338-2002-GG    063-2002-CD</t>
  </si>
  <si>
    <t>337-2002-GG</t>
  </si>
  <si>
    <t>342-2002-GG</t>
  </si>
  <si>
    <t>394-2002-GG    067-2003-CD</t>
  </si>
  <si>
    <t>142-2003-GG      050-2003-CD</t>
  </si>
  <si>
    <t>181-2003-GG</t>
  </si>
  <si>
    <t>156-2003-GG</t>
  </si>
  <si>
    <t>158-2003-GG</t>
  </si>
  <si>
    <t>157-2003-GG        066-2003-CD</t>
  </si>
  <si>
    <t>008-1997-GG      035-2004-CD</t>
  </si>
  <si>
    <t>450-2002-GG     012-2004-CD</t>
  </si>
  <si>
    <t>164-2004-GG</t>
  </si>
  <si>
    <t>160-2004-GG      045-2004-CD</t>
  </si>
  <si>
    <t>224-2004-GG</t>
  </si>
  <si>
    <t>530-2004-GG</t>
  </si>
  <si>
    <t>427-2004-GG</t>
  </si>
  <si>
    <t>172-2005-GG</t>
  </si>
  <si>
    <t>128-2005-GG</t>
  </si>
  <si>
    <t>099-2005-GG      035-2005-CD</t>
  </si>
  <si>
    <t>099-2005-GG     035-2005-CD</t>
  </si>
  <si>
    <t>361-2005-GG</t>
  </si>
  <si>
    <t>360-2005-GG</t>
  </si>
  <si>
    <t>309-2006-GG</t>
  </si>
  <si>
    <t>028-2006-GG</t>
  </si>
  <si>
    <t>225-2006-GG     072-2006-CD</t>
  </si>
  <si>
    <t>027-2006-GG</t>
  </si>
  <si>
    <t>371-2006-GG</t>
  </si>
  <si>
    <t>368-2006-GG</t>
  </si>
  <si>
    <t>419-2006-GG</t>
  </si>
  <si>
    <t>611-2007-GG</t>
  </si>
  <si>
    <t>091-2007-GG      288-2007-GG</t>
  </si>
  <si>
    <t>092-2007-GG        029-2007-CD</t>
  </si>
  <si>
    <t>201-2007-GG       273-2007-GG        536-2007-GG</t>
  </si>
  <si>
    <t>090-2007-GG     199-2007-GG      040-2007-CD           385-2007-GG</t>
  </si>
  <si>
    <t>453-2007-GG</t>
  </si>
  <si>
    <t>349-2007-GG</t>
  </si>
  <si>
    <t>209-2007-GG        041-2007-CD</t>
  </si>
  <si>
    <t>329-2007-GG</t>
  </si>
  <si>
    <t>097-2008-GG</t>
  </si>
  <si>
    <t>445-2007-GG
005-2008-GG
052-2008-PD</t>
  </si>
  <si>
    <t>066-2008-GG
135-2008-GG           010-2008-CD</t>
  </si>
  <si>
    <t>043-2008-GG              050-2008-PD</t>
  </si>
  <si>
    <t>096-2008-GG           159-2008-GG        011-2008-CD</t>
  </si>
  <si>
    <t>413-2007-GG           560-2007-GG            025-2008-PD</t>
  </si>
  <si>
    <t>198-2008-GG     300-2008-GG   033-2008-CD</t>
  </si>
  <si>
    <t>581-2007-GG                  033-2008-PD</t>
  </si>
  <si>
    <t>328-2008-GG     034-2008-CD</t>
  </si>
  <si>
    <t xml:space="preserve">328-2008-GG     </t>
  </si>
  <si>
    <t>329-2008-GG      412-2008-GG       001-2009-CD</t>
  </si>
  <si>
    <t>396-2008-GG       532-2008-GG       010-2009-CD</t>
  </si>
  <si>
    <t xml:space="preserve">459-2008-GG       016-2009-GG       015-2009-CD   </t>
  </si>
  <si>
    <t>458-2008-GG      023-2009-GG      016-2009-CD</t>
  </si>
  <si>
    <t>034-2009-GG</t>
  </si>
  <si>
    <t>035-2009-GG    026-2009-CD</t>
  </si>
  <si>
    <t>272-2009-GG      373-2009-GG      074-2009-CD</t>
  </si>
  <si>
    <t>065-2009-GG   169-2009-GG    041-2009-CD</t>
  </si>
  <si>
    <t>039-2009-GG      138-2009-GG      027-2009-CD</t>
  </si>
  <si>
    <t>098-2009-GG     202-2009-GG      050-2009-CD</t>
  </si>
  <si>
    <t>116-2009-GG      218-200-GG     046-2009-CD</t>
  </si>
  <si>
    <t>125-2009-GG      237-2009-GG     054-2009-CD</t>
  </si>
  <si>
    <t>250-2009-GG     057-2009-CD</t>
  </si>
  <si>
    <t>105-2009-GG      216-2009-GG      056-2009-CD</t>
  </si>
  <si>
    <t>253-2009-GG     346-2009-GG     073-2009-CD</t>
  </si>
  <si>
    <t>269-2009-GG      365-2009-GG</t>
  </si>
  <si>
    <t>265-2009-GG     349-2009-GG     094-2009-PD</t>
  </si>
  <si>
    <t>251-2009-GG     348-2009-GG     095-2009-PD</t>
  </si>
  <si>
    <t>476-2009-GG</t>
  </si>
  <si>
    <t>436-2009-GG</t>
  </si>
  <si>
    <t>341-2009-GG      451-2009-GG         004-2010-CD</t>
  </si>
  <si>
    <t xml:space="preserve">449-2009-GG      041-2010-GG       043-2010-PD   </t>
  </si>
  <si>
    <t>222-2010-GG      333-2010-GG         148-2010-CD</t>
  </si>
  <si>
    <t>028-2010-GG</t>
  </si>
  <si>
    <t>214-2010-GG        314-2010-GG       149-2010-CD</t>
  </si>
  <si>
    <t>107-2010-GG</t>
  </si>
  <si>
    <t>213-2010-GG</t>
  </si>
  <si>
    <t>384-2010-GG       163-2010-CD</t>
  </si>
  <si>
    <t>385-2010-GG      157-2010-CD</t>
  </si>
  <si>
    <t>386-2010-GG      515-2010-GG      020-2011-CD</t>
  </si>
  <si>
    <t>403-2007-GG         538-2007-GG          015-2008-PD            022-2011-CD</t>
  </si>
  <si>
    <t>495-2010-GG      035-2011-GG      046-2011-CD</t>
  </si>
  <si>
    <t xml:space="preserve">502-2010-GG      052-2011-GG      047-2011-CD     </t>
  </si>
  <si>
    <t>513-2010-GG       023-2011-CD</t>
  </si>
  <si>
    <t>098-2011-GG        081-2011-CD</t>
  </si>
  <si>
    <t>105-2011-GG       270-2011-GG       107-2011-CD        129-2011-CD</t>
  </si>
  <si>
    <t>220-2011-GG</t>
  </si>
  <si>
    <t>217-2011-GG         328-2011-GG          130-2011-CD</t>
  </si>
  <si>
    <t>216-2011-GG            330-2011-GG             128-2011-CD</t>
  </si>
  <si>
    <t>218-2011-GG            331-2011-GG            132-2011-CD</t>
  </si>
  <si>
    <t>531-2011-GG</t>
  </si>
  <si>
    <t>460-2011-GG        155-2011-CD</t>
  </si>
  <si>
    <t>521-2011-GG        009-2012-CD</t>
  </si>
  <si>
    <t>027-2012-GG</t>
  </si>
  <si>
    <t>045-2012-GG</t>
  </si>
  <si>
    <t>088-2012-GG</t>
  </si>
  <si>
    <t>619-2011-GG           016-2012-CD</t>
  </si>
  <si>
    <t>459-2011-GG        618-2011-GG        023-2012-CD</t>
  </si>
  <si>
    <t>459-2011-GG           618-2011-GG         023-2012-CD</t>
  </si>
  <si>
    <t>616-2011-GG        022-2012-CD</t>
  </si>
  <si>
    <t>461-2011-GG         617-2011-GG           020-2012-CD</t>
  </si>
  <si>
    <t>461-2011-GG          617-2011-GG           020-2012-CD</t>
  </si>
  <si>
    <t>457-2011-GG      620-2011-GG         021-2012-CD</t>
  </si>
  <si>
    <t>514-2011-GG         009-2012-GG          030-2012-CD</t>
  </si>
  <si>
    <t>130-2012-GG</t>
  </si>
  <si>
    <t>101-2012-GG              73-2012-CD</t>
  </si>
  <si>
    <t>137-2012-GG</t>
  </si>
  <si>
    <t>044-2012-GG                       032-2012-CD</t>
  </si>
  <si>
    <t>047-2012-GG                      038-2012-CD</t>
  </si>
  <si>
    <t>613-2011-GG                   089-2012-GG                           044-2012-CD</t>
  </si>
  <si>
    <t>614-2011-GG       090-2012-GG        045-2012-CD</t>
  </si>
  <si>
    <t>615-2011-GG       093-2012-GG        046-2012-CD</t>
  </si>
  <si>
    <t>293-2012-GG</t>
  </si>
  <si>
    <t>102-2012-GG         051-2012-CD     066-2012-CD</t>
  </si>
  <si>
    <t>112-2012-GG       052-2012-CD</t>
  </si>
  <si>
    <t>112-2012-GG         52-2012-CD</t>
  </si>
  <si>
    <t>114-2012-GG
053-2012-CD</t>
  </si>
  <si>
    <t>120-2012-GG        061-2012-CD</t>
  </si>
  <si>
    <t>132-2012-GG          060-2012-CD</t>
  </si>
  <si>
    <t>008-2012-GG       128-2012-GG         063-2012-CD</t>
  </si>
  <si>
    <t>017-2012-GG       143-2012-GG      076-2012-CD</t>
  </si>
  <si>
    <t>037-2012-GAF       139-2012-GAF    083-2012-CD</t>
  </si>
  <si>
    <t xml:space="preserve">036-2012-GG           158-2012-GG     085-2012-CD </t>
  </si>
  <si>
    <t xml:space="preserve">062-2012-GG           191-2012-GG         097-2012-CD </t>
  </si>
  <si>
    <t>277-2012-GG
108-2012-CD</t>
  </si>
  <si>
    <t>262-2012-GG
107-2012-CD</t>
  </si>
  <si>
    <t>244-2012-GG
105-2012-CD</t>
  </si>
  <si>
    <t>037-2012-GG
159-2012-GG
084-2012-CD</t>
  </si>
  <si>
    <t>180-2012-GG      086-2012-CD</t>
  </si>
  <si>
    <t>279-2012-GG
115-2012-CD</t>
  </si>
  <si>
    <t>243-2012-GG
094-2012-CD</t>
  </si>
  <si>
    <t>261-2012-GG
096-2012-CD</t>
  </si>
  <si>
    <t>186-2012-GG
095-2012-CD</t>
  </si>
  <si>
    <t>063-2012-GG
192-2012-GG
093-2012-CD</t>
  </si>
  <si>
    <t>264-2012-GG       109-2012-CD</t>
  </si>
  <si>
    <t>306-2012-GG
119-2012-CD</t>
  </si>
  <si>
    <t>347-2012-GG      505-2012-GG       184-2012- CD</t>
  </si>
  <si>
    <t>131-2012-GG
348-2012-GG
130-2012-CD</t>
  </si>
  <si>
    <t>355-2012-GG
136-2012-CD</t>
  </si>
  <si>
    <t>356-2012-GG  140-2012-CD</t>
  </si>
  <si>
    <t>353-2012-GG
139-2012-CD        143-2012-CD</t>
  </si>
  <si>
    <t>095-2012-GG      357-2012-GG      149-2012-CD</t>
  </si>
  <si>
    <t xml:space="preserve">095-2012-GG      </t>
  </si>
  <si>
    <t>380-2012-GG     150-2012-CD</t>
  </si>
  <si>
    <t>390-2012-GG       155-2012-CD</t>
  </si>
  <si>
    <t>415-2012-GG  153-2012-CD</t>
  </si>
  <si>
    <t>439-2012-GG             1 52-2012-CD</t>
  </si>
  <si>
    <t>298-2012-GG     430-2012-GG      164-2012-CD</t>
  </si>
  <si>
    <t>441-2012-GG              1 73-2012-CD</t>
  </si>
  <si>
    <t>444-2012-GG</t>
  </si>
  <si>
    <t>489-2012-GG      170-2012-CD</t>
  </si>
  <si>
    <t>461-2012-GG       179-2012-CD</t>
  </si>
  <si>
    <t>528-2012-GG      182-2012-CD</t>
  </si>
  <si>
    <t>263-2012-GG      354-2012-GG     467-2012-GG
512-2012-GG 
183-2012-CD</t>
  </si>
  <si>
    <t>263-2012-GG     354-2012-GG     467-2012-GG
512-2012-GG 
183-2012-CD</t>
  </si>
  <si>
    <t>526-2012-GG      185-2012-CD</t>
  </si>
  <si>
    <t>526-2012-GG     185-2012-CD</t>
  </si>
  <si>
    <t>560-2012-GG</t>
  </si>
  <si>
    <t>554-2012-GG</t>
  </si>
  <si>
    <t>611-2012-GG    006-2013-CD</t>
  </si>
  <si>
    <t>611-2012-GG        006-2013-CD</t>
  </si>
  <si>
    <t>629-2012-GG       011-2013-CD</t>
  </si>
  <si>
    <t>630-2012-GG     012-2013-CD</t>
  </si>
  <si>
    <t xml:space="preserve">448-2012-GG      643-2012-GG      015-2013-CD </t>
  </si>
  <si>
    <t>503-2012-GG     644-2012-GG      018-2013-CD</t>
  </si>
  <si>
    <t>017-2013-GG</t>
  </si>
  <si>
    <t>463-2012-GG      689-2012-GG      027-2013-CD</t>
  </si>
  <si>
    <t>466-2012-GG      690-2012-GG      029-2013-CD</t>
  </si>
  <si>
    <t>401-2012-GG        701-2012-GG       033-2013-CD</t>
  </si>
  <si>
    <t xml:space="preserve">414-2012-GG       698-2012 GG       038-2013-CD </t>
  </si>
  <si>
    <t>697-2012-GG  032-2013-CD</t>
  </si>
  <si>
    <t>697-2012-GG     032-2013-CD</t>
  </si>
  <si>
    <t>014-2013-GG      034-2013-CD</t>
  </si>
  <si>
    <t>524-2012-GG      057-2013-GG       052-2013-CD</t>
  </si>
  <si>
    <t>077-2013-GG</t>
  </si>
  <si>
    <t>206-2013-GG</t>
  </si>
  <si>
    <t xml:space="preserve">696-2012-GG     037-2013-CD </t>
  </si>
  <si>
    <t xml:space="preserve">098-2013-GG     056-2013-CD </t>
  </si>
  <si>
    <t>099-2013-GG     058-2013-CD</t>
  </si>
  <si>
    <t>120-2013-GG</t>
  </si>
  <si>
    <t>494-2013-GG</t>
  </si>
  <si>
    <t>688-2012-GG        121-2013-GG
065-2013-CD</t>
  </si>
  <si>
    <t>688-2012-GG       121-2013-GG
065-2013-CD</t>
  </si>
  <si>
    <t>695-2012-GG            1 42-2013-GG       066-2013-CD</t>
  </si>
  <si>
    <t>169-2013-GG      069-2013-CD</t>
  </si>
  <si>
    <t>236-2013-GG</t>
  </si>
  <si>
    <t>457-2013-GG</t>
  </si>
  <si>
    <t>343-2013-GG</t>
  </si>
  <si>
    <t>149-2013-GG      070-2013-CD</t>
  </si>
  <si>
    <t>255-2013-GG     074-2013-CD</t>
  </si>
  <si>
    <t>024-2013-GG       201-2013-GG               075-2013-CD</t>
  </si>
  <si>
    <t>250-2013-GG     076-2013-CD</t>
  </si>
  <si>
    <t>041-2013-GG       252-2013-GG      080-2013-CD</t>
  </si>
  <si>
    <t>001-2013-GOD             002-2013-GOD               084-2013-CD</t>
  </si>
  <si>
    <t xml:space="preserve">097-2013-GG     330-2013-GG     086-2013-CD  </t>
  </si>
  <si>
    <t>130-2013-GG     381-2013-GG       092-2013-CD</t>
  </si>
  <si>
    <t>130-2013-GG,      381-2013-GG      092-2013-CD</t>
  </si>
  <si>
    <t>130-2013-GG,     381-2013-GG     092-2013-CD</t>
  </si>
  <si>
    <t>200-2013-GG     428-2013-GG
097-2013-CD</t>
  </si>
  <si>
    <t>200-2013-GG    428-2013-GG
097-2013-CD</t>
  </si>
  <si>
    <t>194-2013-GG       427-2013-GG      098-2013-GG</t>
  </si>
  <si>
    <t>207-2013-GG     428-2013-GG
100-2013-CD</t>
  </si>
  <si>
    <t>502-2013-GG       102-2013-CD</t>
  </si>
  <si>
    <t>258-2013-GG                  505-2013-GG               103-2013-CD</t>
  </si>
  <si>
    <t>614-2013-GG</t>
  </si>
  <si>
    <t>693-2013-GG</t>
  </si>
  <si>
    <t>246-2013-GG      487-2013-GG       106-2013-CD</t>
  </si>
  <si>
    <t>522-2013-GG           108-2013-CD</t>
  </si>
  <si>
    <t>304-2013-GG   540-2013-GG      117-2013-CD</t>
  </si>
  <si>
    <t>271-2013-GG     496-2013-GG      119-2013-CD</t>
  </si>
  <si>
    <t xml:space="preserve">694-2013-GG           </t>
  </si>
  <si>
    <t>755-2013-GG</t>
  </si>
  <si>
    <t xml:space="preserve">317-2013-GG          555-2013-GG          122-2013-CD  </t>
  </si>
  <si>
    <t xml:space="preserve">318-2013-GG        578-2013-GG         123-2013-CD  </t>
  </si>
  <si>
    <t xml:space="preserve">580-2007-GG          056-2008-GG         124-2013-CD  </t>
  </si>
  <si>
    <t xml:space="preserve">291-2013-GG          530-2013-GG       125-2013-CD  </t>
  </si>
  <si>
    <t xml:space="preserve">291-2013-GG       530-2013-GG       125-2013-CD  </t>
  </si>
  <si>
    <t xml:space="preserve">429-2013-GG       649-2013-GG             130-2013-CD </t>
  </si>
  <si>
    <t xml:space="preserve">417-2013-GG        642-2013-GG        132-2013-CD </t>
  </si>
  <si>
    <t xml:space="preserve">415-2013-GG          636-2013-GG            134-2013-CD </t>
  </si>
  <si>
    <t xml:space="preserve">415-2013-GG           636-2013-GG           134-2013-CD </t>
  </si>
  <si>
    <t>862-2013-GG</t>
  </si>
  <si>
    <t>442-2013-GG      658-2013-GG        140-2013-CD</t>
  </si>
  <si>
    <t>476-2013-GG      683-2013-GG          141-2013-CD</t>
  </si>
  <si>
    <t>476-2013-GG      683-2013-GG        141-2013-CD</t>
  </si>
  <si>
    <t>678-2013-GG         142-2013-CD</t>
  </si>
  <si>
    <t xml:space="preserve">721-2013-GG        144-2013-CD  </t>
  </si>
  <si>
    <t>754-2013-GG           149-2013-CD</t>
  </si>
  <si>
    <t>585-2013-GG                   800-2013-GG                       155-2013-CD</t>
  </si>
  <si>
    <t xml:space="preserve">810-2013-GG     157-2013-CD </t>
  </si>
  <si>
    <t xml:space="preserve">810-2013-GG  157-2013-CD </t>
  </si>
  <si>
    <t xml:space="preserve">810-2013-GG       157-2013-CD </t>
  </si>
  <si>
    <t xml:space="preserve">811-2013-GG       956-2013-GG </t>
  </si>
  <si>
    <t>868-2013-GG      165-2013-CD</t>
  </si>
  <si>
    <t xml:space="preserve">1018-2013-GG  </t>
  </si>
  <si>
    <t xml:space="preserve">722-2013-GG      900-2013-GG        171-2013-CD  </t>
  </si>
  <si>
    <t>497-2013-GG    716-2013-GG      147-2013-CD</t>
  </si>
  <si>
    <t>699-2013-GG
892-2013-GG
172-2013-CD</t>
  </si>
  <si>
    <t xml:space="preserve">003-2014-GG    </t>
  </si>
  <si>
    <t>018-2014-GG</t>
  </si>
  <si>
    <t>922-2013-GG       006-2014-CD</t>
  </si>
  <si>
    <t xml:space="preserve">919-2013-GG          005-2014-CD  </t>
  </si>
  <si>
    <t>812-2013-GG                   955-2013-GG                       012-2014-CD</t>
  </si>
  <si>
    <t>431-2009-GG      027-2010-GG          013-2014-CD</t>
  </si>
  <si>
    <t>826-2013-GG       973-2013-GG
019-2014-CD</t>
  </si>
  <si>
    <t>826-2013-GG    973-2013-GG
019-2014-CD</t>
  </si>
  <si>
    <t>857-2013-GG                   1002-2013-GG                       020-2014-CD</t>
  </si>
  <si>
    <t>713-2013-GG          146-2013-CD     1006-2013-GG       021-2014-CD</t>
  </si>
  <si>
    <t>713-2013-GG        146-2013-CD     1006-2013-GG       021-2014-CD</t>
  </si>
  <si>
    <t>1050-2013-GG      028-2014-CD</t>
  </si>
  <si>
    <t>1051-2013-GG      029-2014-CD</t>
  </si>
  <si>
    <t>1014-2013-GG      030-2014-CD</t>
  </si>
  <si>
    <t>921-2013-GG      032-2014-GG        034-2014-CD</t>
  </si>
  <si>
    <t>921-2013-GG      032-2014-GG    034-2014-CD</t>
  </si>
  <si>
    <t>914-2013-GG    1056-2013-GG    033-2014-CD</t>
  </si>
  <si>
    <t>036-2014-GG</t>
  </si>
  <si>
    <t>113-2014-GG</t>
  </si>
  <si>
    <t>129-2014-GG</t>
  </si>
  <si>
    <t>128-2014-GG</t>
  </si>
  <si>
    <t>920-2013-GG     035-2014-GG         036-2014-CD</t>
  </si>
  <si>
    <t>144-2014-GG</t>
  </si>
  <si>
    <t>163-2014-GG</t>
  </si>
  <si>
    <t xml:space="preserve">073-2014-GG      040-2014-CD  </t>
  </si>
  <si>
    <t>991-2013-GG        098-2014-GG
041-2014-CD</t>
  </si>
  <si>
    <t xml:space="preserve">075-2014-GG      046-2014-CD  </t>
  </si>
  <si>
    <t>959-2013-GG        071-2014-GG
047-2014-CD</t>
  </si>
  <si>
    <t>230-2014-GG</t>
  </si>
  <si>
    <t>1012-2013-GG      115-2014-GG
054-2014-CD</t>
  </si>
  <si>
    <t>234-2014-GG</t>
  </si>
  <si>
    <t>256-2014-GG</t>
  </si>
  <si>
    <t>219-2014-GG</t>
  </si>
  <si>
    <t>004-2014-GG         149-2014-GG
055-2014-CD</t>
  </si>
  <si>
    <t>182-2014-GG
056-2014-CD</t>
  </si>
  <si>
    <t>006-2014-GG        176-2014-GG
059-2014-CD</t>
  </si>
  <si>
    <t>040-2014-GG     205-2014-GG     064-2014-CD</t>
  </si>
  <si>
    <t>198-2014-GG      065-2014-CD</t>
  </si>
  <si>
    <t xml:space="preserve"> 055-2014-GG         222-2014-GG       066-2014-CD</t>
  </si>
  <si>
    <t>192-2014-GG        067-2014-CD</t>
  </si>
  <si>
    <t>218-2014-GG        069-2014-CD</t>
  </si>
  <si>
    <t>283-2014-GG</t>
  </si>
  <si>
    <t>317-2014-GG</t>
  </si>
  <si>
    <t>224-2014-GG
076-2014-CD</t>
  </si>
  <si>
    <t>067-2014-GG       231-2014-GG
075-2014-CD</t>
  </si>
  <si>
    <t>114-2014-GG         271-2014-GG
079-2014-CD</t>
  </si>
  <si>
    <t>074-2014-GG     238-2014-GG         081-2014-CD</t>
  </si>
  <si>
    <t>399-2014-GG</t>
  </si>
  <si>
    <t>398-2014-GG</t>
  </si>
  <si>
    <t>400-2014-GG</t>
  </si>
  <si>
    <t>438-2014-GG</t>
  </si>
  <si>
    <t>389-2014-GG</t>
  </si>
  <si>
    <t xml:space="preserve">284-2014-GG      083-2014-CD  </t>
  </si>
  <si>
    <t>233-2014-GG        374-2014-GG
092-2014-CD</t>
  </si>
  <si>
    <t>217-2014-GG        375-2014-GG
093-2014-CD</t>
  </si>
  <si>
    <t>217-2014-GG       375-2014-GG
093-2014-CD</t>
  </si>
  <si>
    <t>184-2014-GG        340-2014-GG
094-2014-CD</t>
  </si>
  <si>
    <t>496-2014-GG</t>
  </si>
  <si>
    <t>526-2014-GG</t>
  </si>
  <si>
    <t>257-2014-GG        448-2014-GG
102-2014-CD</t>
  </si>
  <si>
    <t>251-2014-GG        388-2014-GG
097-2014-CD</t>
  </si>
  <si>
    <t>285-2014-GG          461-2014-GG         107-2014-CD</t>
  </si>
  <si>
    <t>492-2014-GG
109-2014-CD</t>
  </si>
  <si>
    <t>324-2014-GG        498-2014-GG
111-2014-CD</t>
  </si>
  <si>
    <t xml:space="preserve">537-2014-GG      117-2014-CD  </t>
  </si>
  <si>
    <t>517-2014-GG            119-2014-CD</t>
  </si>
  <si>
    <t>401-2014-GG          551-2014-GG         127-2014-CD</t>
  </si>
  <si>
    <t>401-2014-GG       551-2014-GG         127-2014-CD</t>
  </si>
  <si>
    <t xml:space="preserve">681-2014-GG
</t>
  </si>
  <si>
    <t xml:space="preserve">684-2014-GG </t>
  </si>
  <si>
    <t>698-2014-GG</t>
  </si>
  <si>
    <t>708-2014-GG</t>
  </si>
  <si>
    <t xml:space="preserve">548-2013-GG     577-2014-GG     130-2014-CD </t>
  </si>
  <si>
    <t xml:space="preserve">548-2013-GG       577-2014-GG     130-2014-CD </t>
  </si>
  <si>
    <t>455-2014-GG        587-2014-GG
131-2014-CD</t>
  </si>
  <si>
    <t>429-2014-GG        578-2014-GG
132-2014-CD</t>
  </si>
  <si>
    <t xml:space="preserve">735-2014-GG  </t>
  </si>
  <si>
    <t>734-2014-GG</t>
  </si>
  <si>
    <t>506-2014-GG        634-2014-GG
135-2014-CD</t>
  </si>
  <si>
    <t>505-2014-GG        644-2014-GG
136-2014-CD</t>
  </si>
  <si>
    <t>629-2014-GG        137-2014-CD</t>
  </si>
  <si>
    <t>527-2014-GG        705-2014-GG
140-2014-CD</t>
  </si>
  <si>
    <t>680-2014-GG        142-2014-CD</t>
  </si>
  <si>
    <t>706-2014-GG        143-2014-CD</t>
  </si>
  <si>
    <t xml:space="preserve">788-2014-GG        </t>
  </si>
  <si>
    <t xml:space="preserve">806-2014-GG        </t>
  </si>
  <si>
    <t>543-2014-GG     726-2014-GG         147-2014-CD</t>
  </si>
  <si>
    <t>833-2014-GG</t>
  </si>
  <si>
    <t>844-2014-GG</t>
  </si>
  <si>
    <t>204-2007-GG    110-2007-PD        148-2014-CD</t>
  </si>
  <si>
    <t>859-2014-GG</t>
  </si>
  <si>
    <t>771-2014-GG          152-2014-CD</t>
  </si>
  <si>
    <t>582-2014-GG         775-2014-GG        153-2014-CD</t>
  </si>
  <si>
    <t>880-2014-GG</t>
  </si>
  <si>
    <t xml:space="preserve">908-2014-GG       </t>
  </si>
  <si>
    <t xml:space="preserve">827-2014-GG </t>
  </si>
  <si>
    <t xml:space="preserve">700-2014-GG      855-2014-GG       007-2015-CD  </t>
  </si>
  <si>
    <t xml:space="preserve">709-2014-GG      887-2014-GG       011-2015-CD  </t>
  </si>
  <si>
    <t xml:space="preserve">697-2014-GG      878-2014-GG       014-2015-CD  </t>
  </si>
  <si>
    <t>025-2012-GG    026-2012-PD                017-2015-CD</t>
  </si>
  <si>
    <t>050-2015-GG</t>
  </si>
  <si>
    <t>072-2015-GG</t>
  </si>
  <si>
    <t xml:space="preserve">831-2014-GG      026-2015-GG            027-2015-CD  </t>
  </si>
  <si>
    <t xml:space="preserve">071-2015-GG       035-2015-CD             </t>
  </si>
  <si>
    <t>046-2015-GG      216-2015-GG</t>
  </si>
  <si>
    <t xml:space="preserve">199-2015-GG </t>
  </si>
  <si>
    <t>262-2015-GG</t>
  </si>
  <si>
    <t xml:space="preserve">930-2014-GG      088-2015-GG       041-2015-CD  </t>
  </si>
  <si>
    <t>940-2014-GG      107-2015-GG       042-2015-CD</t>
  </si>
  <si>
    <t>224-2015-GG</t>
  </si>
  <si>
    <t>246-2015-GG</t>
  </si>
  <si>
    <t>267-2015-GG</t>
  </si>
  <si>
    <t>171-2015-GG          048-2015-CD</t>
  </si>
  <si>
    <t>171-2015-GG               048-2015-CD</t>
  </si>
  <si>
    <t>047-2015-GG      170-2015-GG
049-2015-CD</t>
  </si>
  <si>
    <t>292-2015-GG</t>
  </si>
  <si>
    <t>303-2015-GG</t>
  </si>
  <si>
    <t>308-2015-GG</t>
  </si>
  <si>
    <t>169-2015-GG</t>
  </si>
  <si>
    <t>341-2015-GG</t>
  </si>
  <si>
    <t>353-2015-GG</t>
  </si>
  <si>
    <t>366-2015-GG</t>
  </si>
  <si>
    <t>247-2015-GG                  068-2015-CD</t>
  </si>
  <si>
    <t>286-2015-GG     069-2015-CD</t>
  </si>
  <si>
    <t>159-2015-GG      289-2015-GG     070-2015-CD</t>
  </si>
  <si>
    <t xml:space="preserve">096-2015-GG        280-2015-GG           071-2015-CD
</t>
  </si>
  <si>
    <t xml:space="preserve">096-2015-GG        280-2015-GG        071-2015-CD
</t>
  </si>
  <si>
    <t xml:space="preserve">096-2015-GG        280-2015-GG         071-2015-CD
</t>
  </si>
  <si>
    <t xml:space="preserve">096-2015-GG        280-2015-GG      071-2015-CD
</t>
  </si>
  <si>
    <t>462-2015-GG</t>
  </si>
  <si>
    <t>217-2015-GG                        372-2015-GG                       087-2015-CD     121-2015-CD</t>
  </si>
  <si>
    <t xml:space="preserve">217-2015-GG                        </t>
  </si>
  <si>
    <t xml:space="preserve">217-2015-GG                     </t>
  </si>
  <si>
    <t>370-2015-GG      091-2015-CD</t>
  </si>
  <si>
    <t>560-2015-GG</t>
  </si>
  <si>
    <t>543-2015-GG</t>
  </si>
  <si>
    <t>409-2015-GG        094-2015-CD</t>
  </si>
  <si>
    <t>440-2015-GG        092-2015-CD</t>
  </si>
  <si>
    <t>440-2015-GG    092-2015-CD</t>
  </si>
  <si>
    <t>461-2015-GG        097-2015-CD</t>
  </si>
  <si>
    <t>480-2015-GG       103-2015-CD</t>
  </si>
  <si>
    <t>480-2015-GG        103-2015-CD</t>
  </si>
  <si>
    <t>480-2015-GG    103-2015-CD</t>
  </si>
  <si>
    <t>616-2015-GG</t>
  </si>
  <si>
    <t>332-2015-GG                 523-2015-GG                  107-2015-CD</t>
  </si>
  <si>
    <t>524-2015-GG                  109-2015-CD</t>
  </si>
  <si>
    <t>570-2015-GG      120-2015-CD</t>
  </si>
  <si>
    <t>579-2015-GG                  122-2015-CD</t>
  </si>
  <si>
    <t>612-2015-GG                  127-2015-CD</t>
  </si>
  <si>
    <t>597-2015-GG                  129-2015-CD</t>
  </si>
  <si>
    <t>442-2015-GG        636-2015-GG         130-2015-CD</t>
  </si>
  <si>
    <t>652-2015-GG    132-2015-CD</t>
  </si>
  <si>
    <t>513-2015-GG        710-2015-GG         136-2015-CD</t>
  </si>
  <si>
    <t>823-2015-GG</t>
  </si>
  <si>
    <t>840-2015-GG</t>
  </si>
  <si>
    <t>747-2015-GG         142-2015-CD</t>
  </si>
  <si>
    <t>734-2015-GG       143-2015-CD</t>
  </si>
  <si>
    <t>734-2015-GG        143-2015-CD</t>
  </si>
  <si>
    <t>734-2015-GG    143-2015-CD</t>
  </si>
  <si>
    <t>729-2015-GG          146-2015-CD</t>
  </si>
  <si>
    <t xml:space="preserve">548-2015-GG      730-2015-GG          147-2015-CD                                                       </t>
  </si>
  <si>
    <t>726-2015-GG         149-2015-CD</t>
  </si>
  <si>
    <t xml:space="preserve">952-2015-GG  </t>
  </si>
  <si>
    <t>642-2015-GG       818-2015-GG         001-2016-CD</t>
  </si>
  <si>
    <t>642-2015-GG         818-2015-GG        001-2016-CD</t>
  </si>
  <si>
    <t>664-2015-GG       843-2015-GG      006-2016-CD</t>
  </si>
  <si>
    <t>886-2015-GG        016-2016-CD</t>
  </si>
  <si>
    <t>886-2015-GG         016-2016-CD</t>
  </si>
  <si>
    <t>886-2015-GG     016-2016-CD</t>
  </si>
  <si>
    <t>086-2016-GG</t>
  </si>
  <si>
    <t>949-2015-GG     025-2016-CD</t>
  </si>
  <si>
    <t>010-2016-GG         026-2016-CD</t>
  </si>
  <si>
    <t>044-2016-GG    031-2016-CD</t>
  </si>
  <si>
    <t>045-2016-GG            034-2016-CD</t>
  </si>
  <si>
    <t>045-2016-GG       034-2016-CD</t>
  </si>
  <si>
    <t>045-2016-GG        034-2016-CD</t>
  </si>
  <si>
    <t>045-2016-GG    034-2016-CD</t>
  </si>
  <si>
    <t>842-2015-GG            042-2016-GG          036-2016-CD</t>
  </si>
  <si>
    <t>128-2016-GG</t>
  </si>
  <si>
    <t>142-2016-GG</t>
  </si>
  <si>
    <t xml:space="preserve">090-2016-GG      051-2016-CD  </t>
  </si>
  <si>
    <t xml:space="preserve">090-2016-GG       051-2016-CD  </t>
  </si>
  <si>
    <t xml:space="preserve">090-2016-GG   051.2016-CD  </t>
  </si>
  <si>
    <t>257-2016-GG</t>
  </si>
  <si>
    <t xml:space="preserve">141-2016-GG          065-2016-CD   </t>
  </si>
  <si>
    <t>220-2016-GG</t>
  </si>
  <si>
    <t xml:space="preserve">161-2016-GG        068-2016-CD  </t>
  </si>
  <si>
    <t xml:space="preserve">166-2016-GG         067-2016-CD   </t>
  </si>
  <si>
    <t>943-2015-GG           114-2016-GG            059-2016-CD</t>
  </si>
  <si>
    <t xml:space="preserve">171-2016-GG          072-2016-CD    </t>
  </si>
  <si>
    <t xml:space="preserve">171-2016-GG     072-2016-CD    </t>
  </si>
  <si>
    <t xml:space="preserve">148-2016-GG       075-2016-CD     </t>
  </si>
  <si>
    <t>215-2016-GG      080-2016-CD</t>
  </si>
  <si>
    <t>314-2016-GG</t>
  </si>
  <si>
    <t>210-2016-GG      428-2016-GG       121-2016-CD</t>
  </si>
  <si>
    <t>139-2016-GG            253-2016-GG        084-2016-CD</t>
  </si>
  <si>
    <t>254-2016-GG        085-2016-CD</t>
  </si>
  <si>
    <t>240-2016-GG       086-2016-CD</t>
  </si>
  <si>
    <t>359-2016-GG</t>
  </si>
  <si>
    <t>370-2016-GG</t>
  </si>
  <si>
    <t>165-2016-GG         310-2016-GG         091-2016-CD</t>
  </si>
  <si>
    <t>165-2016-GG         310-2016-GG        091-2016-CD</t>
  </si>
  <si>
    <t>0327-2016-GG      097-2016-CD</t>
  </si>
  <si>
    <t xml:space="preserve">209-2016-GG        057-2016-CD       345-2016-GG         099-2016-CD           </t>
  </si>
  <si>
    <t>689-2015-GG      859-2015-GG      029-2016-CD       332-2016-GG         100-2016-CD</t>
  </si>
  <si>
    <t>354-2016-GG       103-2016-CD</t>
  </si>
  <si>
    <t>211-2016-GG          361-2016-GG        105-2016-CD</t>
  </si>
  <si>
    <t>367-2016-GG     106-2016-CD</t>
  </si>
  <si>
    <t>353-2016-GG       112-2016-CD</t>
  </si>
  <si>
    <t>445-2016-GG</t>
  </si>
  <si>
    <t>405-2016-GG      113-2016-CD</t>
  </si>
  <si>
    <t>962-2015-GG          024-2016-CD      403-2016-GG        114-2016-CD</t>
  </si>
  <si>
    <t>426-2016-GG</t>
  </si>
  <si>
    <t>431-2016-GG</t>
  </si>
  <si>
    <t>437-2016-GG</t>
  </si>
  <si>
    <t>406-2016-GG</t>
  </si>
  <si>
    <t>447-2016-GG</t>
  </si>
  <si>
    <t>427-2016-GG</t>
  </si>
  <si>
    <t>328-2016-GG       464-2016-GG</t>
  </si>
  <si>
    <t>239-2016-GG       429-2016-GG      120-2016-CD</t>
  </si>
  <si>
    <t>461-2016-GG</t>
  </si>
  <si>
    <t>479-2016-GG</t>
  </si>
  <si>
    <t>440-2016-GG            123-2016-CD</t>
  </si>
  <si>
    <t>198-2016-GG    433-2016-GG       126-2016-CD</t>
  </si>
  <si>
    <t>485-2016-GG</t>
  </si>
  <si>
    <t>505-2016-GG</t>
  </si>
  <si>
    <t>347-2016-GG       446-2016-GG        134-2016-CD</t>
  </si>
  <si>
    <t>520-2016-GG</t>
  </si>
  <si>
    <t>527-2016-GG</t>
  </si>
  <si>
    <t>542-2016-GG</t>
  </si>
  <si>
    <t>528-2016-GG</t>
  </si>
  <si>
    <t>531-2016-GG</t>
  </si>
  <si>
    <t>303-2016-GG    470-2016-GG      146-2016-CD</t>
  </si>
  <si>
    <t>300-2016-GG    476-2016-GG      147-2016-CD</t>
  </si>
  <si>
    <t>490-2016-GG     149-2016-CD</t>
  </si>
  <si>
    <t>368-2016-GG    482-2016-GG     151-2016-CD</t>
  </si>
  <si>
    <t>481-2016-GG       153-2016-CD</t>
  </si>
  <si>
    <t>498-2016-GG       154-2016-CD</t>
  </si>
  <si>
    <t>486-2016-GG          155-2016-CD</t>
  </si>
  <si>
    <t>500-2016-GG      158-2016-CD</t>
  </si>
  <si>
    <t>546-2016-GG</t>
  </si>
  <si>
    <t>549-2016-GG</t>
  </si>
  <si>
    <t>478-2016-GG      550-2016-GG</t>
  </si>
  <si>
    <t>502-2016-GG          161-2016-CD</t>
  </si>
  <si>
    <t>430-2016-GG     506-2016-GG       162-2016-CD</t>
  </si>
  <si>
    <t>436-2016-GG     526-2016-GG      163-2016-CD</t>
  </si>
  <si>
    <t>384-2016-GG      510-2016-GG       164-2016-CD</t>
  </si>
  <si>
    <t>555-2016-GG</t>
  </si>
  <si>
    <t>535-2016-GG      004-2017-CD</t>
  </si>
  <si>
    <t>532-2016-GG    005-2017-CD</t>
  </si>
  <si>
    <t>414-2016-GG       552-2016-GG      009-2017-CD</t>
  </si>
  <si>
    <t>297-2016-GG      551-2016-GG    011-2017-CD</t>
  </si>
  <si>
    <t>003-2017-GG</t>
  </si>
  <si>
    <t>013-2017-GG</t>
  </si>
  <si>
    <t>493-2016-GG      558-2016-GG      023-2017-CD</t>
  </si>
  <si>
    <t xml:space="preserve">312-2016-GG      561-2016-GG     025-2017-CD   </t>
  </si>
  <si>
    <t xml:space="preserve">424-2016-GG         560-2016-GG    026-2017-CD      </t>
  </si>
  <si>
    <t xml:space="preserve">507-2016-GG     556-2016-GG         027-2017-CD </t>
  </si>
  <si>
    <t>005-2017-GG         042-2017-CD</t>
  </si>
  <si>
    <t>523-2016-GG        008-2017-GG        043-2017-CD</t>
  </si>
  <si>
    <t>538-2016-GG       012-2017-CD      045-2017-CD</t>
  </si>
  <si>
    <t>530-2016-GG          016-2017-GG        046-2017-CD</t>
  </si>
  <si>
    <t>504-2016-GG       014-2017-GG      047-2017-CD</t>
  </si>
  <si>
    <t>315-2016-GG 031-2017-GG 060-2017-CD</t>
  </si>
  <si>
    <t>59-2017-GG</t>
  </si>
  <si>
    <t>58-2017-GG</t>
  </si>
  <si>
    <t>49-2017-GG</t>
  </si>
  <si>
    <t xml:space="preserve">064-2017-GG 071-2017-CD  </t>
  </si>
  <si>
    <t>66-2017-GG</t>
  </si>
  <si>
    <t xml:space="preserve">224-2012-GG              379-2012-GG                 144-2012-CD  </t>
  </si>
  <si>
    <t>539-2016-GG  115-2017-GG</t>
  </si>
  <si>
    <t>076-2017-GG 078-2017-CD</t>
  </si>
  <si>
    <t>098-2017-GG 086-2017-CD</t>
  </si>
  <si>
    <t>103-2017-GG 085-2017-CD</t>
  </si>
  <si>
    <t>102-2017-GG 088-2017-CD</t>
  </si>
  <si>
    <t>149-2017-GG</t>
  </si>
  <si>
    <t>010-2017-GG  114-2017-GG  091-2017-CD</t>
  </si>
  <si>
    <t>045-2017-GG 117-2017-GG 092-2017-CD</t>
  </si>
  <si>
    <t>004-2017-GG  124-2017-GG  094-2017-CD</t>
  </si>
  <si>
    <t>065-2017-GG 0123-2017-GG 095-2017-CD</t>
  </si>
  <si>
    <t>132-2017-GG 096-2017-CD</t>
  </si>
  <si>
    <t>133-2017-GG 098-2017-CD</t>
  </si>
  <si>
    <t>192-2017-GG</t>
  </si>
  <si>
    <t>165-2017-GG 104-2017-CD</t>
  </si>
  <si>
    <t>166-2017-GG 103-2017-CD</t>
  </si>
  <si>
    <t>162-2017-GG 105-2017-CD</t>
  </si>
  <si>
    <t>167-2017-GG 106-2017-CD</t>
  </si>
  <si>
    <t>075-2017-GG 158-2017-GG 107-2017-CD</t>
  </si>
  <si>
    <t>173-2017-GG 120-2017-CD</t>
  </si>
  <si>
    <t>179-2017-GG   121-2017-CD</t>
  </si>
  <si>
    <t>179-2017-GG  121-2017-CD</t>
  </si>
  <si>
    <t>017-2017-GG 175-2017-GG 123-2017-CD</t>
  </si>
  <si>
    <t>185-2017-GG 126-2017-CD</t>
  </si>
  <si>
    <t>135-2017-GG 186-2017-GG  127-2017-CD</t>
  </si>
  <si>
    <t>104-2017-GG 190-2017-GG 129-2017-CD</t>
  </si>
  <si>
    <t xml:space="preserve">197-2017-GG 130-2017-CD </t>
  </si>
  <si>
    <t>077-2017-GG 200-2017-GG 134-2017-CD</t>
  </si>
  <si>
    <t>214-2017-GG       140-2017-CD</t>
  </si>
  <si>
    <t>206-2017-GG 138-2017-CD</t>
  </si>
  <si>
    <t>264-2009-GG 350-2017-GG 141-2017-CD</t>
  </si>
  <si>
    <t>209-2017-GG 139-2017-CD</t>
  </si>
  <si>
    <t>245-2017-GG</t>
  </si>
  <si>
    <t>143-2017-GG 221-2017-GG 145-2017-CD</t>
  </si>
  <si>
    <t>157-2017-GG 223-2017-GG 146-2017-CD</t>
  </si>
  <si>
    <t>101-2017-GG 222-2017-GG 147-2017-CD</t>
  </si>
  <si>
    <t>134-2017-GG 229-2017-GG 170-2017-CD</t>
  </si>
  <si>
    <t>141-2017-GG</t>
  </si>
  <si>
    <t>237-2017-GG 162-2017-CD</t>
  </si>
  <si>
    <t>230-2017-GG 171-2017-CD</t>
  </si>
  <si>
    <t>249-2017-GG 161-2017-CD</t>
  </si>
  <si>
    <t>216-2017-GG 144-2017-CD</t>
  </si>
  <si>
    <t xml:space="preserve">259-2017-GG    06-2018-CD </t>
  </si>
  <si>
    <t>08-2018-GG</t>
  </si>
  <si>
    <t>268-2017-GG   15-2018-CD</t>
  </si>
  <si>
    <t>18-2017-GG    269-2017-GG      16-2018-CD</t>
  </si>
  <si>
    <t>265-2017-GG  22-2018-CD</t>
  </si>
  <si>
    <t>15-2017-GG    257-2017-GG            27-2018-CD</t>
  </si>
  <si>
    <t>279-2017-GG   29-2018-CD</t>
  </si>
  <si>
    <t>278-2017-GG   37-2018-CD</t>
  </si>
  <si>
    <t>286-2017-GG   49-2018-CD</t>
  </si>
  <si>
    <t>295-2017-GG  308-2017-GG    50-2018-CD</t>
  </si>
  <si>
    <t>313-2017-GG    52-2018-CD</t>
  </si>
  <si>
    <t>316-2017-GG    54-2018-CD</t>
  </si>
  <si>
    <t>319-2017-GG    55-2018-CD</t>
  </si>
  <si>
    <t>312-2017-GG    57-2018-CD</t>
  </si>
  <si>
    <t>325-2017-GG  58-2018-CD</t>
  </si>
  <si>
    <t>321-2017-GG   59-2018-CD</t>
  </si>
  <si>
    <t>324-2017-GG   60-2018-CD</t>
  </si>
  <si>
    <t>267-2017-GG  19-2018-GG                        81-2018-CD</t>
  </si>
  <si>
    <t>25-2018-GG</t>
  </si>
  <si>
    <t>28-2018-GG  99-2018-CD</t>
  </si>
  <si>
    <t>034-2018-GG 048-2018-GG 104-2018-CD</t>
  </si>
  <si>
    <t>207-2017-GG 036-2018-GG 105-2018-CD</t>
  </si>
  <si>
    <t>147-2017-GG 31-2018-GG 106-2018-CD</t>
  </si>
  <si>
    <t>30-2018-GG 107-2018-CD</t>
  </si>
  <si>
    <t>40-2018-GG 115-2018-CD</t>
  </si>
  <si>
    <t>76-2018-GG</t>
  </si>
  <si>
    <t>55-2018-GG 120-2018-CD 146-2018-CD</t>
  </si>
  <si>
    <t>53-2018-GG 124-2018-CD</t>
  </si>
  <si>
    <t>58-2018-GG 129-2018-CD</t>
  </si>
  <si>
    <t>67-2018-GG 132-2018-CD</t>
  </si>
  <si>
    <t>83-2018-GG 145-2018-CD</t>
  </si>
  <si>
    <t>99-2018-GG 152-2018-CD</t>
  </si>
  <si>
    <t>118-2018-GG 172-2018-CD</t>
  </si>
  <si>
    <t>120-2018-GG 176-2018-CD</t>
  </si>
  <si>
    <t>135-2018-GG 180-2018-CD</t>
  </si>
  <si>
    <t>61-2018-GG 142-2018-GG 182-2018-CD</t>
  </si>
  <si>
    <t>125-2018-GG 183-2018-CD</t>
  </si>
  <si>
    <t>262-2017-GG 138-2018-GG 185-2018-CD</t>
  </si>
  <si>
    <t>309-2017-GG 147-2018-GG 193-2018-CD</t>
  </si>
  <si>
    <t>80-2018-GG 146-2018-GG 195-2018-CD</t>
  </si>
  <si>
    <t>372-2016-GG 155-2018-GG 201-2018-CD</t>
  </si>
  <si>
    <t>203-2018-GG</t>
  </si>
  <si>
    <t>217-2018-GG</t>
  </si>
  <si>
    <t>54-2018-GG 159-2018-GG 210-2018-CD</t>
  </si>
  <si>
    <t>62-2018-GG 180-2018-GG 216-2018-CD</t>
  </si>
  <si>
    <t>130-2018-GG 200-2018-GG 226-2018-CD</t>
  </si>
  <si>
    <t>193-2018-GG 230-2018-CD</t>
  </si>
  <si>
    <t>251-2018-GG</t>
  </si>
  <si>
    <t>322-2017-GG 219-2018-GG 247-2018-CD</t>
  </si>
  <si>
    <t>113-2017-GG 224-2018-GG 248-2018-CD</t>
  </si>
  <si>
    <t>229-2018-GG 250-2018-CD</t>
  </si>
  <si>
    <t>034-2017-GG 116-2017-GG 257-2018-CD</t>
  </si>
  <si>
    <t>232-2018-GG 259-2018-CD</t>
  </si>
  <si>
    <t>233-2018-GG 260-2018-CD</t>
  </si>
  <si>
    <t>120-2017-GG 230-2018-GG 267-2018-CD</t>
  </si>
  <si>
    <t>242-2018-GG 268-2018-CD</t>
  </si>
  <si>
    <t>257-2018-GG 269-2018-CD</t>
  </si>
  <si>
    <t>248-2018-GG 270-2018-CD</t>
  </si>
  <si>
    <t>258-2018-GG 279-2018-CD</t>
  </si>
  <si>
    <t>252-2018-GG 282-2018-CD</t>
  </si>
  <si>
    <t>300-2017-GG</t>
  </si>
  <si>
    <t>150-2018-GG 276-2018-GG 002-2019-CD</t>
  </si>
  <si>
    <t>217-2017-GG 278-2018-GG 003-2019-CD</t>
  </si>
  <si>
    <t>063-2018-GG 285-2018-GG 007-2019-CD</t>
  </si>
  <si>
    <t>263-2018-GG 012-2019-CD</t>
  </si>
  <si>
    <t>226-2018-GG 295-2018-GG 013-2019-CD</t>
  </si>
  <si>
    <t>294-2018-GG 015-2019-CD</t>
  </si>
  <si>
    <t>296-2018-GG 016-2019-CD</t>
  </si>
  <si>
    <t>298-2018-GG 018-2019-CD</t>
  </si>
  <si>
    <t>307-2018-GG 024-2019-CD</t>
  </si>
  <si>
    <t>310-2018-GG 027-2019-CD</t>
  </si>
  <si>
    <t>04-2019-GG  34-2019-CD</t>
  </si>
  <si>
    <t>21-2019-GG  35-2019-CD</t>
  </si>
  <si>
    <t xml:space="preserve"> 13-2019-GG 
41-2019-CD</t>
  </si>
  <si>
    <t>20-2019-GG  39-2019-CD</t>
  </si>
  <si>
    <t>06-2019-GG  40-2019-CD</t>
  </si>
  <si>
    <t>12-2019-GG  
42-2019-CD</t>
  </si>
  <si>
    <t>0214-2018-GG 0032-2019-GG    0043-2019-CD  0036-2021-CD</t>
  </si>
  <si>
    <t>19-2019-GG  44-2019-CD</t>
  </si>
  <si>
    <t>19-2019-GG  
44-2019-CD</t>
  </si>
  <si>
    <t>250-2018-GG 027-2019-GG  051-2019-CD</t>
  </si>
  <si>
    <t>031-2019-GG 052-2019-CD</t>
  </si>
  <si>
    <t>069-2019-GG</t>
  </si>
  <si>
    <t>061-2019-GG</t>
  </si>
  <si>
    <t>059-2019-GG</t>
  </si>
  <si>
    <t>062-2019-GG</t>
  </si>
  <si>
    <t>060-2019-GG</t>
  </si>
  <si>
    <t>064-2019-GG</t>
  </si>
  <si>
    <t>063-2019-GG</t>
  </si>
  <si>
    <t>072-2019-GG</t>
  </si>
  <si>
    <t>082-2019-GG</t>
  </si>
  <si>
    <t>039-2019-GG 
055-2019-CD
063-2019-CD</t>
  </si>
  <si>
    <t>045-2019-GG 054-2019-CD</t>
  </si>
  <si>
    <t>035-2019-GG 
056-2019-CD
064-2019-CD</t>
  </si>
  <si>
    <t>038-2019-GG 088-2019-GG</t>
  </si>
  <si>
    <t>070-2019-GG 070-2019-CD</t>
  </si>
  <si>
    <t>269-2018-GG 073-2019-GG 076-2019-CD</t>
  </si>
  <si>
    <t>113-2019-GG</t>
  </si>
  <si>
    <t>111-2017-GG 085-2019-GG 083-2019-CD</t>
  </si>
  <si>
    <t>300-2018-GG 095-2019-GG 087-2019-CD</t>
  </si>
  <si>
    <t>044-2019-GG 106-2019-GG 
88-2019-CD</t>
  </si>
  <si>
    <t>017-2019-GG 108-2019-GG 089-2019-CD</t>
  </si>
  <si>
    <t>001-2019-GG 103-2019-GG 093-2019-CD</t>
  </si>
  <si>
    <t>121-2019-GG
94-2019-CD</t>
  </si>
  <si>
    <t>290-2017-GG
117-2019-GG
097-2019-CD</t>
  </si>
  <si>
    <t>078-2019-GG
120-2019-GG
098-2019-CD</t>
  </si>
  <si>
    <t>304-2017-GG
124-2019-GG
100-2019-CD</t>
  </si>
  <si>
    <t>076-2019-GG
125-2019-GG
101-2019-CD</t>
  </si>
  <si>
    <t>051-2019-GG
128-2019-GG
102-2019-CD</t>
  </si>
  <si>
    <t>144-2019-GG
105-2019-CD</t>
  </si>
  <si>
    <t>239-2018-GG
131-2019-GG
111-2019-CD</t>
  </si>
  <si>
    <t>152-2019-GG     257-2019-GG     171-2019-CD</t>
  </si>
  <si>
    <t>212-2019-GG</t>
  </si>
  <si>
    <t>310-2017-GG
139-2019--GG
115-2019-CD</t>
  </si>
  <si>
    <t>323-2017-GG
140-2019-GG
116-2019-CD</t>
  </si>
  <si>
    <t>311-2018-GG
137-2019-GG
117-2019-CD</t>
  </si>
  <si>
    <t>018-2019-GG
148-2019-GG
118-2019-CD</t>
  </si>
  <si>
    <t>168-2019-GG
126-2019-CD</t>
  </si>
  <si>
    <t>221-2019-GG</t>
  </si>
  <si>
    <t>123-2019-GG
172-2019-GG
127-2019-CD</t>
  </si>
  <si>
    <t>174-2017-GG
174-2019-GG
128-2019-CD</t>
  </si>
  <si>
    <t>197-2018-GG
165-2019-GG
129-2019-CD</t>
  </si>
  <si>
    <t>177-2019-GG
130-2019-CD</t>
  </si>
  <si>
    <t>082-2018-GG
179-2019-GG
134-2019-CD</t>
  </si>
  <si>
    <t>240-2017-GG
1702019-GG
135-2019-CD</t>
  </si>
  <si>
    <t>134-2019-GG
178-2019-GG
136-2019-CD</t>
  </si>
  <si>
    <t>301-2017-GG
188-2019-GG
141-2019-CD</t>
  </si>
  <si>
    <t xml:space="preserve">207-2019-GG
142-2019-CD    
152-2019-CD
 136 -2020-CD   </t>
  </si>
  <si>
    <t>198-2018-GG
200-2019-GG
145-2019-CD</t>
  </si>
  <si>
    <t>102-2018-GG
201-2019-GG
146-2019-CD</t>
  </si>
  <si>
    <t>306-2017-GG
173-2019-GG
148-2019-CD</t>
  </si>
  <si>
    <t>467-2016-GG
196-2019-GG
149-2019-CD</t>
  </si>
  <si>
    <t>150-2019-GG
191-2019-GG
150-2019-CD</t>
  </si>
  <si>
    <t>026-2019-GG
210-2019-GG
151-2019-CD</t>
  </si>
  <si>
    <t>115-2019-GG
155-2019-GG
124-2019-CD</t>
  </si>
  <si>
    <t>287-2018-GG
161-2019-GG
122-2019-CD</t>
  </si>
  <si>
    <t>151-2019-GG
121-2019-CD</t>
  </si>
  <si>
    <t xml:space="preserve">153-2019-GG  
224-2019-GG 
153-2019-CD  </t>
  </si>
  <si>
    <t xml:space="preserve">225-2019-GG 
155-2019-CD </t>
  </si>
  <si>
    <t xml:space="preserve">225-2017-GG 
215-2019-GG 
156-2019-CD  </t>
  </si>
  <si>
    <t>216-2019-GG
263-2019-GG
157-2019-CD</t>
  </si>
  <si>
    <t>0015-2019-GG 
229-2019-GG 
166-2019-CD</t>
  </si>
  <si>
    <t>289-2018-GG 
236-2019-GG 
167-2019-CD</t>
  </si>
  <si>
    <t xml:space="preserve">249-2019-GG     170-2019-CD </t>
  </si>
  <si>
    <t xml:space="preserve">182-2019-GG     253-2019-GG    174-2019-CD  </t>
  </si>
  <si>
    <t xml:space="preserve">050-2018-GG    224-2019-GG     175-2019-CD </t>
  </si>
  <si>
    <t>183-2019-GG    247-2019-GG     176-2019-CD</t>
  </si>
  <si>
    <t>250-2019-GG    178-2019--CD</t>
  </si>
  <si>
    <t>071-2019-GG     258-2019-GG     179-2019-CD</t>
  </si>
  <si>
    <t>261-2019-GG     180-2019-CD</t>
  </si>
  <si>
    <t>150-2019-GG     318-GG-2019</t>
  </si>
  <si>
    <t>186-2019-GG</t>
  </si>
  <si>
    <t>295-2019-GG</t>
  </si>
  <si>
    <t>191-2018-GG
243-2019-GG</t>
  </si>
  <si>
    <t>030-2019-GG
273-2019-GG
01-2020-CD</t>
  </si>
  <si>
    <t>219-2019-GG
280-2019-GG
02-2020-CD</t>
  </si>
  <si>
    <t>279-2019-GG
03-2020-CD</t>
  </si>
  <si>
    <t>133-2018-GG
267-2019-GG
04-2020-CD</t>
  </si>
  <si>
    <t>197-2019-GG
282-2019-GG
08-2020-CD</t>
  </si>
  <si>
    <t>195-2019-GG
272-2019-GG
09-2020-CD</t>
  </si>
  <si>
    <t>261-2018-GG
277-2019-GG
010-2020-CD</t>
  </si>
  <si>
    <t>206-2019-GG
284-2019-GG
012-2020-CD</t>
  </si>
  <si>
    <t>040-2019-GG
296-2019-GG
013-2020-CD</t>
  </si>
  <si>
    <t>293-2019-GG
014-2020-CD</t>
  </si>
  <si>
    <t>17-2020-GG</t>
  </si>
  <si>
    <t>045-2020-GG</t>
  </si>
  <si>
    <t>035-2020-GG</t>
  </si>
  <si>
    <t>054-2020-GG</t>
  </si>
  <si>
    <t>96-2019-GG
230-2019-GG
16-2020-CD</t>
  </si>
  <si>
    <t>268-2018-GG
298-2019-GG
18-2020-CD</t>
  </si>
  <si>
    <t>043-2019-GG
297-2019-GG
019-2020-CD</t>
  </si>
  <si>
    <t>300-2019-GG
020-2020-GG</t>
  </si>
  <si>
    <t>306-2019-GG
021-2020-CD</t>
  </si>
  <si>
    <t>256-2019-GG
234-2019-GG
031-2020-CD</t>
  </si>
  <si>
    <t>313-2018-GG
310-2019-GG
033-2020-CD</t>
  </si>
  <si>
    <t>245-2019-GG
319-2019-GG
034-2020-CD</t>
  </si>
  <si>
    <t>311-2019-GG
037-2020-CD</t>
  </si>
  <si>
    <t>297-2018-GG
299-2019-GG
038-2020-CD</t>
  </si>
  <si>
    <t>233-2019-GG
003-2020-GG
040-2020-CD</t>
  </si>
  <si>
    <t>276-2019-GG
004-2020-GG
041-2020-CD</t>
  </si>
  <si>
    <t>218-2019-GG
323-2019-GG
042-2020-CD</t>
  </si>
  <si>
    <t>288-2019-GG
013-2020-GG
043-2020-CD</t>
  </si>
  <si>
    <t>268-2019-GG
014-2020-GG
044-2020-CD</t>
  </si>
  <si>
    <t>051-2020-GG 55-2020-CD</t>
  </si>
  <si>
    <t>286-2019-GG 34-2020-GG 57-2020-CD</t>
  </si>
  <si>
    <t>301-2019-GG 022-2020-GG 58-2020-CD</t>
  </si>
  <si>
    <t>02-2019-GG 023-2020-GG 70-2020-CD</t>
  </si>
  <si>
    <t>292-2019-GG 030-2020-GG 71-2020-CD</t>
  </si>
  <si>
    <t>057-2020-GG</t>
  </si>
  <si>
    <t>165-2018-GG
096-2020-GG</t>
  </si>
  <si>
    <t>015-2020-GG    72-2020-CD</t>
  </si>
  <si>
    <t>305-2019-GG    52-2020-GG   73-2020-CD</t>
  </si>
  <si>
    <t>109-2020-GG</t>
  </si>
  <si>
    <t>036-2020-GG   102-2020-GG</t>
  </si>
  <si>
    <t xml:space="preserve">047-2020-GG   080-2020-CD   </t>
  </si>
  <si>
    <t xml:space="preserve">0314-2019-GG   55-2020-GG 83-2020-CD   </t>
  </si>
  <si>
    <t xml:space="preserve">002-2020-GG 058-2020-GG 85-2020-CD </t>
  </si>
  <si>
    <t>303-2017-GG  059-2020-GG  88-2020-CD</t>
  </si>
  <si>
    <t>074-2020-GG 89-2020-CD</t>
  </si>
  <si>
    <t>060-2020-GG  90-2020-CD</t>
  </si>
  <si>
    <t>049-2020-GG 91-2020-CD</t>
  </si>
  <si>
    <t>0137-2020-GG</t>
  </si>
  <si>
    <t>066-2018-GG  099-2020-GG  094-2020-CD</t>
  </si>
  <si>
    <t xml:space="preserve">0317-2019-GG 0056-2020-GG 0095-2020-CD </t>
  </si>
  <si>
    <t>076-2020-GG 096-2020-CD</t>
  </si>
  <si>
    <t>091-2020-GG 097-2020-CD</t>
  </si>
  <si>
    <t>073-2020-GG 098-2020-CD</t>
  </si>
  <si>
    <t>0019-2020-GG 0100-2020-GG 0099-2020-CD</t>
  </si>
  <si>
    <t>072-2020-GG 0106-2020-GG 0102-2020-CD</t>
  </si>
  <si>
    <t>89-2018-GG    256-2018-GG 0114-2020-GG 103-2020-CD</t>
  </si>
  <si>
    <t>077-2020-GG 0104-2020-CD</t>
  </si>
  <si>
    <t>043-2020-GG 0115-2020-GG 0109-2020-CD</t>
  </si>
  <si>
    <t>092-2020-GG 0110-2020-CD</t>
  </si>
  <si>
    <t>166-2018-GG 0113-2020-GG 0111-2020/CD</t>
  </si>
  <si>
    <t>031-2020-GG  101-2020-GG 0114-2020-CD</t>
  </si>
  <si>
    <t>0305-2017-GG 0117-2020-GG 0116-2020-CD</t>
  </si>
  <si>
    <t>183-2020-GG</t>
  </si>
  <si>
    <t>086-2019-GG 130-2020-GG 0122-2020-CD</t>
  </si>
  <si>
    <t>0014-2019-GG 0121-2020-GG 0123-2020-CD</t>
  </si>
  <si>
    <t xml:space="preserve">068-2019-GG 122-2020-GG 124-2020-CD </t>
  </si>
  <si>
    <t>142-2020-GG 126-2020-CD</t>
  </si>
  <si>
    <t>140-2020-GG 127-2020-CD</t>
  </si>
  <si>
    <t>006-2020-GG 
125-2020-GG
128-2020-CD</t>
  </si>
  <si>
    <t>147-2020-GG 130-2020-CD</t>
  </si>
  <si>
    <t>220-2018-GG 144-2020-GG 131-2020-CD</t>
  </si>
  <si>
    <t>053-2019-GG 146-2020-GG 132-2020-CD</t>
  </si>
  <si>
    <t>0111-2020-GG 0160-2020-GG 135-2020-CD</t>
  </si>
  <si>
    <t>098-2020-GG 170-2020-GG  141-2020-CD</t>
  </si>
  <si>
    <t>0172-2020-GG 0144-2020-CD</t>
  </si>
  <si>
    <t>052-2019-GG 173-2020-GG 0147-2020-CD</t>
  </si>
  <si>
    <t>152-2020-GG 148-2020-CD</t>
  </si>
  <si>
    <t>151-2020-GG 149-2020-CD</t>
  </si>
  <si>
    <t>151-2020-GG  149-2020-CD</t>
  </si>
  <si>
    <t>148-2020-GG 150-2020-CD</t>
  </si>
  <si>
    <t>184-2020-GG 154-2020-CD</t>
  </si>
  <si>
    <t>322-2019-GG 187-2020-GG 159-2020-CD</t>
  </si>
  <si>
    <t>098-2019-GG 194-2020-GG 166-2020-CD</t>
  </si>
  <si>
    <t xml:space="preserve">105-2020-GG 204-2020-GG 167-2020-CD  </t>
  </si>
  <si>
    <t xml:space="preserve">103-2020-GG 186-2020-GG 168-2020-CD  </t>
  </si>
  <si>
    <t>139-2020-GG 203-2020-GG 169-2020-CD</t>
  </si>
  <si>
    <t>088-2020-GG 0307-2020-GG 172-2020-CD</t>
  </si>
  <si>
    <t>133-2020-GG 205-2020-GG 173-2020-CD</t>
  </si>
  <si>
    <t>221-2020-GG 0177-2020-CD 0034-2021-CD</t>
  </si>
  <si>
    <t>098-2018-GG 209-2020-GG 179-2020-CD</t>
  </si>
  <si>
    <t>95-2020-GG 233-2020-GG 180-2020-CD</t>
  </si>
  <si>
    <t>129-2020-GG 213-2020-GG 0181-2020-CD</t>
  </si>
  <si>
    <t>123-2020-GG 220-2020-GG 183-2020-CD</t>
  </si>
  <si>
    <t>136-2020-GG 218-2020-GG 184-2020-CD</t>
  </si>
  <si>
    <t>018-2020-GG 
219-2020-GG 
186-2020-CD</t>
  </si>
  <si>
    <t>171-2020-GG 
187-2020-CD</t>
  </si>
  <si>
    <t>071-2020-GG 
200-2020-GG 
188-2020-CD</t>
  </si>
  <si>
    <t>150-2020-GG 
215-2020-GG 
189-2020-CD</t>
  </si>
  <si>
    <t>252-2020-GG
190-2020-CD</t>
  </si>
  <si>
    <t>244-2020-GG
192-2020-CD</t>
  </si>
  <si>
    <t>238-2020-GG
193-2020-CD</t>
  </si>
  <si>
    <t>141-2020-GG 208-2020-GG 194-2020-CD</t>
  </si>
  <si>
    <t>285-2017-GG
246-2020-GG
201-2020-CD</t>
  </si>
  <si>
    <t>241-2019-GG  210-2020-GG 0206-2020-CD  0037-2021-CD</t>
  </si>
  <si>
    <t>079-2019-GG 159-2020-GG 0208-2020-CD</t>
  </si>
  <si>
    <t>263-2020-GG 0210-2020-CD</t>
  </si>
  <si>
    <t>257-2020-GG 0211-2020-CD</t>
  </si>
  <si>
    <t>336-2020-GG</t>
  </si>
  <si>
    <t>028-2021-GG</t>
  </si>
  <si>
    <t>048-2021-GG 075-2021-CD</t>
  </si>
  <si>
    <t>00119-2021-GG</t>
  </si>
  <si>
    <t>00197-2021-GG</t>
  </si>
  <si>
    <t>053-2021-GG/OSIPTEL
134-2021-GG/OSIPTEL
120-2021-CD/OSIPTEL</t>
  </si>
  <si>
    <t>251-2020-GG/OSIPTEL
116-2021-GG/OSIPTEL
121-2021-CD/OSIPTEL</t>
  </si>
  <si>
    <t>313-2020-GG/OSIPTEL
133-2021-GG/OSIPTEL
122-2021-CD/OSIPTEL</t>
  </si>
  <si>
    <t>071-2021-GG/OSIPTEL
132-2021-GG/OSIPTEL
123-2021-CD/OSIPTEL</t>
  </si>
  <si>
    <t>022-2021-GG/OSIPTEL
127-2021-GG/OSIPTEL
127-2021-CD/OSIPTEL</t>
  </si>
  <si>
    <t>063-2021-GG/OSIPTEL
141-2021-GG/OSIPTEL
128-2021-CD/OSIPTEL</t>
  </si>
  <si>
    <t>088-2021-GG/OSIPTEL
167-2021-GG/OSIPTEL
131-2021-CD/OSIPTEL</t>
  </si>
  <si>
    <t>152-2021-GG/OSIPTEL
132-2021-CD/OSIPTEL</t>
  </si>
  <si>
    <t>023-2021-GG/OSIPTEL
095-2021-GG/OSIPTEL
140-2021-CD/OSIPTEL</t>
  </si>
  <si>
    <t>156-2021-GG/OSIPTEL
143-2021-CD/OSIPTEL</t>
  </si>
  <si>
    <t>144-2021-GG/OSIPTEL
208-2021-GG/OSIPTEL
146-2021-CD/OSIPTEL</t>
  </si>
  <si>
    <t>258-2020-GG/OSIPTEL
158-2021-GG/OSIPTEL
148-2021-CD/OSIPTEL</t>
  </si>
  <si>
    <t>117-2021-GG/OSIPTEL
149-2021-CD/OSIPTEL</t>
  </si>
  <si>
    <t>151-2021-GG/OSIPTEL
152-2021-CD/OSIPTEL</t>
  </si>
  <si>
    <t>173-2021-GG/OSIPTEL
153-2021-CD/OSIPTEL</t>
  </si>
  <si>
    <t>042-2021-GG/OSIPTEL
149-2021-GG/OSIPTEL
154-2021-CD/OSIPTEL</t>
  </si>
  <si>
    <t>201-2021-GG/OSIPTEL
157-2021-CD/OSIPTEL</t>
  </si>
  <si>
    <t>001-2021-GG/OSIPTEL
148-2021-GG/OSIPTEL
158-2021-CD/OSIPTEL</t>
  </si>
  <si>
    <t>109-2021-GG/OSIPTEL
184-2021-GG/OSIPTEL
159-2021-CD/OSIPTEL
194-2021-CD/OSIPTEL</t>
  </si>
  <si>
    <t>113-2021-GG/OSIPTEL
186-2021-GG/OSIPTEL
160-2021-CD/OSIPTEL</t>
  </si>
  <si>
    <t>198-2021-GG/OSIPTEL
161-2021-CD/OSIPTEL</t>
  </si>
  <si>
    <t>075-2021-GG/OSIPTEL
177-2021-GG/OSIPTEL
163-2021-CD/OSIPTEL</t>
  </si>
  <si>
    <t>126-2021-GG/OSIPTEL
191-2021-GG/OSIPTEL
165-2021-CD/OSIPTEL</t>
  </si>
  <si>
    <t>135-2021-GG/OSIPTEL
224-2021-GG/OSIPTEL
167-2021-CD/OSIPTEL</t>
  </si>
  <si>
    <t>077-2021-GG/OSIPTEL
206-2021-GG/OSIPTEL
173-2021-CD/OSIPTEL</t>
  </si>
  <si>
    <t>081-2021-GG/OSIPTEL
223-2021-GG/OSIPTEL
174-2021-CD/OSIPTEL</t>
  </si>
  <si>
    <t>227-2021-GG/OSIPTEL
176-2021-CD/OSIPTEL</t>
  </si>
  <si>
    <t>046-2019-GG/OSIPTEL
202-2021-GG/OSIPTEL
178-2021-CD/OSIPTEL</t>
  </si>
  <si>
    <t>096-2021-GG/OSIPTEL
209-2021-GG/OSIPTEL
179-2021-CD/OSIPTEL</t>
  </si>
  <si>
    <t>N.A.</t>
  </si>
  <si>
    <t>206 Amonestaciones</t>
  </si>
  <si>
    <t>15 Amonestaciones</t>
  </si>
  <si>
    <t>72 Amonestaciones</t>
  </si>
  <si>
    <t>5 Amonestaciones</t>
  </si>
  <si>
    <t>17 Amonestaciones</t>
  </si>
  <si>
    <t>182 Amonestaciones</t>
  </si>
  <si>
    <t>112 Amonestaciones</t>
  </si>
  <si>
    <t xml:space="preserve">28 Amonestaciones </t>
  </si>
  <si>
    <t>22 Amonestaciones</t>
  </si>
  <si>
    <t>Amonestación (3)</t>
  </si>
  <si>
    <t>114 Amonestaciones</t>
  </si>
  <si>
    <t>148 Amonestaciones</t>
  </si>
  <si>
    <t>36 Amonestaciones</t>
  </si>
  <si>
    <t>27 AMONESTACIONES</t>
  </si>
  <si>
    <t>13 amonestcaiones</t>
  </si>
  <si>
    <t>8 Amonestaciones</t>
  </si>
  <si>
    <t>3 Amonestaciones</t>
  </si>
  <si>
    <t>2 Amonestaciones</t>
  </si>
  <si>
    <t>6 Amonestaciones</t>
  </si>
  <si>
    <t>50 Amonestaciones</t>
  </si>
  <si>
    <t>66 Amonestaciones</t>
  </si>
  <si>
    <t>14 amonestaciones</t>
  </si>
  <si>
    <t>N.A</t>
  </si>
  <si>
    <t>VALOR DE LA UIT</t>
  </si>
  <si>
    <t>12/03/2013  - Rectificada con comunicación 03/04/2013</t>
  </si>
  <si>
    <t>06/08/2012 - Amplia plazo 17/12/2012</t>
  </si>
  <si>
    <t>24/07/2015 07/12/2016</t>
  </si>
  <si>
    <t>09/04/2018 10/04/2018</t>
  </si>
  <si>
    <t>10/07/2017
12/04/2018</t>
  </si>
  <si>
    <t>8/01/2019 25/03/2019</t>
  </si>
  <si>
    <t>09/04/2018
10/04/2018</t>
  </si>
  <si>
    <t>22/02/2019 30/05/2019</t>
  </si>
  <si>
    <t>11/01/2018 19/07/2018</t>
  </si>
  <si>
    <t>27/012/2019</t>
  </si>
  <si>
    <t xml:space="preserve"> 003-2014-GG</t>
  </si>
  <si>
    <t>922-2013-GG</t>
  </si>
  <si>
    <t>919-2013-GG</t>
  </si>
  <si>
    <t>812-2013-GG</t>
  </si>
  <si>
    <t>431-2009-GG</t>
  </si>
  <si>
    <t>826-2013-GG</t>
  </si>
  <si>
    <t>857-2013-GG</t>
  </si>
  <si>
    <t>713-2013-GG</t>
  </si>
  <si>
    <t>1050-2013-GG</t>
  </si>
  <si>
    <t>1051-2013-GG</t>
  </si>
  <si>
    <t>1014-2013-GG</t>
  </si>
  <si>
    <t>921-2013-GG</t>
  </si>
  <si>
    <t>914-2013/GG</t>
  </si>
  <si>
    <t>920-2013-GG</t>
  </si>
  <si>
    <t xml:space="preserve">073-2014-GG      </t>
  </si>
  <si>
    <t xml:space="preserve">991-2013-GG        </t>
  </si>
  <si>
    <t>75-2014-GG</t>
  </si>
  <si>
    <t xml:space="preserve">959-2013-GG       </t>
  </si>
  <si>
    <t>1012-2013-GG</t>
  </si>
  <si>
    <t>004-2014-GG</t>
  </si>
  <si>
    <t>182-2014-GG</t>
  </si>
  <si>
    <t>006-2014-GG</t>
  </si>
  <si>
    <t>040-2014-GG</t>
  </si>
  <si>
    <t>198-2014-GG</t>
  </si>
  <si>
    <t xml:space="preserve"> 055-2014-GG          </t>
  </si>
  <si>
    <t xml:space="preserve">192-2014-GG    </t>
  </si>
  <si>
    <t xml:space="preserve">218-2014-GG        </t>
  </si>
  <si>
    <t xml:space="preserve">283-2014-GG     </t>
  </si>
  <si>
    <t xml:space="preserve">317-2014-GG   </t>
  </si>
  <si>
    <t xml:space="preserve">224-2014-GG
</t>
  </si>
  <si>
    <t xml:space="preserve">067-2014-GG 
</t>
  </si>
  <si>
    <t>114-2014-GG</t>
  </si>
  <si>
    <t>074-2014-GG</t>
  </si>
  <si>
    <t>284-2014-GG</t>
  </si>
  <si>
    <t>233-2014-GG</t>
  </si>
  <si>
    <t>217-2014-GG</t>
  </si>
  <si>
    <t xml:space="preserve">184-2014-GG    </t>
  </si>
  <si>
    <t>257-2014-GG</t>
  </si>
  <si>
    <t>251-2014-GG</t>
  </si>
  <si>
    <t>285-2014-GG</t>
  </si>
  <si>
    <t>492-2014-GG</t>
  </si>
  <si>
    <t xml:space="preserve">324-2014-GG  </t>
  </si>
  <si>
    <t xml:space="preserve">537-2014-GG   </t>
  </si>
  <si>
    <t xml:space="preserve">517-2014-GG </t>
  </si>
  <si>
    <t>401-2014-GG</t>
  </si>
  <si>
    <t>684-GG/2014</t>
  </si>
  <si>
    <t>698-GG/2014</t>
  </si>
  <si>
    <t>548-2013-GG</t>
  </si>
  <si>
    <t>455-2014-GG</t>
  </si>
  <si>
    <t xml:space="preserve">429-2014-GG </t>
  </si>
  <si>
    <t xml:space="preserve">734-2014-GG   </t>
  </si>
  <si>
    <t xml:space="preserve">506-2014-GG    </t>
  </si>
  <si>
    <t>505-2014-GG</t>
  </si>
  <si>
    <t xml:space="preserve">629-2014-GG </t>
  </si>
  <si>
    <t xml:space="preserve">527-2014-GG        
</t>
  </si>
  <si>
    <t>680-2014-GG</t>
  </si>
  <si>
    <t xml:space="preserve">706-2014-GG  </t>
  </si>
  <si>
    <t xml:space="preserve">806-2014-GG   </t>
  </si>
  <si>
    <t>543-2014-GG</t>
  </si>
  <si>
    <t xml:space="preserve">204-2007-GG   </t>
  </si>
  <si>
    <t xml:space="preserve">859-2014-GG
</t>
  </si>
  <si>
    <t xml:space="preserve">771-2014-GG </t>
  </si>
  <si>
    <t>582-2014-GG</t>
  </si>
  <si>
    <t xml:space="preserve">880-2014-GG        </t>
  </si>
  <si>
    <t xml:space="preserve">700-2014-GG            </t>
  </si>
  <si>
    <t xml:space="preserve">709-2014-GG </t>
  </si>
  <si>
    <t>697-2014-GG</t>
  </si>
  <si>
    <t>025-2012-GG</t>
  </si>
  <si>
    <t xml:space="preserve">050-2015-GG    </t>
  </si>
  <si>
    <t xml:space="preserve">072-2015-GG    </t>
  </si>
  <si>
    <t>026-2015-GG</t>
  </si>
  <si>
    <t>071-2015-GG</t>
  </si>
  <si>
    <t>046-2015-GG</t>
  </si>
  <si>
    <t>930-2014-GG</t>
  </si>
  <si>
    <t xml:space="preserve">940-2014-GG </t>
  </si>
  <si>
    <t xml:space="preserve">224-2015-GG </t>
  </si>
  <si>
    <t>171-2015-GG</t>
  </si>
  <si>
    <t>047-2015-GG</t>
  </si>
  <si>
    <t xml:space="preserve">292-2015-GG   </t>
  </si>
  <si>
    <t xml:space="preserve">247-2015-GG                 </t>
  </si>
  <si>
    <t xml:space="preserve">286-2015-GG </t>
  </si>
  <si>
    <t xml:space="preserve">159-2015-GG </t>
  </si>
  <si>
    <t xml:space="preserve">096-2015-GG </t>
  </si>
  <si>
    <t>217-2015-GG</t>
  </si>
  <si>
    <t>370-2015-GG</t>
  </si>
  <si>
    <t>409-2015-GG</t>
  </si>
  <si>
    <t>440-2015-GG</t>
  </si>
  <si>
    <t xml:space="preserve">461-2015-GG    </t>
  </si>
  <si>
    <t xml:space="preserve">480-2015-GG   </t>
  </si>
  <si>
    <t xml:space="preserve">332-2015-GG   </t>
  </si>
  <si>
    <t>524-2015-GG</t>
  </si>
  <si>
    <t>570-2015-GG</t>
  </si>
  <si>
    <t xml:space="preserve">579-2015-GG </t>
  </si>
  <si>
    <t xml:space="preserve">612-2015-GG    </t>
  </si>
  <si>
    <t xml:space="preserve">597-2015-GG  </t>
  </si>
  <si>
    <t>442-2015-GG</t>
  </si>
  <si>
    <t>652-2015-GG</t>
  </si>
  <si>
    <t xml:space="preserve">513-2015-GG </t>
  </si>
  <si>
    <t>747-2015-GG</t>
  </si>
  <si>
    <t xml:space="preserve">734-2015-GG </t>
  </si>
  <si>
    <t xml:space="preserve">729-2015-GG          </t>
  </si>
  <si>
    <t>548-2015-GG</t>
  </si>
  <si>
    <t>726-2015-GG</t>
  </si>
  <si>
    <t>952-2015-GG</t>
  </si>
  <si>
    <t>642-2015-GG</t>
  </si>
  <si>
    <t>664-2015-GG</t>
  </si>
  <si>
    <t>886-2015-GG</t>
  </si>
  <si>
    <t>00086-2016-GG</t>
  </si>
  <si>
    <t>949-2015-GG</t>
  </si>
  <si>
    <t>010-2016-GG</t>
  </si>
  <si>
    <t>0044-2016-GG</t>
  </si>
  <si>
    <t xml:space="preserve">045-2016-GG      </t>
  </si>
  <si>
    <t xml:space="preserve">842-2015-GG </t>
  </si>
  <si>
    <t>090-2016-GG</t>
  </si>
  <si>
    <t>141-2016-GG</t>
  </si>
  <si>
    <t>161-2016-GG</t>
  </si>
  <si>
    <t>166-2016-GG</t>
  </si>
  <si>
    <t>943-2015-GG</t>
  </si>
  <si>
    <t>171-2016-GG</t>
  </si>
  <si>
    <t>148-2016-GG</t>
  </si>
  <si>
    <t>215-2016-GG</t>
  </si>
  <si>
    <t>210-2016-GG</t>
  </si>
  <si>
    <t>139-2016-GG</t>
  </si>
  <si>
    <t>254-2016-GG</t>
  </si>
  <si>
    <t>240-2016-GG</t>
  </si>
  <si>
    <t>165-2016-GG</t>
  </si>
  <si>
    <t>327-2016-GG</t>
  </si>
  <si>
    <t>209-2016-GG   345-2016-GG</t>
  </si>
  <si>
    <t>332-2016-GG</t>
  </si>
  <si>
    <t>354-2016-GG</t>
  </si>
  <si>
    <t>211-2016-GG</t>
  </si>
  <si>
    <t>367-2016-GG</t>
  </si>
  <si>
    <t>353-2016-GG</t>
  </si>
  <si>
    <t>405-2016-GG</t>
  </si>
  <si>
    <t>962-2015-GG  024-2016-CD        403-2016-GG</t>
  </si>
  <si>
    <t>962-2015-GG       024-2016-CD   403-2016-GG</t>
  </si>
  <si>
    <t>962-2015-GG  024-2016-CD  403-2016-GG</t>
  </si>
  <si>
    <t xml:space="preserve">328-2016-GG                     </t>
  </si>
  <si>
    <t>239-2016-GG</t>
  </si>
  <si>
    <t>440-2016-GG</t>
  </si>
  <si>
    <t>198-2016-GG</t>
  </si>
  <si>
    <t xml:space="preserve">347-2016-GG </t>
  </si>
  <si>
    <t>303-2016-GG</t>
  </si>
  <si>
    <t>300-2016-GG</t>
  </si>
  <si>
    <t>490-2016-GG</t>
  </si>
  <si>
    <t>368-2016-GG</t>
  </si>
  <si>
    <t>481-2016-GG</t>
  </si>
  <si>
    <t>498-2016-GG</t>
  </si>
  <si>
    <t>486-2016-GG</t>
  </si>
  <si>
    <t>500-2016-GG</t>
  </si>
  <si>
    <t>478-2016-GG</t>
  </si>
  <si>
    <t>502-2016-GG</t>
  </si>
  <si>
    <t>430-2016-GG</t>
  </si>
  <si>
    <t>436-2016-GG</t>
  </si>
  <si>
    <t>384-2016-GG</t>
  </si>
  <si>
    <t>535-2016-GG</t>
  </si>
  <si>
    <t>532-2016-GG</t>
  </si>
  <si>
    <t>414-2016-GG</t>
  </si>
  <si>
    <t>297-2016-GG</t>
  </si>
  <si>
    <t>493-2016-GG</t>
  </si>
  <si>
    <t>312-2016-GG</t>
  </si>
  <si>
    <t>424-2016-GG</t>
  </si>
  <si>
    <t>507-2016-GG</t>
  </si>
  <si>
    <t>005-2017-GG</t>
  </si>
  <si>
    <t>523-2016-GG</t>
  </si>
  <si>
    <t>538-2016-GG</t>
  </si>
  <si>
    <t>530-2016-GG</t>
  </si>
  <si>
    <t>504-2016-GG</t>
  </si>
  <si>
    <t>315-2016-GG</t>
  </si>
  <si>
    <t>00064-2017-GG</t>
  </si>
  <si>
    <t>224-2012-GG</t>
  </si>
  <si>
    <t>00539-2016-GG</t>
  </si>
  <si>
    <t>076-2017-GG</t>
  </si>
  <si>
    <t>098-2017-GG</t>
  </si>
  <si>
    <t>103-2017-GG</t>
  </si>
  <si>
    <t>102-2017-GG</t>
  </si>
  <si>
    <t>010-2017-GG</t>
  </si>
  <si>
    <t>045-2017-GG</t>
  </si>
  <si>
    <t>004-2017-GG</t>
  </si>
  <si>
    <t>0065-2017-GG</t>
  </si>
  <si>
    <t>132-2017-GG</t>
  </si>
  <si>
    <t>133-2017-GG</t>
  </si>
  <si>
    <t>165-2017-GG</t>
  </si>
  <si>
    <t>166-2017-GG</t>
  </si>
  <si>
    <t>162-2017-GG</t>
  </si>
  <si>
    <t>167-2017-GG</t>
  </si>
  <si>
    <t>075-2017-GG</t>
  </si>
  <si>
    <t>173-2017-GG</t>
  </si>
  <si>
    <t>179-2017-GG</t>
  </si>
  <si>
    <t>017-2017-GG</t>
  </si>
  <si>
    <t>185-2017-GG</t>
  </si>
  <si>
    <t>135-2017-GG</t>
  </si>
  <si>
    <t>104-2017-GG</t>
  </si>
  <si>
    <t>197-2017-GG</t>
  </si>
  <si>
    <t>077-2017-GG</t>
  </si>
  <si>
    <t>214-2017-GG</t>
  </si>
  <si>
    <t>206-2017-GG</t>
  </si>
  <si>
    <t>264-2009-GG</t>
  </si>
  <si>
    <t>209-2017-GG</t>
  </si>
  <si>
    <t>143-2017-GG</t>
  </si>
  <si>
    <t>157-2017-GG</t>
  </si>
  <si>
    <t>101-2017-GG</t>
  </si>
  <si>
    <t>134-2017-GG</t>
  </si>
  <si>
    <t>237-2017-GG</t>
  </si>
  <si>
    <t>230-2017-GG</t>
  </si>
  <si>
    <t>249-2017-GG</t>
  </si>
  <si>
    <t>216-2017-GG</t>
  </si>
  <si>
    <t>259-2017-GG</t>
  </si>
  <si>
    <t>268-2017-GG</t>
  </si>
  <si>
    <t>018-2017-GG</t>
  </si>
  <si>
    <t>265-2017-GG</t>
  </si>
  <si>
    <t>15-2017-GG</t>
  </si>
  <si>
    <t>279-2017-GG</t>
  </si>
  <si>
    <t>278-2017-GG</t>
  </si>
  <si>
    <t>286-2017-GG</t>
  </si>
  <si>
    <t>295-2017-GG  308-2017-GG</t>
  </si>
  <si>
    <t>313-2017-GG</t>
  </si>
  <si>
    <t>316-2017-GG</t>
  </si>
  <si>
    <t>319-2017-GG</t>
  </si>
  <si>
    <t>312-2017-GG</t>
  </si>
  <si>
    <t>325-2017-GG</t>
  </si>
  <si>
    <t>321-2017-GG</t>
  </si>
  <si>
    <t>324-2017-GG</t>
  </si>
  <si>
    <t>267-2017-GG</t>
  </si>
  <si>
    <t>28-2018-GG</t>
  </si>
  <si>
    <t>034-2018-GG</t>
  </si>
  <si>
    <t>207-2017-GG</t>
  </si>
  <si>
    <t>147-2017-GG</t>
  </si>
  <si>
    <t>30-2018-GG</t>
  </si>
  <si>
    <t>40-2018-GG</t>
  </si>
  <si>
    <t>55-2018-GG</t>
  </si>
  <si>
    <t>53-2018-GG</t>
  </si>
  <si>
    <t>58-2018-GG</t>
  </si>
  <si>
    <t>67-2018-GG</t>
  </si>
  <si>
    <t>83-2018-GG</t>
  </si>
  <si>
    <t>99-2018-GG</t>
  </si>
  <si>
    <t>118-2018-GG</t>
  </si>
  <si>
    <t>120-2018-GG</t>
  </si>
  <si>
    <t>135-2018-GG</t>
  </si>
  <si>
    <t>61-2018-GG</t>
  </si>
  <si>
    <t>125-2018-GG</t>
  </si>
  <si>
    <t>262-2017-GG</t>
  </si>
  <si>
    <t>309-2017-GG</t>
  </si>
  <si>
    <t>80-2018-GG</t>
  </si>
  <si>
    <t>372-2016-GG</t>
  </si>
  <si>
    <t>54-2018-GG</t>
  </si>
  <si>
    <t>62-2018-GG</t>
  </si>
  <si>
    <t>130-2018-GG</t>
  </si>
  <si>
    <t>193-2018-GG</t>
  </si>
  <si>
    <t>322-2017-GG</t>
  </si>
  <si>
    <t>113-2017-GG</t>
  </si>
  <si>
    <t>229-2018-GG</t>
  </si>
  <si>
    <t>034-2017-GG</t>
  </si>
  <si>
    <t>232-2018-GG</t>
  </si>
  <si>
    <t>233-2018-GG</t>
  </si>
  <si>
    <t>120-2017-GG</t>
  </si>
  <si>
    <t>242-2018-GG</t>
  </si>
  <si>
    <t>257-2018-GG</t>
  </si>
  <si>
    <t>248-2018-GG</t>
  </si>
  <si>
    <t>258-2018-GG</t>
  </si>
  <si>
    <t>252-2018-GG</t>
  </si>
  <si>
    <t>150-2018-GG</t>
  </si>
  <si>
    <t>217-2017-GG</t>
  </si>
  <si>
    <t>63-2018-GG</t>
  </si>
  <si>
    <t>263-2018-GG</t>
  </si>
  <si>
    <t>226-2018-GG</t>
  </si>
  <si>
    <t>294-2018-GG</t>
  </si>
  <si>
    <t>296-2018-GG</t>
  </si>
  <si>
    <t>298-2018-GG</t>
  </si>
  <si>
    <t>307-2018-GG</t>
  </si>
  <si>
    <t>310-2018-GG</t>
  </si>
  <si>
    <t>04-2019-GG</t>
  </si>
  <si>
    <t>21-2019-GG</t>
  </si>
  <si>
    <t>13-2019-GG</t>
  </si>
  <si>
    <t>20-2019-GG</t>
  </si>
  <si>
    <t>06-2019-GG</t>
  </si>
  <si>
    <t>12-2019-GG</t>
  </si>
  <si>
    <t>214-2018-GG</t>
  </si>
  <si>
    <t>19-2019-GG</t>
  </si>
  <si>
    <t>250-2018-GG</t>
  </si>
  <si>
    <t>031-2019-GG</t>
  </si>
  <si>
    <t>039-2019-GG</t>
  </si>
  <si>
    <t>045-2019-GG</t>
  </si>
  <si>
    <t>035-2019-GG</t>
  </si>
  <si>
    <t>038-2019-GG</t>
  </si>
  <si>
    <t>070-2019-GG</t>
  </si>
  <si>
    <t>269-2018-GG</t>
  </si>
  <si>
    <t>111-2017-GG</t>
  </si>
  <si>
    <t>300-2018-GG</t>
  </si>
  <si>
    <t>44-2019-GG</t>
  </si>
  <si>
    <t>17-2019-GG</t>
  </si>
  <si>
    <t>001-2019-GG</t>
  </si>
  <si>
    <t>121-2019-GG</t>
  </si>
  <si>
    <t>290-2017-GG</t>
  </si>
  <si>
    <t>078-2019-GG</t>
  </si>
  <si>
    <t>304-2017-GG</t>
  </si>
  <si>
    <t>076-2019-GG</t>
  </si>
  <si>
    <t>051-2019-GG</t>
  </si>
  <si>
    <t>144-2019-GG</t>
  </si>
  <si>
    <t>239-2018-GG</t>
  </si>
  <si>
    <t>152-2019-GG</t>
  </si>
  <si>
    <t>310-2017-GG</t>
  </si>
  <si>
    <t>323-2017-GG</t>
  </si>
  <si>
    <t>311-2018-GG</t>
  </si>
  <si>
    <t>018-2019-GG</t>
  </si>
  <si>
    <t>168-2019-GG</t>
  </si>
  <si>
    <t>123-2019-GG</t>
  </si>
  <si>
    <t>174-2017-GG</t>
  </si>
  <si>
    <t>197-2018-GG</t>
  </si>
  <si>
    <t>177-2019-GG</t>
  </si>
  <si>
    <t>082-2018-GG</t>
  </si>
  <si>
    <t>240-2017-GG</t>
  </si>
  <si>
    <t>134-2019-GG</t>
  </si>
  <si>
    <t>301-2017-GG</t>
  </si>
  <si>
    <t>207-2019-GG</t>
  </si>
  <si>
    <t>198-2018-GG</t>
  </si>
  <si>
    <t>102-2018-GG</t>
  </si>
  <si>
    <t>306-2017-GG</t>
  </si>
  <si>
    <t>467-2016-GG</t>
  </si>
  <si>
    <t>150-2019-GG</t>
  </si>
  <si>
    <t>026-2019-GG</t>
  </si>
  <si>
    <t>115-2019-GG</t>
  </si>
  <si>
    <t>287-2018-GG</t>
  </si>
  <si>
    <t>151-2019-GG</t>
  </si>
  <si>
    <t>153-2019-GG</t>
  </si>
  <si>
    <t>225-2019-GG</t>
  </si>
  <si>
    <t>225-2017-GG</t>
  </si>
  <si>
    <t>216-2019-GG</t>
  </si>
  <si>
    <t>0015-2019-GG</t>
  </si>
  <si>
    <t>0289-2018-GG</t>
  </si>
  <si>
    <t>249-2019-GG</t>
  </si>
  <si>
    <t>182-2019-GG</t>
  </si>
  <si>
    <t>050-2018-GG</t>
  </si>
  <si>
    <t>183-2019-GG</t>
  </si>
  <si>
    <t>250-2019-GG</t>
  </si>
  <si>
    <t>071-2019-GG</t>
  </si>
  <si>
    <t>261-2019-GG</t>
  </si>
  <si>
    <t>191-2018-GG</t>
  </si>
  <si>
    <t>030-2019-GG</t>
  </si>
  <si>
    <t>219-2019-GG</t>
  </si>
  <si>
    <t>279-2019-GG</t>
  </si>
  <si>
    <t>133-2018-GG</t>
  </si>
  <si>
    <t>197-2019-GG</t>
  </si>
  <si>
    <t>195-2019-GG</t>
  </si>
  <si>
    <t>261-2018-GG</t>
  </si>
  <si>
    <t>206-2019-GG</t>
  </si>
  <si>
    <t>040-2019-GG</t>
  </si>
  <si>
    <t>293-2019-GG</t>
  </si>
  <si>
    <t>96-2019-GG</t>
  </si>
  <si>
    <t>268-2018-GG</t>
  </si>
  <si>
    <t>043-2019-GG</t>
  </si>
  <si>
    <t>300-2019-GG</t>
  </si>
  <si>
    <t>306-2019-GG</t>
  </si>
  <si>
    <t>256-2019-GG</t>
  </si>
  <si>
    <t>313-2018-GG</t>
  </si>
  <si>
    <t>245-2019-GG</t>
  </si>
  <si>
    <t>311-2019-GG</t>
  </si>
  <si>
    <t>297-2018-GG</t>
  </si>
  <si>
    <t>233-2019-GG</t>
  </si>
  <si>
    <t>276-2019-GG</t>
  </si>
  <si>
    <t>218-2019-GG</t>
  </si>
  <si>
    <t>288-2019-GG</t>
  </si>
  <si>
    <t>268-2019-GG</t>
  </si>
  <si>
    <t>051-2020-GG</t>
  </si>
  <si>
    <t>00286-2019-GG</t>
  </si>
  <si>
    <t>301-2019-GG</t>
  </si>
  <si>
    <t>02-2019-GG</t>
  </si>
  <si>
    <t>292-2019-GG</t>
  </si>
  <si>
    <t>165-2018-GG</t>
  </si>
  <si>
    <t>015-2020-GG</t>
  </si>
  <si>
    <t>305-2019-GG</t>
  </si>
  <si>
    <t>00036-2020-GG</t>
  </si>
  <si>
    <t>047-2020-GG</t>
  </si>
  <si>
    <t>00314-2019-GG</t>
  </si>
  <si>
    <t>002-2020-GG</t>
  </si>
  <si>
    <t>303-2017-GG</t>
  </si>
  <si>
    <t>074-2020-GG</t>
  </si>
  <si>
    <t>060-2020-GG</t>
  </si>
  <si>
    <t>049-2020-GG</t>
  </si>
  <si>
    <t>00137-2020-GG</t>
  </si>
  <si>
    <t>066-2018-GG</t>
  </si>
  <si>
    <t>00317-2019-GG</t>
  </si>
  <si>
    <t>076-2020-GG</t>
  </si>
  <si>
    <t>091-2020-GG</t>
  </si>
  <si>
    <t>073-2020-GG</t>
  </si>
  <si>
    <t>00019-2020-GG</t>
  </si>
  <si>
    <t>072-2020-GG</t>
  </si>
  <si>
    <t>089-2018-GG    256-2018-GG</t>
  </si>
  <si>
    <t>077-2020-GG</t>
  </si>
  <si>
    <t>043-2020-GG</t>
  </si>
  <si>
    <t>092-2020-GG</t>
  </si>
  <si>
    <t>166-2018-GG</t>
  </si>
  <si>
    <t>031-2020-GG</t>
  </si>
  <si>
    <t>0305-2017-GG</t>
  </si>
  <si>
    <t>086-2019-GG</t>
  </si>
  <si>
    <t>0014-2019-GG</t>
  </si>
  <si>
    <t>068-2019-GG</t>
  </si>
  <si>
    <t>142-2020-GG</t>
  </si>
  <si>
    <t>140-2020-GG</t>
  </si>
  <si>
    <t>006-2020-GG</t>
  </si>
  <si>
    <t>147-2020-GG</t>
  </si>
  <si>
    <t>220-2018-GG</t>
  </si>
  <si>
    <t>053-2019-GG</t>
  </si>
  <si>
    <t>00111-2020-GG</t>
  </si>
  <si>
    <t>098-2020-GG</t>
  </si>
  <si>
    <t>0172-2020-GG</t>
  </si>
  <si>
    <t>052-2019-GG</t>
  </si>
  <si>
    <t>152-2020-GG</t>
  </si>
  <si>
    <t>151-2020-GG</t>
  </si>
  <si>
    <t>148-2020-GG</t>
  </si>
  <si>
    <t>184-2020-GG</t>
  </si>
  <si>
    <t>322-2019-GG</t>
  </si>
  <si>
    <t>098-2019-GG</t>
  </si>
  <si>
    <t>105-2020-GG</t>
  </si>
  <si>
    <t>103-2020-GG</t>
  </si>
  <si>
    <t>139-2020-GG</t>
  </si>
  <si>
    <t>088-2020-GG</t>
  </si>
  <si>
    <t>133-2020-GG</t>
  </si>
  <si>
    <t>221-2020-GG</t>
  </si>
  <si>
    <t>098-2018-GG</t>
  </si>
  <si>
    <t>95-2020-GG</t>
  </si>
  <si>
    <t>129-2020-GG</t>
  </si>
  <si>
    <t>123-2020-GG</t>
  </si>
  <si>
    <t>136-2020-GG</t>
  </si>
  <si>
    <t>018-2020-GG</t>
  </si>
  <si>
    <t>171-2020-GG</t>
  </si>
  <si>
    <t>071-2020-GG</t>
  </si>
  <si>
    <t>150-2020-GG</t>
  </si>
  <si>
    <t>252-2020-GG</t>
  </si>
  <si>
    <t>244-2020-GG</t>
  </si>
  <si>
    <t>238-2020-GG</t>
  </si>
  <si>
    <t>141-2020-GG</t>
  </si>
  <si>
    <t>298-2017-GG</t>
  </si>
  <si>
    <t>285-2017-GG</t>
  </si>
  <si>
    <t>241-2019-GG</t>
  </si>
  <si>
    <t>079-2019-GG</t>
  </si>
  <si>
    <t>263-2020-GG</t>
  </si>
  <si>
    <t>257-2020-GG</t>
  </si>
  <si>
    <t>198-2020-GG</t>
  </si>
  <si>
    <t>127-2020-GG</t>
  </si>
  <si>
    <t>104-2020-GG</t>
  </si>
  <si>
    <t>044-2018-GG</t>
  </si>
  <si>
    <t>090-2020-GG</t>
  </si>
  <si>
    <t>282-2020-GG</t>
  </si>
  <si>
    <t>055-2019-GG</t>
  </si>
  <si>
    <t>154-2020-GG</t>
  </si>
  <si>
    <t>197-2020-GG</t>
  </si>
  <si>
    <t>217-2020-GG</t>
  </si>
  <si>
    <t>299-2020-GG</t>
  </si>
  <si>
    <t>079-2020-GG</t>
  </si>
  <si>
    <t>153-2020-GG</t>
  </si>
  <si>
    <t>235-2020-GG</t>
  </si>
  <si>
    <t>320-2020-GG</t>
  </si>
  <si>
    <t>202-2020-GG</t>
  </si>
  <si>
    <t>28-2021-GG</t>
  </si>
  <si>
    <t>270-2020-GG</t>
  </si>
  <si>
    <t>239-2020-GG</t>
  </si>
  <si>
    <t>332-2020-GG</t>
  </si>
  <si>
    <t>020-2021-GG</t>
  </si>
  <si>
    <t>015-2021-GG</t>
  </si>
  <si>
    <t>010-2021-GG</t>
  </si>
  <si>
    <t>006-2021-GG</t>
  </si>
  <si>
    <t>267-2020-GG</t>
  </si>
  <si>
    <t>316-2020-GG</t>
  </si>
  <si>
    <t>012-2021-GG</t>
  </si>
  <si>
    <t>315-2019-GG</t>
  </si>
  <si>
    <t>321-2020-GG</t>
  </si>
  <si>
    <t>045-2021-GG</t>
  </si>
  <si>
    <t>091-2019-GG</t>
  </si>
  <si>
    <t>298-2020-GG</t>
  </si>
  <si>
    <t>048-2021-GG</t>
  </si>
  <si>
    <t>019-2021-GG</t>
  </si>
  <si>
    <t>062-2021-GG</t>
  </si>
  <si>
    <t>288-2020-GG</t>
  </si>
  <si>
    <t>079-2021-GG</t>
  </si>
  <si>
    <t>016-2021-GG</t>
  </si>
  <si>
    <t>027-2021-GG</t>
  </si>
  <si>
    <t>325-2020-GG</t>
  </si>
  <si>
    <t>060-2021-GG</t>
  </si>
  <si>
    <t>111-2021-GG</t>
  </si>
  <si>
    <t>044-2021-GG</t>
  </si>
  <si>
    <t>053-2021-GG/OSIPTEL</t>
  </si>
  <si>
    <t>251-2020-GG/OSIPTEL</t>
  </si>
  <si>
    <t>313-2020-GG/OSIPTEL</t>
  </si>
  <si>
    <t>071-2021-GG/OSIPTEL</t>
  </si>
  <si>
    <t>022-2021-GG/OSIPTEL</t>
  </si>
  <si>
    <t>063-2021-GG/OSIPTEL</t>
  </si>
  <si>
    <t>088-2021-GG/OSIPTEL</t>
  </si>
  <si>
    <t>152-2021-GG/OSIPTEL</t>
  </si>
  <si>
    <t>023-2021-GG/OSIPTEL</t>
  </si>
  <si>
    <t>099-2021-GG/OSIPTEL</t>
  </si>
  <si>
    <t>156-2021-GG/OSIPTEL</t>
  </si>
  <si>
    <t>144-2021-GG/OSIPTEL</t>
  </si>
  <si>
    <t>258-2020-GG/OSIPTEL</t>
  </si>
  <si>
    <t>117-2021-GG/OSIPTEL</t>
  </si>
  <si>
    <t>005-2020-GG/OSIPTEL</t>
  </si>
  <si>
    <t>151-2021-GG/OSIPTEL</t>
  </si>
  <si>
    <t>173-2021-GG/OSIPTEL</t>
  </si>
  <si>
    <t>042-2021-GG/OSIPTEL</t>
  </si>
  <si>
    <t>201-2021-GG/OSIPTEL</t>
  </si>
  <si>
    <t>001-2021-GG/OSIPTEL</t>
  </si>
  <si>
    <t>109-2021-GG/OSIPTEL</t>
  </si>
  <si>
    <t>113-2021-GG/OSIPTEL</t>
  </si>
  <si>
    <t>198-2021-GG/OSIPTEL</t>
  </si>
  <si>
    <t>075-2021-GG/OSIPTEL</t>
  </si>
  <si>
    <t>126-2021-GG/OSIPTEL</t>
  </si>
  <si>
    <t>135-2021-GG/OSIPTEL</t>
  </si>
  <si>
    <t>077-2021-GG/OSIPTEL</t>
  </si>
  <si>
    <t>081-2021-GG/OSIPTEL</t>
  </si>
  <si>
    <t>227-2021-GG/OSIPTEL</t>
  </si>
  <si>
    <t>046-2019-GG/OSIPTEL</t>
  </si>
  <si>
    <t>096-2021-GG/OSIPTEL</t>
  </si>
  <si>
    <t>NORMA QUE TIPIFICA LA INFRACCIÓN</t>
  </si>
  <si>
    <t xml:space="preserve"> TDP no suministró información para la supervisión de los requisitos de calidad del servicio de junio y julio 1995, incumpliendo Normas del Procedimiento de Supervisión y Control de la Calidad del Servicio de Telefonía Fija (PSCCS), aprobadas por Resolución Nº 006-CD/95. </t>
  </si>
  <si>
    <t>Por la comercialización de Sky Free, incumpliendo la Resolución Nº 010-96-CD/OSIPTEL, que dispone que las empresas concesionarias u operadoras del servicio buscapersonas se abstendrán de comercializar u ofertar servicios basados en "el que llama paga".</t>
  </si>
  <si>
    <t xml:space="preserve"> Por redondeo al minuto para fines de tasación y facturación de las llamadas de servicio móvil, sin comunicación previa a los usuarios ni al OSIPTEL.</t>
  </si>
  <si>
    <t xml:space="preserve"> Incumplimiento a la Res. Nº 010-96-CD/OSIPTEL que dispone que las concesionarias del servicio de buscapersonas se abstengan de comercializar u ofertar servicios basados en el esquema tarifario bajo la modalidad "el que llama paga".</t>
  </si>
  <si>
    <t>Reiterada incumplimiento a la Res. Nº 010-96-CD/OSIPTEL que dispone que las concesionarias del servicio de buscapersonas se abstengan de comercializar u ofertar servicios basados en el esquema tarifario bajo la modalidad "el que llama paga".</t>
  </si>
  <si>
    <t>Por negarse a la firma del Acta de Inspección.</t>
  </si>
  <si>
    <t>Por incumplir  con la entrega de información requerida de manera obligatoria .</t>
  </si>
  <si>
    <t>Por incumplimientos detectados al PSCCS en el año 1996.</t>
  </si>
  <si>
    <t>Por las infracciones detectadas en el proceso de provisión de circuitos a la empresa Resetel S.A.</t>
  </si>
  <si>
    <t>Por incumplimiento en entrega de información de cuaerdo a las disposiciones de OSIPTEL sobre el Sistema de Contabilidad Separada.</t>
  </si>
  <si>
    <t>Por incumplimiento de remisión de información al amparo de las secciones 8.13 y 8.14 de los Contratos de Concesión.</t>
  </si>
  <si>
    <t>Por incumplimiento de remisión de información sobre precios de transferencia y condiciones correspondientes a interconexión de sus servicios.</t>
  </si>
  <si>
    <t>Aplicación de tarifas mayores a las publicadas y  comunicadas al OSIPTEL.</t>
  </si>
  <si>
    <t>Por facturar las llamadas o servicios no cobrados  oportunamente  mediante recibo distinto, con una fecha de vencimiento de 90 días calendarios.</t>
  </si>
  <si>
    <t>Incumplimiento en la entrega de información (incumplimiento de las Normas Básicas de Preselección Resolución N° 031-99-CD/OSIPTEL)</t>
  </si>
  <si>
    <t>Por la comisión de la infracción relativa a la presentación de información inexacta de tráfico LDN.</t>
  </si>
  <si>
    <t>Por incumplimiento de la Resolución Nº 57-2000-GG/OSIPTEL del 11 de mayo de 2000.</t>
  </si>
  <si>
    <t>Incumplimiento de las Condiciones de Uso para el Servicio de arrendamiento de circuitos, aprobado por Resolución  019-98-CD/OSIPTEL, al no cumplir con los plazos establecidos para atender las solicitudes de arrendamientos de circuitos.</t>
  </si>
  <si>
    <t>Incumplimiento de comunicar al abonado sobre las razones que sustentan la suspensión, desconexión cautelar o corte definitivo del servicio dentro de las 48 horas.</t>
  </si>
  <si>
    <t xml:space="preserve">Por no cumplir con la obligación de enviar  a la empresa AT&amp;T Perú S.A  (antes Firstcom Perú S.A)  el requerimiento de información  necesaria para la interconexión, dentro del plazo establecido. </t>
  </si>
  <si>
    <t xml:space="preserve">Por el incumplimiento del Procedimiento para la atención y solución de fallas y problemas de calidad en la prestación del servicio de arrendamiento de circuitos. </t>
  </si>
  <si>
    <t xml:space="preserve">suspensión de líneas en las que no se verificó el uso fraudulento o indebido. </t>
  </si>
  <si>
    <t>Incumplimiento de medida correctiva impuesta en la Resolución Nº 024-97-GG/OSIPTEL.</t>
  </si>
  <si>
    <t xml:space="preserve">La empresa no recibio el reclamo de facturación efectuado telefonicamente y no otorgó  un codigo de identificación del reclamo. </t>
  </si>
  <si>
    <t>Incumplimiento de las disposiciones  contenidas en la Resolución N° 031-99-CD/OSIPTEL  referidas a Normas Basicas de Tratamiento de Información relativo al Proceso de Preseleción y  la entrega de información obligatoria.</t>
  </si>
  <si>
    <t>Por no comunicar a OSIPTEL  las tarifas establecidas para los servicios publicos de telecomunicaciones que presta  y por no haber publicado las mismas para conocimiento de los usuarios en general.</t>
  </si>
  <si>
    <t xml:space="preserve">Por incumplimiento de las Normas Básicas de Tratamiento de Información Relativa al Proceso de Preselección de Concesionario del Servicio Portador de Larga Distancia. (Resolución N° 031-99-CD/OSIPTEL) </t>
  </si>
  <si>
    <t>Por no comunicar las tarifas, las condiciones y el plazo de vigencia que ofrezcan a sus usuariarios  al menos  un (1) día habil antes de su aplicación y al no remitir el respectivo acuerdo comercial suscrito con el concesionario.</t>
  </si>
  <si>
    <t>incumplimiento de las obligaciones contraidas en el contrato de interconexión.</t>
  </si>
  <si>
    <t>Incumplimiento de la obligación de  implementación del audio de trasferencia para la desviación de llamadas realizadas a sus abonados una vez concluida la locución.</t>
  </si>
  <si>
    <t>Incumplimiento de entrega de información obligatoria.</t>
  </si>
  <si>
    <t>Incumplimiento de comunicar al OSIPTEL las tarifas a cobrar en forma previa a su aplicación y por no publicarlas al público usuario.</t>
  </si>
  <si>
    <t>Por la comisión de la infracción tipificada en los artículos 12º y 19º del Reglamento General de Infracciones y Sanciones (por el incumplimiento de las Normas Básicas de Tratamiento de Información Relativa al Proceso de Preselección de Concesionario del Servicio Portador de Larga Distancia</t>
  </si>
  <si>
    <t>La empresa no permitio desarrollo de una acción de supervisión realizada el día 16 de noviembre del año 2001, dentro de la supervisión del cumplimiento del marco normativo en materia de usuarios de servicios públicos de telecomunicaciones.</t>
  </si>
  <si>
    <t>la empresa no permitio el desarrollo de una acción de supervisión realizada el día 16 de noviembre del año 2001, dentro de la supervisión del cumplimiento del marco normativo en materia de usuarios de servicios públicos de telecomunicaciones.</t>
  </si>
  <si>
    <t xml:space="preserve"> La empresa no permitio el desarrollo de una acción de supervisión realizada el día 16 de noviembre del año 2001, dentro de la supervisión del cumplimiento del marco normativo en materia de usuarios de servicios públicos de telecomunicaciones.</t>
  </si>
  <si>
    <t>Incorrecto encaminamiento de llamadas de larga distacia.</t>
  </si>
  <si>
    <t>Por entrega de manera parcial e incompleta de  información obligatoria dispuesta en el artículo 2° de la Resolución N° 105-2001-GG/OSIPTEL</t>
  </si>
  <si>
    <t>Por la comisión de la infracción al artículo 12º del Reglamento General de Infracciones y Sanciones   debido al incumplimiento del artículo 6º del Reglamento de Calidad de Servicio Portador bajo la Modalidad de Arrendamiento de Circuitos aprobado por la  Resolución Nº 027-2001-CD/OSIPTE</t>
  </si>
  <si>
    <t>Por entrega parcial o incompleta de información.</t>
  </si>
  <si>
    <t>Por incumplimiento de publicación de las tarifas (incumplimiento del Reglamento General de Tarifas).</t>
  </si>
  <si>
    <t xml:space="preserve">La empresa incumplió la obligación prevista en el literal b) de la cláusula 8.01 del Contrato de Concesión para la prestación del Servicio Portador y Servicio Telefónico Local en la República del Perú-Parte I, sobre la continuidad del servicio de telefonía local en el área de concesión otorgada. </t>
  </si>
  <si>
    <t>Cumplimiento tardío de la obligación sobre el plan mínimo de expansión.</t>
  </si>
  <si>
    <t>por el incumplimiento de las normas estipuladas en las Resoluciones Nº 015-99-CD/OSIPTEL y Nº 15-2001-CD/OSIPTEL</t>
  </si>
  <si>
    <t xml:space="preserve"> por el  incumplimiento del marco normativo en protección de los derechos de los usuarios de servicios públicos de telecomunicaciones.</t>
  </si>
  <si>
    <t>Por el incumplimiento tardío de la obligación sobre el plan mínimo de expansión.</t>
  </si>
  <si>
    <t xml:space="preserve"> Incumplimiento de entrega de información obligatoria requerida para el plan general de fiscalización de aportes FITEL y OSIPTEL.</t>
  </si>
  <si>
    <t>Por no cumplir en comunicar ni publicar una promoción aplicada en la ciudad de Lambayeque.</t>
  </si>
  <si>
    <t>Negativa a la visita de inspección especial sobre exclusión de fallas que se presentan en la red por Trabajos de Mantenimiento  y Mejora Tecnológica (TMMT) de acuerdo al Procedimiento de Supervisición  y Control de la Calidad de Servicios (PSCCS)</t>
  </si>
  <si>
    <t>Por el incumplimiento del Art. 6 del Reglamento de Calidad del Servicio Portador bajo la modalidad de Arrendamiento de Circuito (Res. 027-2001-CD/OSIPTEL).</t>
  </si>
  <si>
    <t>Incumplimiento de la obligación de difundir en todas sus oficinas de atención al cliente sobre los requisitos de presentación de reclamos.</t>
  </si>
  <si>
    <t xml:space="preserve"> Por la entrega incompleta de información obligatoria.</t>
  </si>
  <si>
    <t xml:space="preserve">Incumplimiento de entrega de información obligatoria. </t>
  </si>
  <si>
    <t>Incumplimiento a la entrega de constancias de reclamos, a la colocación de carteles en lugar visiblemente notorio por los usuarios y a la baja del servicio dentro del plazo establecido.</t>
  </si>
  <si>
    <t>Incumplimiento del plazo establecido para el envío de información sobre recaudación efectuada.</t>
  </si>
  <si>
    <t>Incumplimiento del plazo establecido para el pago a CONVERGIA de lo recaudado</t>
  </si>
  <si>
    <t xml:space="preserve">Entrega de información inexacta. </t>
  </si>
  <si>
    <t>Obstruir acciones de supervisión del OSIPTEL.</t>
  </si>
  <si>
    <t xml:space="preserve">Entrega parcial e incompleta de información obligatoria. </t>
  </si>
  <si>
    <t>Incumplimiento de comunicar al OSIPTEL en forma previa a su aplicación las tarifas a cobrar.</t>
  </si>
  <si>
    <t>Incumplimiento de publicar las tarifas al público usuario.</t>
  </si>
  <si>
    <t>Por presentar información falsa en acción de supervisión</t>
  </si>
  <si>
    <t xml:space="preserve">No cumplió con presentar la Oferta Básica de Interconexión en los plazos establecidos. </t>
  </si>
  <si>
    <t>No cumplió con presentar la Oferta Básica de Interconexión en los plazos establecidos.</t>
  </si>
  <si>
    <t>Por incumplimiento en la entrega de información.</t>
  </si>
  <si>
    <t>Condicionamiento al pago para migraciones.</t>
  </si>
  <si>
    <t>Por la entrega de información inexacta.</t>
  </si>
  <si>
    <t>Por no ofrecer contratos a plazo indeterminado</t>
  </si>
  <si>
    <t>Por incumplimiento del Plan Mínimo de Expansión y por no informar sobre la interrupción del servicio.</t>
  </si>
  <si>
    <t xml:space="preserve">Por incumplimiento de medida correctiva impuesta con Resolución Nº 142-2005-GG/ OSIPTEL. </t>
  </si>
  <si>
    <t xml:space="preserve">Por no haber reactivado el servicio como máximo hasta el segundo día hábil siguiente de efectuado el pago de la totalidad de la suma adeudada o de presentado el reclamo respectivo </t>
  </si>
  <si>
    <t xml:space="preserve">Por incumplimiento de medida correctiva impuesta mediante Resolución Nº 535-2004-GG/OSIPTEL y  haber incurrido en la infracción tipificada por el artículo 12º del RGIS, toda vez que no cumplió con remitir la información solicitada mediante carta Nº C.469-GFS/2005. </t>
  </si>
  <si>
    <t>Por incumplimiento de Medida Correctiva referida a disposiciones de las Condiciones de Uso.</t>
  </si>
  <si>
    <t>Por incumplimiento de Medida Correctiva, al no ofrecer contratos a plazo indeterminado alternativos a los contratos a plazo forzoso.</t>
  </si>
  <si>
    <t>Por no cumplir con el Plan Mínimo de Expansión.</t>
  </si>
  <si>
    <t xml:space="preserve">Por el incumplimiento del deber de  continuidad,  por mantener la condición de "fuera de servicio" por más de treinta (30) dias permitidos,  durante el año 2005 respecto de doscientas veinticuatro (224) localidades . </t>
  </si>
  <si>
    <t>Por incumplimiento del Plan Mínimo de Expansión y en la comunicación del cese de la prestanción del servicio.</t>
  </si>
  <si>
    <t>Por omitir  informar al OSIPTEL sobre la interrupción del servicio, de acuerdo a las normas establecidas o disposiciones contractuales correspondientes.</t>
  </si>
  <si>
    <t>Por incumplimiento en la remisión oportuna de Cartas Compromiso de preselección.</t>
  </si>
  <si>
    <t>Por incumplimiento en la programación oportuna de la preselección en líneas cerradas.</t>
  </si>
  <si>
    <t>Por remitir información inexacta.</t>
  </si>
  <si>
    <t xml:space="preserve">Por no contener los teléfonos públicos la información mínima requerida por el artículo 85º de las Condiciones de Uso. </t>
  </si>
  <si>
    <t xml:space="preserve">Por incumplimiento en brindar información clara, veraz, detallada y precisa sobre diversas opciones de planes tarifarios al segundo. </t>
  </si>
  <si>
    <t>La empresa operadora no puso a disposición de los nuevos abonados la lista de operadoras de LD y la carta de preselección.</t>
  </si>
  <si>
    <t>Por haber bloqueado la salida de Larga Distancia a través del "0" y el "00"</t>
  </si>
  <si>
    <t>No programar la salida de larga distancia a través del operador preseleccionado</t>
  </si>
  <si>
    <t>Por incumplimiento del deber de continuidad - condición esencial de la concesion.</t>
  </si>
  <si>
    <t>Por remitir información innexacta relacionada con el cumplimiento del PME.</t>
  </si>
  <si>
    <t>La empresa no cumplió con incluir como mínimo a la totalidad de abonados en la guía telefónica impresa.</t>
  </si>
  <si>
    <t>La empresa no cumplió con la obligación de prestar el servicio de manera continua e ininterrumpida.</t>
  </si>
  <si>
    <t>la empresa no brindó información veraz y precisa a los abonados que solicitaron información necesaria para tramitar baja o cancelación del servicio</t>
  </si>
  <si>
    <t>Por interrumpir o suspender un enlace de interconexión que une su red con la de otra empresa operadora.</t>
  </si>
  <si>
    <t>La empresa incumplió el artículo 37-B del TUO de Interconexión.</t>
  </si>
  <si>
    <t>Por no acreditar cumplimiento de Medida Correctiva, específicamente, por no acreditar que cumple con informar a sus usuarios de los medios probatorios que pueden actuarse para la solución de reclamos.</t>
  </si>
  <si>
    <t xml:space="preserve">Por incumplimiento del numeral 2 del artículo 1° de la citada Resolución. </t>
  </si>
  <si>
    <t>La empresa realizo  bloqueo  al sistema de llamada por llamada.</t>
  </si>
  <si>
    <t>La empresa no brindo  información clara, veraz, detallada y precisa a las personas para tomar una decisión o realizar una elección adecuadamente informada en la contratación de los servicios públicos.</t>
  </si>
  <si>
    <t>La empresa incumplió la Medida Correctiva, por no reactivar el servicio como máximo hasta el segundo día hábil siguiente de efectuado el pago correspondiente o de presentado el reclamo respectivo.</t>
  </si>
  <si>
    <t>Por no remitir al OSIPTEL la información referida a la relación de centrales, incluido el número de serie y el número de líneas en servicio por central que no tendrán facilidades de preselección, adjuntando el sustento correspondiente.</t>
  </si>
  <si>
    <t>La empresa remitó información inexacta.</t>
  </si>
  <si>
    <t>La empresa entregó  información parcial o incompleta</t>
  </si>
  <si>
    <t>la empresa incumplió medida correctiva y no cumplió con la obligación de reportar las interrupciones masivas dentro del plazo establecido.</t>
  </si>
  <si>
    <t xml:space="preserve">La empresa no implantó un procedimiento para bloquear el IMEI que sólo exija los requisitos destinados a determinar la procedencia legal de su adquisición o la condición de usuario o abonado del servicio, de quien reporta el hecho; (ii) no haber cumplido con ejecutar el bloqueo de terminales de manera inmediata; y (iii) no haber brindado información uniforme, veraz, completa y detallada sobre el procedimiento de bloqueo de equipos terminales o de líneas.
</t>
  </si>
  <si>
    <t xml:space="preserve">La empresa suspendido indebidamente 24 servicios telefónicos desde el 13/04/2007 al 13/05/2007 </t>
  </si>
  <si>
    <t>la empresa trasgredio lo dispuesto en el literal g) del artículo Primero de la Norma que establece el procedimiento que aplicarán las empresas operadoras para la suspensión cautelar y el corte definitivo por uso indebido de los servicios público</t>
  </si>
  <si>
    <t>La empresa no cumplió con remitir de forma obligatoria la información  relacionada con el cumplimiento de su Plan Mínimo de Expansión.</t>
  </si>
  <si>
    <t>La empresa no actualizó el servicio de información de guía telefónica en su página web.</t>
  </si>
  <si>
    <t>La empresa no  brindó información clara, veraz, detallada y precisa a las personas para tomar una decisión o realizar una elección adecuadamente informada en la contratación de los servicios.</t>
  </si>
  <si>
    <t>la empresa operadora remitio información inexacta.</t>
  </si>
  <si>
    <t>La empresa operadora no habilitó el código de acceso 0-800-800-02 asignado a NETLINE, dentro del plazo establecido en el Contrato de Interconexión.</t>
  </si>
  <si>
    <t>La empresa incumplió Medida Correctiva que ordenaba la no aplicación de cobro alguno por conceptos relacionados con el servicio, durante la suspensión del mismo.</t>
  </si>
  <si>
    <t>Por incumplimiento de los numerales 2.3,6 y 8 del artículo  1 de la resolución N° 054-2006-GG/OSIPTEL</t>
  </si>
  <si>
    <t>Por incumplimiento del artículo 2 de la resolución N° 054-2006-GG/OSIPTEL</t>
  </si>
  <si>
    <t>Por incumplir con comunicar con una anticipación de 15 días calendario la interrupción del servicio.</t>
  </si>
  <si>
    <t>Por no permitir  la presentación de solicitudes de resolución o terminación del contrato de abonado y la presentación de reclamos; e incumplimiento de la obligación de brindar información veraz y de no condicionar la resolución del contrato a la cancelación de deuda y/o pago alguno.</t>
  </si>
  <si>
    <t>La empresa operadora no acreditó cumplimiento de medida correctiva</t>
  </si>
  <si>
    <t>Por aplicar tarifas mayores a las establecidas por la Resolución Nº 008-2008-PD/OSIPTEL.</t>
  </si>
  <si>
    <t>Por incumplimiento en el encaminamiento de llamadas a través de la red del concesionario preseleccionado.</t>
  </si>
  <si>
    <t>Por haber entregado información solicitada en calidad de obligatoria, en forma parcial e incompleta.</t>
  </si>
  <si>
    <t xml:space="preserve">Por no haber cumplido con brindar el servicio de forma ininterrumpida </t>
  </si>
  <si>
    <t>La empresa operadora cursó tráfico telefónico de interconexión a través de otro operador, sin contar con el respectivo contrato de interconexión aprobado por el regulador o un mandato de interconexión.</t>
  </si>
  <si>
    <t>Entrega de información inexacta.</t>
  </si>
  <si>
    <t>Incumplimiento de lo dispuesto en el artículo 4º de la misma norma, al haberse detectado la condición de localidad fuera de servicio por más de treinta (30) días en un total de 90 localidades. (PERIODO 2008)</t>
  </si>
  <si>
    <t>Al haber remitido los documentos para excluir las interrupciones ocurridas durante el periodo de evaluación 2008 (de enero a diciembre) fuera de plazo, así como respecto a la obligación de remitir el informe de ocurrencias.</t>
  </si>
  <si>
    <t>Al haber remitido el informe de tráfico correspondiente al mes de octubre de 2008 fuera de plazo, así como respecto a la obligación de remitir el informe de tráfico por cada teléfono público</t>
  </si>
  <si>
    <t>La empresa entrego información solicitada  como obligatoria, en forma parcial e incompleta.</t>
  </si>
  <si>
    <t xml:space="preserve">Por no haber brindado a ciertos abonados información veraz y precisa para tomar una decisión o realizar una elección adecuadamente informados a través del servicio de consulta de titularidad vía SMS al número 300 </t>
  </si>
  <si>
    <t>Por no haber permitido al ABDCP el acceso a información veraz respecto de la información proporcionada por abonados de la empresa.</t>
  </si>
  <si>
    <t>Por no haberse sometido a los términos contenidos en el contrato "infointernet" suscrito con el abonado Comunicaciones Digitales S.R.L.</t>
  </si>
  <si>
    <t>Por no cumplir con lo dispuesto en el artículo 1º de la Resolución Nº 007-2010-GFS/OSIPTEL, al no reactivar el servicio de internet a la empresa Comunicaciones Digitales S.R.L.</t>
  </si>
  <si>
    <t>La empresa no cumplió con la obligación de prestar su servicio de manera continua e ininterrumpida.</t>
  </si>
  <si>
    <t>La empresa vendió y activó el servicio sin previamente  haber solicitado el DNI y haber consignado los datos del abonado en el registro respectivo.</t>
  </si>
  <si>
    <t>Al negarse los trabajadores de la empresa NEXTEL a suscribir las actas de supervisión de los días 16 y 17 de marzo de 2010.</t>
  </si>
  <si>
    <t>La empresa no informó a través de afiches a sus abonados sobre el procedimiento de contratación.</t>
  </si>
  <si>
    <t>Todos los que accedían a la promoción “Todos Quintuplican Movistar” eran migrados automáticamente sin haber sido informados al plan “Todo el Día 4”, sin posibilidad de retorno; asimismo no se les quintuplicaba su saldo.</t>
  </si>
  <si>
    <t>La empresa no prestó el servicio de manera continua e ininterrumpida respecto de las interrupciones del servicio de telefonía móvil denominado RPM.</t>
  </si>
  <si>
    <t>La empresa no cumplió con prestar el servicio de Comunicaciones Personales (PCS) de  manera continua e ininterrumpida durante el periodo comprendido entre los años 2005 al 2009.</t>
  </si>
  <si>
    <t>La empresa publicó en el SIRT las tarifas tope de los Servicios de Categoría I vigentes para el trimestre diciembre - febrero 2010 fuera del plazo establecido en el artículo cuarto de la Resolución Nº 069-2009-CD/OSIPTEL.</t>
  </si>
  <si>
    <t>La empresa publicó en el SIRT en los campos "Caracterísiticas" y "Restricciones" de las tarifas tope de los Servicios de Categoría I vigentes para el trimestre diciembre - febrero 2010, únicamente el texto "VER DOC.ADJUNTO", sin ingresar en dichos campos la información correspondiente.</t>
  </si>
  <si>
    <t>La empresa remitió el informe de ocurrencias y el informe de tráfico de cada telefóno de manera incompleta.</t>
  </si>
  <si>
    <t>La empresa no cumplió con el horario de atención respecto de siete (7) telefonos públicos (obligación establecida en el artículo 10° del Reglamento de Continuidad)</t>
  </si>
  <si>
    <t>La empresa  no cumplió con la obligación de remitir el informe de tráfico por cada teléfono público.</t>
  </si>
  <si>
    <t xml:space="preserve">La empresa vendió y activó el servicio sin previamente  haber solicitado el DNI y haber consignado los datos del abonado en el registro respectivo.
</t>
  </si>
  <si>
    <t xml:space="preserve">La empresa no cumplió con la Medida Correctiva que disponía  informar a través de afiches a sus abonados sobre el procedimiento de contratación.
</t>
  </si>
  <si>
    <t>La empresa publicó en su página WEB información inexacta de los valores de calidad del servicio troncalizado a través de los indicadores: tasa de intentos no establecidos (TINE) y tasa de llamadas incompletas (TLLI) en algunos meses de los años 2006, 2007 y 2008.</t>
  </si>
  <si>
    <t>La empresa bloqueó el puerto TCP 25 sin contar con la aprobación previa del OSIPTEL, dicho bloqueo no permitió el funcionamiento de la aplicación denominada correo electrónico saliente (SMTP) en el tramo usuario-ISP.</t>
  </si>
  <si>
    <t>La empresa no cumplió con lo dispuesto por la Resolución N° 498-2011-GG/OSIPTEL que le impuso una Medida Correctiva en relación a sus obligaciones referidas al procedimiento de:
a) Contratación de líneas; y,
b) Difusión de la información al  usuario.</t>
  </si>
  <si>
    <t>La empresa no prestó el servicio portador local de manera continua e ininterrumpida. (Periodo: Primer y Segundo trimestre del año 2010).</t>
  </si>
  <si>
    <t>La empresa no cumplió con prestar el servicio  de Comunicaciones Personales (PCS) de manera continua e ininterrumpida durante el periodo comprendido entre los años 2005 al 2009.</t>
  </si>
  <si>
    <t>La empresa no intercambió información de guía telefónica, completa y actualizada con las empresas operadoras del servicio de telefonía fija, con una periodicidad semanal.</t>
  </si>
  <si>
    <t>La empresa informó al OSIPTEL que había procedido a entregar información a las empresas para el intercambio cuando ello  no era cierto.</t>
  </si>
  <si>
    <t>La empresa publicó en su página WEB información inexacta de los niveles de calidad del servicio troncalizado a través de los indicadores TINE, TLLI, RO y TLLC  (algunos meses de los años 2006, 2007 y 2008).</t>
  </si>
  <si>
    <t>La empresa remitió su registro de abonados prepago al 30 de junio de 2010 sin excluir los abonados dados de baja y lo migrados, así como por haber remitido su registro sin la totalidad de líneas registradas.</t>
  </si>
  <si>
    <t>La empresa no cumplió con la Medida Correctiva dispuesta por la Resolución N° 498-2011-GG/OSIPTEL en relación a sus obligaciones referidas al procedimiento de: 
a) Contratación de líneas; y,
b) Difusión de la información al  usuario.</t>
  </si>
  <si>
    <t>La empresa no cumplió con la Medida Correctiva dispuesta por la Resolución N° 499-2011-GG/OSIPTEL en relación a sus obligaciones referidas al procedimiento de: 
a) Contratación de líneas; y, 
b) Difusión de la información al  usuario.</t>
  </si>
  <si>
    <t>La empresa  aplicó tarifas mayores a las informadas o puestas a disposición pública, en relación a la promoción Paquete Llama Ilimitadamente</t>
  </si>
  <si>
    <t>La empresa operadora no cumplió con prestar de manera continua e ininterrumpida su servicio de telefonía móvil (Periodo: Primer Trimestre 2010).</t>
  </si>
  <si>
    <t xml:space="preserve"> La empresa operadora no cumplió con prestar de manera continua e ininterrumpida su servicio de conmutación de datos por paquetes (acceso a Internet) (Periodo: Primer Trimestre 2010).</t>
  </si>
  <si>
    <t xml:space="preserve"> La empresa operadora no cumplió con prestar de manera contiua e ininterrumpida su servicio portador LDN (Periodo: Primer Trimestre 2010).</t>
  </si>
  <si>
    <t xml:space="preserve"> La empresa operadora no cumplió con prestar de manera continua e ininterrumpida su servicio de telefonía fija local (Periodo: Primer Trimestre 2010).</t>
  </si>
  <si>
    <t xml:space="preserve"> La empresa operadora no cumplió con prestar de manera continua e ininterrumpida su servicio de  radiodifusión por cable (Periodo: Primer Trimestre 2010).</t>
  </si>
  <si>
    <t>La empresa no prestó el servicio de canales múltiples de selección automática -radio troncalizado- Trunking  de manera continua e ininterrumpida. (Periodo: Primer Trimestre 2010)</t>
  </si>
  <si>
    <t>La empresa no prestó el servicio de conmutación de datos por paquetes (Acceso a Internet) de manera continua e ininterrumpida. (Periodo: Primer Trimestre 2010)</t>
  </si>
  <si>
    <t>La empresa remitió al OSIPTEL el registro de abonados prepago en reiteradas ocasiones con información inexacta.</t>
  </si>
  <si>
    <t>La empresa no informó a los usuarios o terceros que éstos no se encontraban facultados para efectuar la migración de los planes tarifarios, sino solo el abonado (titular del servicio).</t>
  </si>
  <si>
    <t>La empresa procedió a migrar a los abonados a otro plan tarifario a solicitud de un tercero que no era el abonado (titular del servicio).</t>
  </si>
  <si>
    <t xml:space="preserve"> La empresa operadora no cumplió con prestar de manera continua e ininterrumpida su servicio de conmutación de datos por paquetes (acceso a Internet) (Periodo 2005-2009).</t>
  </si>
  <si>
    <t xml:space="preserve"> La empresa operadora no cumplió con prestar de manera continua e ininterrumpida su servicio portador LDN (Periodo 2005-2009).</t>
  </si>
  <si>
    <t xml:space="preserve"> La empresa operadora no cumplió con prestar de manera continua e ininterrumpida su servicio público portador local (Periodo 2005-2009).</t>
  </si>
  <si>
    <t xml:space="preserve"> La empresa operadora no cumplió con prestar de manera continua e ininterrumpida su servicio de telefonía fija local (Periodo 2005-2009).
</t>
  </si>
  <si>
    <t>La empresa no cumplió con  entregar los informes de resultados del Sistema de Contabilidad Separada correspondientes al primer, segundo y tercer trimestre del año 2009.</t>
  </si>
  <si>
    <t>La empresa operadora no cumplió con prestar de manera continua e ininterrumpida su servicio de telefonía móvil (Periodo 2005-2009).</t>
  </si>
  <si>
    <t>La empresa no cumplió con brindar a sus usuarios información veraz y precisa sobre el procedimiento de portabilidad.</t>
  </si>
  <si>
    <t>La empresa entregó información inexacta respecto a: 
a) El número de abonados afectados por el problema de valorización de llamadas móvil – móvil”;
b) La devolución efectuada a los abonados afectados como consecuencia de los problemas ocurridos en la facturación del servicio móvil de la línea abierta “Plan Control joven 15”.</t>
  </si>
  <si>
    <t>La empresa no cumplió con lo dispuesto por la Resolución N° 498-2011-GG/OSIPTEL que le impuso una Medida Correctiva en relación a sus obligaciones referidas al procedimiento de: 
a) Contratación de líneas; y,
b) Difusión de la información al  usuario.</t>
  </si>
  <si>
    <t xml:space="preserve"> La empresa operadora no cumplió con prestar de manera continua e ininterrumpida su servicio de telefonía móvil (Periodo: Segundo Trimestre 2010).</t>
  </si>
  <si>
    <t xml:space="preserve"> La empresa operadora no cumplió con prestar de manera continua e ininterrumpida su servicio de radiodifusión por cable (Periodo: 2005-2009).</t>
  </si>
  <si>
    <t xml:space="preserve">La empresa operadora no prestó el servicio de canales múltiples de selección automática -radio troncalizado- Trunking manera continua e ininterrumpida, durante el periodo comprendido entre los años 2005 al 2009. </t>
  </si>
  <si>
    <t xml:space="preserve">La empresa ofreció una condición más ventajosa para la utilización del servicio local en el paquete “Promoción Línea Premium-Tarifa Plana Nacional” para los tres (3) primeros meses de afiliación para el periodo del 23 de noviembre de 2009 hasta el 31 de agosto de 2010, sin haber solicitado ni obtenido aprobación previa del OSIPTEL.  </t>
  </si>
  <si>
    <t xml:space="preserve"> La empresa operadora no cumplió con prestar de manera continua e ininterrumpida su servicio de radiodifusión por cable (Periodo: Segundo Trimestre 2010).</t>
  </si>
  <si>
    <t xml:space="preserve"> La empresa operadora no cumplió con prestar de manera continua e ininterrumpida su servicio de telefonía fija local (Periodo: Segundo Trimestre 2010).</t>
  </si>
  <si>
    <t xml:space="preserve"> La empresa operadora no cumplió con prestar de manera continua e ininterrumpida su servicio portador LDN (Periodo: Segundo Trimestre 2010).</t>
  </si>
  <si>
    <t xml:space="preserve"> La empresa operadora no cumplió con prestar de manera continua e ininterrumpida su servicio de conmutación de datos por paquetes (acceso a Internet) (Periodo: Segundo Trimestre 2010).</t>
  </si>
  <si>
    <t xml:space="preserve"> La empresa operadora no cumplió con prestar de manera continua e ininterrumpida su servicio de conmutación de datos por paquetes (acceso a Internet) (Periodo Primer Trimestre 2010).</t>
  </si>
  <si>
    <t xml:space="preserve"> La empresa operadora no cumplió con prestar de manera continua e ininterrumpida su servicio de radiodifusión por cable (Periodo Primer Trimestre 2010).</t>
  </si>
  <si>
    <t xml:space="preserve"> La empresa operadora no cumplió con prestar de manera continua e ininterrumpida su servicio público portador local (Periodo Primer Trimestre 2010).</t>
  </si>
  <si>
    <t xml:space="preserve"> La empresa operadora no cumplió con prestar de manera continua e ininterrumpida su servicio de telefonía fija local (Periodo Primer Trimestre 2010).</t>
  </si>
  <si>
    <t>La empresa no cumplió con brindar a sus usuarios información veraz y precisa sobre  el procedimiento de portabilidad.</t>
  </si>
  <si>
    <t>La empresa no cumplió con lo dispuesto por la Resolución N°500-2011-GG/OSIPTEL que le impuso una Medida Correctiva en relación a sus obligaciones referidas al procedimiento de: 
a) Contratación de líneas; y,
b) Difusión de la información al  usuario.</t>
  </si>
  <si>
    <t>La empresa no cumplió con brindar a sus usuarios información clara, veraz, detallada y precisa en lo referido a las característica, modalidades y limitaciones del servicio ofrecido y la velocidad de transmisión mínima garantizada en Kbps, para el servicio de acceso a Internet mediante MODEM inalámbrico.</t>
  </si>
  <si>
    <t>la empresa no  prestó el servicio de conmutación de datos por paquetes (acceso a Internet) de manera continua e ininterrumpida. (Periodo: Segundo Trimestre del año 2010)</t>
  </si>
  <si>
    <t>La empresa no prestó el servicio portador local, nacional y de larga distancia internacional de manera continua e ininterrumpida. (Periodo: Segundo Trimestre del año 2010)</t>
  </si>
  <si>
    <t>La empresa no prestó el servicio de telefonía fija local de manera continua e ininterrumpida. (Periodo: Segundo Trimestre del año 2010)</t>
  </si>
  <si>
    <t>La empresa no cumplió con lo dispuesto por la Resolución N° 499-2011-GG/OSIPTEL que le impuso una Medida Correctiva en relación a sus obligaciones referidas al procedimiento de:
a) Contratación de líneas; y,
b) Difusión de la información al  usuario.</t>
  </si>
  <si>
    <t>La empresa no cumplió con lo dispuesto por la Resolución N° 500-2011-GG/OSIPTEL que le impuso una Medida Correctiva en relación a sus obligaciones referidas al procedimiento de:
a) Contratación de líneas; y,   
b) Difusión de la información al  usuario.</t>
  </si>
  <si>
    <t>la empresa publicó  en su página Web, información inexacta sobre los resultados de los indicadores de calidad Tasas de incidencia de fallas (TIF) y Tasa de Llamadas completadas (TLLC), entre agosto de 2008 a diciembre de 2010.</t>
  </si>
  <si>
    <t xml:space="preserve">Se detectó la condición de localidades fuera de servicio por más de 30 días durante el año 2009. </t>
  </si>
  <si>
    <t>La empresa remitió fuera del plazo establecido los documentos para excluir las interrupciones ocurridas durante el periodo de evaluación 2009, correspondientes a los meses de  enero, abril, mayo, julio, noviembre y diciembre, así como el informe de ocurrencias por cada teléfono público fuera de servicio.</t>
  </si>
  <si>
    <t>La empresa remitió el informe de tráfico correspondiente a los meses de enero, abril, mayo, julio, noviembre y diciembre de 2009 fuera del plazo establecido, e incumplió con la obligación de remitir el informe en cuestión por cada teléfono público.</t>
  </si>
  <si>
    <t>La empresa no cumplió con la obligación de contar con un horario de atención al público no menor de doce (12) horas diarias. (obligación establecida en el artículo 10° del Reglamento de Continuidad)</t>
  </si>
  <si>
    <t>La empresa no cumplió con su obligación de brindar información clara, veraz, detallada y precisa, respecto al proceso de migración tecnológica de CDMA a GSM.</t>
  </si>
  <si>
    <t>La empresa  no prestó el servicio de canales múltiples de selección automática radio troncalizado - Trunking de manera continua e ininterrumpida. (Periodo. Segundo Trimestre del año 2010)</t>
  </si>
  <si>
    <t>La empresa  no prestó el servicio de conmutación de datos por paquetes (acceso a Internet) de manera continua e ininterrumpida. (Periodo. Segundo Trimestre del año 2010</t>
  </si>
  <si>
    <t>La empresa  no prestó el servicio de telefonía fija local  de manera continua e ininterrumpida. (Periodo. Segundo Trimestre del año 2010)</t>
  </si>
  <si>
    <t>La empresa no cumplió con su obligación de brindar información clara, veraz, detallada y precisa en lo referido a las características, modalidades y limitaciones del servicio ofrecido y la velocidad de transmisión mínima garantizada en Kbps, para el servicio de acceso a Internet Móvil mediante MODEM inalámbrico y equipos Blackberry.</t>
  </si>
  <si>
    <t xml:space="preserve">La empresa operadora no cumplió con prestar de manera continua e ininterrumpida su servicio de conmutación de datos por paquetes (acceso a Internet) (Periodo: Segundo Trimestre 2010).
</t>
  </si>
  <si>
    <t xml:space="preserve">La empresa operadora no cumplió con prestar de manera continua e ininterrumpida su servicio de telefonía fija local  .  (Periodo: Segundo Trimestre 2010).
</t>
  </si>
  <si>
    <t xml:space="preserve">La empresa operadora no cumplió con prestar de manera continua e ininterrumpida su servicio de portador local.  (Periodo: Segundo Trimestre 2010).
</t>
  </si>
  <si>
    <t xml:space="preserve">La empresa operadora no cumplió con prestar de manera continua e ininterrumpida su servicio de Comunicaciones Personales PCS.  (Periodo: Segundo Trimestre 2010).
</t>
  </si>
  <si>
    <t xml:space="preserve">La empresa operadora no cumplió con prestar de manera continua e ininterrumpida su servicio de comunicaciones personales (PCS) (Periodo: Segundo Trimestre 2010).
</t>
  </si>
  <si>
    <t>La empresa no cumplió con lo dispuesto por la Resolución N° 498-2011-GG/OSIPTEL que le impuso una Medida Correctiva en relación a sus obligaciones referidas al procedimiento de:  
a) Contratación de líneas; y,  
b) Difusión de la información al  usuario.</t>
  </si>
  <si>
    <t xml:space="preserve">La empresa operadora no cumplió con prestar el servicio de manera continua e ininterrumpida respecto de la interrupción del servicio de Comunicaciones Personales (PCS) registrada a través del ticket N° 175826. </t>
  </si>
  <si>
    <t xml:space="preserve"> La empresa operadora no cumplió con prestar de manera continua e ininterrumpida su servicio de telefonía fija local (Periodo: Tercer Trimestre 2010).</t>
  </si>
  <si>
    <t>La empresa operadora no cumplió con prestar el servicio de manera continua e ininterrumpida su servicio de conmutación de datos por paquetes (acceso a Internet) (Periodo: Tercer Trimestre 2010).</t>
  </si>
  <si>
    <t>La empresa operadora no cumplió con prestar de manera continua e ininterrumpida su servicio portador LDN (Periodo: Tercer Trimestre 2010).</t>
  </si>
  <si>
    <t xml:space="preserve">La empresa no cumplió con brindar información clara, veraz, detallada y precisa a los abonados respecto a las razones por las cuales existían restricciones para el acceso al servicio de guía actualizada a través del número básico 103. </t>
  </si>
  <si>
    <t>La empresa operadora no cumplió con prestar de manera continua e ininterrumpida respecto de su servicio de telefonía móvil (Periodo: Tercer Trimestre 2010).</t>
  </si>
  <si>
    <t>La empresa no cumplió con lo dispuesto por la Resolución N° 499-2011-GG/OSIPTEL que le impuso una Medida Correctiva en relación a sus obligaciones referidas al 
procedimiento de: 
a) Contratación de líneas; y, 
b) Difusión de la información al  usuario.</t>
  </si>
  <si>
    <t>La empresa no cumplió con prestar de manera continua e ininterrumpida su servicio de conmutación de datos por paquetes (acceso a Internet) (Periodo: Tercer Trimestre 2010).</t>
  </si>
  <si>
    <t>La empresa no cumplió con prestar de manera continua e ininterrumpida su servicio de portador local (Periodo:Tercer Trimestre 2010).</t>
  </si>
  <si>
    <t>La empresa no cumplió con prestar de manera continua e ininterrumpida su servicio de telefonía fija local . (Periodo:Tercer Trimestre 2010).</t>
  </si>
  <si>
    <t>La empresa  publicó de manera inexacta en su página Web los indicadores de calidad Tasa de Incidencia de Fallas de los servicios de acceso a Internet y telefonía fija;</t>
  </si>
  <si>
    <t>la empresa no prestó el servicio portador local de manera continua e ininterrumpida. (Periodo: Tercer Trimestre del año 2010)</t>
  </si>
  <si>
    <t>La empresa no cumplió con prestar el servicio de manera continua e ininterrumpida respecto de la interrupción del servicio de conmutación de datos por paquetes (acceso a Internet) (Periodo:Tercer Trimestre 2010).</t>
  </si>
  <si>
    <t>La empresa no cumplió con prestar de manera continua e ininterrumpida su servicio de telefonía fija local (Periodo:Tercer Trimestre 2010).</t>
  </si>
  <si>
    <t>La empresa no haber cumplió con prestar el servicio de canales múltiples de selección automática –radio troncalizado (Trunking), de manera continua e ininterrumpida. (Periodo: Tercer Trimestre 2010)</t>
  </si>
  <si>
    <t>La empresa no cumplió con prestar el servicio de Comunicaciones Personales (PCS) de  manera continua e ininterrumpida. (Periodo: Tercer Trimestre 2010)</t>
  </si>
  <si>
    <t>La empresa no cumplió con el horario de atención de los teléfonos públicos ubicados en cuatro (4) localidades que informó al OSIPTEL: Uzquil y Pango, en la provincia de Otuzco; Huayatán, en la provincia de Santiago de Chuco y Sartimbamba, en la provincia de Sánchez Carrión; todas pertenecientes al departamento de La Libertad.  (obligación establecida en el artículo 10° del Reglamento de Continuidad)</t>
  </si>
  <si>
    <t>La empresa no cumplió con prestar de manera continua e ininterrumpida el servicio de telefonía móvil (Periodo: Tercer Trimestre 2010).</t>
  </si>
  <si>
    <t>La empresa no cumplió con prestar de manera continua e ininterrumpida su servicio de radiodifusión por cable  (Periodo: Tercer Trimestre 2010).</t>
  </si>
  <si>
    <t>La empresa no cumplió con prestar de manera continua e ininterrumpida su servicio de  Comunicaciones Personales (PCS) (Periodo: Tercer Trimestre 2010 ).</t>
  </si>
  <si>
    <t>La empresa no cumplió con prestar de manera continua e ininterrumpida su servicio de  Radiodifusión por Cable (Periodo: Cuarto Trimestre 2010).</t>
  </si>
  <si>
    <t>La empresa no cumplió con brindar a sus abonados y usuarios la información necesaria de las promociones “Multiplica tu saldo cualquier destino” (prepago) y “Promoción Multiplica tu saldo cualquier destino” (prepago), a través del Sistema de Información y Registro de Tarifas (SIRT).</t>
  </si>
  <si>
    <t xml:space="preserve"> La empresa no permitió la presentación de solicitudes, reportes, reclamos, recursos y/o quejas; asimismo, no cumplió con garantizar el deber de información y orientación en sus oficinas, centros de atención y puntos de venta, respecto al marco legal en materia de telecomunicaciones y de protección de los derechos de los usuarios; y, no cunplió con su deber de indicar en su página Web información permanentemente actualizada acerca de la ubicación y horario de atención de las oficinas, puntos de venta y centros de atención a usuarios.</t>
  </si>
  <si>
    <t>La empresa no cumplió con brindar el servicio de telefonía pública en el horario de atención no menor a doce (12) horas diarias durante el año 2010.  (obligación establecida en el artículo 10° del Reglamento de Continuidad)</t>
  </si>
  <si>
    <t>La empresa no cumplió con brindar a sus usuarios información clara, veraz, detallada y precisa en lo referido a las características, modalidades y limitaciones del servicio de acceso a Internet mediante MODEM inalámbrico y equipos Blackberry, así como la velocidad mínima garantizada en Kbps para el servicio de acceso a Internet mediante MODEM inalámbrico.</t>
  </si>
  <si>
    <t xml:space="preserve"> La empresa no cumplió con prestar de manera continua e ininterrumpida el servicio de telefonía fija local (Periodo: Cuarto Trimestre 2010).</t>
  </si>
  <si>
    <t xml:space="preserve"> La empresa no cumplió con prestar  de manera continua e ininterrumpida el servicio de conmutación de datos por paquetes (acceso a Internet) (Periodo: Cuarto Trimestre 2010).</t>
  </si>
  <si>
    <t xml:space="preserve"> La empresa no cumplió con prestar de manera continua e ininterrumpida el servicio de portador local y larga distancia nacional (servicio portador) (Periodo: Cuarto Trimestre 2010).</t>
  </si>
  <si>
    <t>La empresa no cumplió con prestar de manera continua e ininterrumpida el servicio de canales múltiples de selección automática -radio troncalizado (Trunking). (Periodo: Cuarto Trimestre 2010)</t>
  </si>
  <si>
    <t>La empresa no  cumplió con prestar el servicio de conmutación de datos por paquetes (acceso a Internet) de manera continua e ininterrumpida. (Periodo: Cuarto Trimestre 2010)</t>
  </si>
  <si>
    <t>La empresa no cumplió con prestar el servicio público de Comunicaciones Personales (PCS) de manera continua e ininterrumpida. (Periodo: Cuarto Trimestre 2010)</t>
  </si>
  <si>
    <t>La empresa no cumplió con prestar  el servicio de telefonía fija local de manera continua e ininterrumpida. (Periodo: Cuarto Trimestre 2010)</t>
  </si>
  <si>
    <t>La empresa  no  prestó el servicio de conmutación de datos por paquetes (acceso a Internet) de manera continua e ininterrumpida. (Periodo: Tercer Trimestre del año 2010)</t>
  </si>
  <si>
    <t>la empresa no prestó el servicio portador de manera continua e ininterrumpida. (Periodo: Tercer Trimestre del año 2010)</t>
  </si>
  <si>
    <t>La empresa no cumplió el servicio de telefonía fija local de manera continua e ininterrumpida. (Periodo: Tercer Trimestre del año 2010)</t>
  </si>
  <si>
    <t>La empresa no cumplió con presentar el informe de avance del Plan de Cobertura del 4° año, dentro del plazo señalado en el numeral 6.03 de la Cláusula Sexta Obligaciones de la Concesionaria del Contrato de Concesión.</t>
  </si>
  <si>
    <t>La empresa no prestó el servicio de conmutación de datos por paquetes (acceso a Internet) de manera continua e ininterrumpida. (Periodo: Primer Trimestre del año 2011)</t>
  </si>
  <si>
    <t>La empresa no prestó el servicio de almacenamiento y retransmisión de datos de manera continua e ininterrumpida. (Periodo: Primer Trimestre del año 2011)</t>
  </si>
  <si>
    <t>La empresa no prestó el servicio de telefonía fija de manera continua e ininterrumpida. (Periodo: Primer Trimestre del año 2011)</t>
  </si>
  <si>
    <t xml:space="preserve"> La empresa registró tarifas con posterioridad a la fecha de inicio de su vigencia e incumplió con su obligación de registrar tarifas derivadas de los contratos suscritos en el marco de convocatorias o negociaciones de carácter público o privado.</t>
  </si>
  <si>
    <t xml:space="preserve"> La empresa no cumplió con los requisitos para comunicar al OSIPTEL y poner a disposición pública información sobre tarifas.</t>
  </si>
  <si>
    <t>La empresa no cumplió con prestar  de manera continua e ininterrumpida el servicio de  telefonía móvil (Periodo: Primer Trimestre 2011).</t>
  </si>
  <si>
    <t>La empresa no cumplió con lo dispuesto por la Resolución N° 498-2011-GG/OSIPTEL que le impuso una Medida Correctiva en relación a sus obligaciones referidas al procedimiento de:  
a) Contratación de líneas; y,   
b) Difusión de la información al  usuario.</t>
  </si>
  <si>
    <t>La empresa no cumplió con prestar el servicio portador de larga distancia internacional de manera continua e ininterrumpida, respecto de la interrupción producida el 19 de enero de 2012, reportada a través del ticket Nº 210500.</t>
  </si>
  <si>
    <t>La empresa no  cumplió con publicar en el SIRT sus tarifas sin incluir el respectivo IGV</t>
  </si>
  <si>
    <t>La empresa operadora no cumplió con prestar de manera continua e ininterrumpida el servicio de  conmutación de datos por paquetes (acceso a Internet). Periodo Cuarto Trimestre 2010).</t>
  </si>
  <si>
    <t>La empresa operadora incumplió con prestar de manera continua e ininterrumpida el servicio público portador local. (Periodo Cuarto Trimestre 2010).</t>
  </si>
  <si>
    <t>La empresa operadora no cumplió con prestar  su servicio público de telefonía fija local de manera continua e ininterrumpida. (Periodo Cuatro Trimestre 2010)</t>
  </si>
  <si>
    <t>La empresa no cumplió con prestar de manera contínua e ininterrumpida el servicio de Comunicaciones Personales (PCS) (Periodo: Cuarto Trimestre 2010).</t>
  </si>
  <si>
    <t>La empresa no cumplió con prestar de manera continua e ininterrumpida el servicio de canales múltiples de selección automática -radio troncalizado (Trunking) (Periodo: Primer Trimestre 2011).</t>
  </si>
  <si>
    <t>La empresa no prestó el servicio de conmutación de datos por paquetes (acceso a Internet) de manera continua e ininterrumpida. (Periodo: Primer Trimestre 2011).</t>
  </si>
  <si>
    <t>La empresa no prestó el servicio de Comunicaciones Personales (PCS), de manera continua e ininterrumpida. (Periodo: Primer Trimestre 2011).</t>
  </si>
  <si>
    <t>La empresa no prestó el servicio de telefonía fija local de manera continua e ininterrumpida. (Periodo: Primer Trimestre 2011).</t>
  </si>
  <si>
    <t>La empresa no prestó el servicio de conmutación de datos por paquetes (acceso a Internet) de manera continua e ininterrumpida.  (Periodo Primer Trimestre 2011).</t>
  </si>
  <si>
    <t>La empresa no prestó el servicio portador local de manera continua e ininterrumpida.  (Periodo Segundo Trimestre 2011).</t>
  </si>
  <si>
    <t>Se verificó que la empresa no garantizó en su punto de venta la presentación de sendos reclamos, puesto que al momento en que se efectuaron las supervisiones no se encontró a ninguna persona encargada de recibir y otorgar una constancia  de recepción del reclamo.</t>
  </si>
  <si>
    <t>La empresa aplicó tarifas mayores a las publicadas en el SIRT.</t>
  </si>
  <si>
    <t xml:space="preserve">La empresa incumplió la Medida Correctiva que le ordenó comunicar y publicar dentro del plazo legal la Tarifa Especial Mallaritos.  </t>
  </si>
  <si>
    <t>La empresa aplicó tarifas mayores a través de la promoción Línea Premium - Tarifa Plana Nacional.</t>
  </si>
  <si>
    <t>La empresa obtuvo valores inferiores al establecido como valor referencial del indicador Respuesta de Operadora (RO), en relación al número de atención 102 (averías y reclamos) en diferentes meses del año 2011.</t>
  </si>
  <si>
    <t>La empresa operadora no prestó el servicio de conmutación de datos por paquetes (acceso a Internet) de manera continua e ininterrumpida. (Periodo: Cuatro Trimestre 2010</t>
  </si>
  <si>
    <t>La empresa operadora no prestó el servicio portador de manera continua e ininterrumpida. (Periodo: Cuatro Trimestre 2010)</t>
  </si>
  <si>
    <t>La empresa no prestó el servicio de telefonía fija local de manera continua e ininterrumpida. (Periodo: Cuatro Trimestre 2010)</t>
  </si>
  <si>
    <t>La empresa aplicó tarifas mayores a la tarifa tope prevista para el plan tarifario Plan Plus al Segundo, a través de ocho (08) promociones denominadas "Línea Plus al Segundo Tarifa Plana Local".</t>
  </si>
  <si>
    <t>La empresa no cumplió con lo dispuesto por la Resolución N° 499-2011-GG/OSIPTEL que le impuso una Medida Correctiva en relación a sus obligaciones referidas al procedimiento de: 
a) Contratación de líneas; y, 
b) Difusión de la información al  usuario.</t>
  </si>
  <si>
    <t>La empresa no cumplió con prestar de manera continua e ininterrumpida el servicio de telefonía fija local de manera continua e ininterrumpida. (Periodo: Primer Trimestre 2011)</t>
  </si>
  <si>
    <t>La empresa operadora no cumplió con prestar de manera continua e ininterrumpida el servicio conmutación de datos por paquetes (acceso a internet). (Periodo: Primer Trimestre 2011)</t>
  </si>
  <si>
    <t xml:space="preserve">La empresa operadora incumplió con prestar de manera continua e ininterrumpida el servicio de portador larga distancia nacional (portador LDN). (Periodo: Primer Trimestre 2011). </t>
  </si>
  <si>
    <t>La empresa operadora incumplió con prestar de manera continua e ininterrumpida el servicio de portador larga distancia internacional (portador LDI). (Periodo: Primer Trimestre 2011)</t>
  </si>
  <si>
    <t>La empresa operadora incumplió con prestar de manera continua e ininterrumpida el servicio de  conmutación de datos por paquetes (acceso a Internet). (Periodo Primer Trimestre 2011)</t>
  </si>
  <si>
    <t>La empresa operadora no cumplió con prestar de manera continua e ininterrumpida el servicio público portador local. (Periodo Primer Trimestre 2011).</t>
  </si>
  <si>
    <t>La empresa operadora no cumplió con prestar de manera continua e ininterrumpida el servicio de telefonía fija local. (Periodo Primer Trimestre 2011)</t>
  </si>
  <si>
    <t>La empresa no presto el servicio de servicio radiodifusión por cable de manera continua e ininterrumpida  (Periodo Primer Trimestre 2011).</t>
  </si>
  <si>
    <t>La empresa operadora  aplicó tarifas mayores a las informadas o puestas a disposición pública, y a la tarifa tope fijada por el OSIPTEL.</t>
  </si>
  <si>
    <t>La empresa operadora no cumplió con prestar  de manera continua e ininterrumpida el servicio de radiodifusión por cable. (Periodo Primer Trimestre 2011)</t>
  </si>
  <si>
    <t>La empresa operadora no cumplió con prestar de manera continua e ininterrumpida el servicio de de canales múltiples de selección automática -radio troncalizado (Trunking). (Periodo Segundo Trimestre 2011).</t>
  </si>
  <si>
    <t>La empresa no prestó el servicio de conmutación de datos por paquetes (acceso a Internet) de manera continua e ininterrumpida. (Periodo Segundo Trimestre 2011).</t>
  </si>
  <si>
    <t>La empresa no prestó el servicio de Comunicaciones Personales (PCS) de manera continua e ininterrumpida. (Periodo Segundo Trimestre 2011).</t>
  </si>
  <si>
    <t>La empresa no prestó el servicio de telefonía fija local de manera continua e ininterrumpida. (Periodo Segundo Trimestre 2011).</t>
  </si>
  <si>
    <t>La empresa operadora no cumplió con prestar de manera continua e ininterrumpida su servicio de  conmutación de datos por paquetes (acceso a Internet). (Periodo Primer Trimestre 2011)</t>
  </si>
  <si>
    <t>La empresa operadora no cumplió con prestar de manera continua e ininterrumpida su servicio público portador local. (Periodo Primer Trimestre 2011)</t>
  </si>
  <si>
    <t>La empresa operadora no cumplió con prestar de manera continua e ininterrumpida su servicio de telefonía fija local. (Periodo Primer Trimestre 2011)</t>
  </si>
  <si>
    <t>La empresa no prestó el servicio de conmutación de datos por paquetes (acceso a Internet) de manera continua e ininterrumpida. (Periodo: Segundo Trimestre 2011)</t>
  </si>
  <si>
    <t>La empresa no prestó  el servicio portador local de manera continua e ininterrumpida. (Periodo: Segundo Trimestre 2011)</t>
  </si>
  <si>
    <t>La empresa no prestó el servicio de telefonía fija local de manera continua e ininterrumpida. (Periodo: Segundo Trimestre 2011)</t>
  </si>
  <si>
    <t>La empresa no cumplió con el horario de atención respecto de dos (2) telefonos públicos. (obligación establecida en el artículo 10° del Reglamento de Continuidad)</t>
  </si>
  <si>
    <t>La empresa operadora no cumplió con permitir  la presentación solicitudes, reportes, reclamos, recursos y/o quejas, y proporcionar información que contraviene las disposiciones legales en materia de telecomunicaciones y de protección de los derechos de los usuarios.</t>
  </si>
  <si>
    <t xml:space="preserve">La empresa no cumplió con prestar el servicio de telefonía móvil de manera continua e ininterrumpida. (Periodo: Segundo Trimestre 2011) </t>
  </si>
  <si>
    <t xml:space="preserve">la empresa operadora no cumplió con prestar el servicio de manera continua e ininterrumpida respecto a las interrupciones del servicio de Comunicaciones Personales (PCS).(Periodo: Primer Trimestre 2011) </t>
  </si>
  <si>
    <t>La empresa operadora no permitió a través del mecanismo en línea implementado en su página Web principal, la presentación de reportes, reclamos, recursos y/o quejas, así como adjuntar archivos digitales; obtener una constancia de recepción; imprimir la constancia de recepción.</t>
  </si>
  <si>
    <t xml:space="preserve">La empresa operadora no cumplió con prestar de manera continua e ininterrumpida su servicio de portador de larga distancia nacional de manera continua e ininterrumpida. (Periodo: Segundo Trimestre 2011) </t>
  </si>
  <si>
    <t>La empresa operadora no  cumplió con reportar las interrupciones dentro del plazo establecido. (Periodo: Tercer Trimestre 2011)</t>
  </si>
  <si>
    <t>La empresa operadora no cumplió con presentar al OSIPTEL, dentro del plazo establecido, un cronograma y plan de trabajo para reparar y reponer el servicio, en los casos en los que la interrupción fue superior a las setenta y dos (72) horas, en relacion al sismo ocurrido el 15 de agosto de 2007.</t>
  </si>
  <si>
    <t>Se detectó la condición de fuera de servicio por más de treinta (30) días en veinticuatro (24) localidades.</t>
  </si>
  <si>
    <t>La empresa operadora entregó información inexacta respecto a la ubicación real del servicio de telefonía de uso público en sesenta y ocho (68) centros poblados rurales.</t>
  </si>
  <si>
    <t xml:space="preserve">La empresa operadora no cumplió con prestar el servicio de radiodifusión por cable de manera continua e ininterrumpida. (Periodo: Segundo Trimestre 2011) </t>
  </si>
  <si>
    <t>La empresa operadora entregó información inexacta al OSIPTEL, con ocasión de las solicitudes de ajuste tarifario de los servicios de Categoría I para los trimestres de marzo a mayo de 2010, junio a agosto de 2010, setiembre a noviembre de 2010 y diciembre de 2010 a febrero de 2011, así como, respecto de la información correspondiente a la simulación del proceso de facturación bajo el supuesto que no existe cargo por establecimiento de llamada, prevista en la Resolución Nº 077-2009-CD/OSIPTEL, presentada con ocasión del ajuste trimestral de tarifas del periodo diciembre 2010 – febrero 2011 .</t>
  </si>
  <si>
    <t>La empresa operadora aplicó tarifas mayores a las publicadas en el SIRT, durante el periodo comprendido entre el 10 de febrero de 2010 y el 22 de marzo de 2010, mediante el uso de las tarjetas 147 y 147 al segundo.</t>
  </si>
  <si>
    <t>La empresa operadora aplicó  tarifas mayores a las tarifas tope establecidas en la Resolución de Consejo Directivo Nº 077-2009-CD/OSIPTEL</t>
  </si>
  <si>
    <t>La empresa operadora  no prestó  el servicio de telefonía fija local de manera continua e ininterrumpida. (Periodo: Cuarto Trimestre del año 2011)</t>
  </si>
  <si>
    <t>La empresa operadora no cumpló con el horario de atención en ochenta (80) teléfonos públicos. (obligación establecida en el artículo 10° del Reglamento de Continuidad)</t>
  </si>
  <si>
    <t xml:space="preserve">La empresa operadora no permitió la presentación de solicitudes, reportes de avería, reclamos, recursos, quejas, en sus oficinas o centros de atención a usuarios; ni garantizó el cumplimiento de dicho derecho en los puntos de venta designados para la atención al usuario. Asimismo, no garantizó que la información brindada a los abonados y usuarios a través de sus oficinas, centros de atención, puntos de venta designados para la atención al usuario, se proporcionó de acuerdo a las disposiciones contenidas en el marco legal vigente.De igual manera, no incluyó en su página web principal de Internet, información permanentemente actualizada acerca de la ubicación y el horario de atención de las oficinas, centros de atención a usuarios, puntos de venta designados para la atención al usuario.
</t>
  </si>
  <si>
    <t>La empresa operadora entregó información inexacta al OSIPTEL.</t>
  </si>
  <si>
    <t xml:space="preserve">La empresa operadora no cumplió con prestar el servicio de telefonía móvil de manera continua e ininterrumpida. (Periodo: Tercer Trimestre 2011) </t>
  </si>
  <si>
    <t>La empresa operadora no cumplió con prestar el servicio de telefonía fija local de manera continua e ininterrumpida. (Periodo: Cuarto Trimestre del año 2010</t>
  </si>
  <si>
    <t>La empresa operadora no cumplió con prestar el servicio conmutación de datos por paquetes (acceso a internet) de manera continua e ininterrumpida. (Periodo: Cuarto Trimestre del año 2010</t>
  </si>
  <si>
    <t>La empresa operadora no cumplió con prestar el servicio de portador de larga distancia nacional (LDN) de manera continua e ininterrumpida. (Periodo: Segundo Trimestre del año 2011</t>
  </si>
  <si>
    <t>La empresa operadora no cumplió con prestar el servicio de canales múltiples de selección automática –radio troncalizado (Trunking), de manera continua e ininterrumpida. (Periodo: Tercer Trimestre 2011)</t>
  </si>
  <si>
    <t>La empresa operadora no cumplió con prestar el servicio de Comunicaciones Personales (PCS) de  manera continua e ininterrumpida. (Periodo: Tercer Trimestre 2011)</t>
  </si>
  <si>
    <t>La empresa operadora no cumplió con prestar el servicio de telefonía fija local de manera continua e ininterrumpida. (Periodo: Tercer Trimestre 2011)</t>
  </si>
  <si>
    <t xml:space="preserve">La empresa operadora no cumplió con prestar el servicio de radiodifusión por cable de manera continua e ininterrumpida. (Periodo: Tercer Trimestre 2011) </t>
  </si>
  <si>
    <t>La empresa operadora  publicó de manera inexacta en su página Web, información sobre el indicador de calidad Tasa de Incidencia de Fallas (TIF) correspondiente al mes de setiembre de 2009.</t>
  </si>
  <si>
    <t>La empresa operadora no cumplió con prestar el servicio de canales múltiples de selección automática –radio troncalizado (Trunking), de manera continua e ininterrumpida. (Periodo: Cuarto Trimestre 2011)</t>
  </si>
  <si>
    <t>La empresa operadora no cumplió  con prestar el servicio de Comunicaciones Personales (PCS) de  manera continua e ininterrumpida. (Periodo: Cuarto Trimestre 2011)</t>
  </si>
  <si>
    <t>La empresa operadora no cumplió  con prestar el servicio de Telefonía fija local de  manera continua e ininterrumpida. (Periodo: Cuarto Trimestre 2011)</t>
  </si>
  <si>
    <t>La empresa no cumplió con lo dispuesto por la Resolución N° 499-2011-GG/OSIPTEL que le impuso una Medida Correctiva en relación a sus obligaciones referidas al procedimiento de: 
a) Contratación de líneas; y,
b) Difusión de la información al  usuario.</t>
  </si>
  <si>
    <t xml:space="preserve">La empresa operadora no cumplió con la obligación de remitir el informe de ocurrencias por cada teléfono público. </t>
  </si>
  <si>
    <t xml:space="preserve">La empresa operadora no cumplió con la  obligación de remitir el informe de tráfico por cada teléfono público. </t>
  </si>
  <si>
    <t>La empresa operadora registró tarifas con posterioridad a la fecha de inicio de su vigencia.</t>
  </si>
  <si>
    <t>La empresa operadora no prestó  el servicio de conmutación de datos por paquetes (acceso a Internet) de manera continua e ininterrumpida. (Periodo: Cuarto Trimestre 2011)</t>
  </si>
  <si>
    <t>La empresa operadora no reportó dentro del plazo establecido el evento registrado como interrupción. (Periodo: Cuarto Trimestre 2011)</t>
  </si>
  <si>
    <t>La empresa operadora no cumplió con informar a través de sus oficinas, centros de atención, puntos de venta, página web y servicio de información y asistencia, el nombre de las empresas concesionarias de larga distancia habilitadas en su red, el código de identificación correspondiente y la forma de marcación de las llamadas de larga distancia.</t>
  </si>
  <si>
    <t>La empresa operadora registró sus tarifas con posterioridad a la fecha de inicio de su vigencia.</t>
  </si>
  <si>
    <t>La empresa operadora no prestó el servicio de telefonía fija local de manera continua e ininterrumpida. (Periodo: Tercer Trimestre del año 2011)</t>
  </si>
  <si>
    <t>La empresa operadora no prestó el servicio conmutación de datos por paquetes (acceso a internet) de manera continua e ininterrumpida. (Periodo: Tercer Trimestre del año 2011</t>
  </si>
  <si>
    <t>La empresa operadora no prestó el servicio de portador de larga distancia nacional (LDN) de manera continua e ininterrumpida. (Periodo: Tercer Trimestre del año 2011</t>
  </si>
  <si>
    <t xml:space="preserve">La empresa operadora no prestó el servicio de telefonía móvil de manera continua e ininterrumpida. </t>
  </si>
  <si>
    <t>La empresa operadora no cumplió con prestar de manera continua e ininterrumpida su servicio público portador local. (Periodo Tercer Trimestre 2011)</t>
  </si>
  <si>
    <t xml:space="preserve"> La empresa operadora no cumplió con prestar de manera continua e ininterrumpida su servicio de telefonía fija local. (Periodo Tercer Trimestre 2011)</t>
  </si>
  <si>
    <t xml:space="preserve"> La empresa operadora no cumplió con prestar de manera continua e ininterrumpida su servicio de comunicaciones personales PCS. (Periodo Tercer Trimestre 2011)</t>
  </si>
  <si>
    <t xml:space="preserve"> La empresa operadora no cumplió con prestar de manera continua e ininterrumpida su servicio de conmutación de datos por paquetes  (Acceso a Internet) . (Periodo Tercer Trimestre 2011)</t>
  </si>
  <si>
    <t>La empresa operadora no cumplió con prestar el servicio de telefonía fija local de manera continua e ininterrumpida. (Periodo: Cuarto Trimestre del año 2011)</t>
  </si>
  <si>
    <t>La empresa operadora no cumplió con prestar el servicio conmutación de datos por paquetes (acceso a internet) de manera continua e ininterrumpida. (Periodo: CuartoTrimestre del año 2011</t>
  </si>
  <si>
    <t xml:space="preserve"> La empresa operadora no cumplió con prestar el servicio de portador de larga distancia nacional (LDN) de manera continua e ininterrumpida. (Periodo: Cuarto Trimestre del año 2011)</t>
  </si>
  <si>
    <t>La empresa operadora no cumplió con acreditar dentro del plazo establecido interrupciones reportadas como caso fortuito, fuerza mayor u otras circunstancias fuera de su control  (Periodo Cuarto Trimestre 2011).</t>
  </si>
  <si>
    <t>La empresa operadora entregó información inexacta al OSIPTEL, respecto del momento específico en el que realizó la configuración de la tarifa en sus plataformas de tarjetas prepago 147 y Hola Perú que cumpla con la tarifa tope determinada mediante Resolución de Consejo Directivo Nº 160-2011-CD/OSIPTEL.</t>
  </si>
  <si>
    <t xml:space="preserve">La empresa operadora omitió informar sobre la existencia de otras empresas concesionarias habilitadas en su red, o la posibilidad de efectuar llamadas a través de estos. </t>
  </si>
  <si>
    <t>La empresa operadora no resolvió los contratos de prestación del servicio, luego de transcurridos los cinco (05) días hábiles desde que los abonados manifestaran su voluntad de dar de baja sus servicios.</t>
  </si>
  <si>
    <t>La empresa operadora no cumplió con prestar el servicio de telefonía fija local de manera continua e ininterrumpida. (Periodo Cuarto Trimestre 2011).</t>
  </si>
  <si>
    <t>La empresa operadora no cumplió con prestar el servicio de conmutación de datos por paquetes (Acceso a Internet) de manera continua e ininterrumpida. (Periodo Cuarto Trimestre 2011).</t>
  </si>
  <si>
    <t>La empresa operadora no cumplió con prestar el servicio de portador local de manera continua e ininterrumpida. (Periodo Cuarto Trimestre 2011).</t>
  </si>
  <si>
    <t>La empresa operadora no cumplió con prestar el servicio de radiodifusión por cable de manera continua e ininterrumpida. (Periodo Cuarto Trimestre 2011).</t>
  </si>
  <si>
    <t>La empresa operadora no cumplió con prestar el servicio de  comunicaciones personales (PCS) de manera continua e ininterrumpida. (Periodo Cuarto Trimestre 2011).</t>
  </si>
  <si>
    <t>La empresa operadora no cumplió con acreditar los eventos registrados como interrupciones de caso fortuito  y fuerza mayor en el plazo legalmente establecido  (Periodo Cuarto Trimestre 2011).</t>
  </si>
  <si>
    <t>La empresa operadora no  realizó la medición por tráfico de datos para las líneas post pago de manera fidedigna, toda vez que se constató consumos inconsistentes durante los meses de agosto a noviembre de 2011.</t>
  </si>
  <si>
    <t>Empresa operadora aplicó una tarifa mayor a la tarifa tope aprobada mediante resolución N° 020-96-CD/OSIPTEL.</t>
  </si>
  <si>
    <t>La empresa operadora mantuvo  la condición de fuera de servicio por más de treinta (30) días, doce (12) localidades durante el año 2011</t>
  </si>
  <si>
    <t>Empresa operadora entregó información inexacta al OSIPTEL, con ocasión de la solicitud de ajuste tarifario de los servicios de Categoría I para el periodo marzo a mayo de 2011</t>
  </si>
  <si>
    <t>La empresa operadora no prestó  el servicio de conmutación de datos por paquetes (acceso a Internet) de manera continua e ininterrumpida. (Periodo: Primer Trimestre del año 2012)</t>
  </si>
  <si>
    <t>La empresa operadora  no remitó al OSIPTEL dentro del plazo establecido las acreditaciones correspondientes a tres (03) interrupciones reportadas como caso fortuito, fuerza mayor u otras circunstancias fuera de su control. (Periodo: Primer Trimestre del año 2012)</t>
  </si>
  <si>
    <t>La empresa operadora incumplió con su obligación de entregar la información periódica establecida en la Resolución de Consejo Directivo N° 050-2012-CD/OSIPTEL, correspondiente al I Trimestre del año 2012.</t>
  </si>
  <si>
    <t>La empresa operadora incumplió con su obligación de entregar la información periódica establecida en la Resolución de Consejo Directivo N° 050-2012-CD/OSIPTEL, correspondiente al II Trimestre del año 2012.</t>
  </si>
  <si>
    <t>La empresa operadora incumplió con la obligación de entregar la información periódica establecida en la Resolución de Consejo Directivo N° 050-2012-CD/OSIPTEL, correspondiente al III Trimestre del año 2012.</t>
  </si>
  <si>
    <t>La empresa operadora aplicó tarifas mayores a las tarifas tope aprobadas mediante resolución N° 155-2010-CD/OSIPTEL.</t>
  </si>
  <si>
    <t>La empresa operadora no brindó información clara, veraz, detallada y precisa sobre el procedimiento de terminación de contrato a plazo indeterminado</t>
  </si>
  <si>
    <t xml:space="preserve">La empresa operadora no cumplió con prestar el servicio de telefonía móvil de manera continua e ininterrumpida. (Periodo: Cuarto Trimestre 2011) </t>
  </si>
  <si>
    <t>La empresa operadora no cumplió con remitir al OSIPTEL dentro del plazo establecido las acreditaciones correspondientes a interrupciones reportadas como caso fortuito, fuerza mayor u otras circunstancias fuera de su control, y al no haber presentado el cronograma y/o plan de trabajo al OSIPTEL para reparar y reponer el servicio respecto de interrupciones que excedieron las (72) horas. (Periodo: CuartoTrimestre del año 2011)</t>
  </si>
  <si>
    <t xml:space="preserve">La empresa operadora no cumplió con prestar el servicio de radiodifusión por cable de manera continua e ininterrumpida. (Periodo: Cuarto Trimestre 2011) </t>
  </si>
  <si>
    <t>La empresa operadora no acreditó que  las interrupciones reportadas como caso fortuito, fuerza mayor u otra circunstancia estaban fuera de su control. (Periodo Cuarto Trimestre 2011).</t>
  </si>
  <si>
    <t>La empresa operadora no cumplió con registrar las tarifas en el SIRT a más tardar el día de entrada de su vigencia.</t>
  </si>
  <si>
    <t xml:space="preserve">La empresa operadora incumplió con la Medida Correctiva que le ordenó cumpla con brindar información completa, clara, veraz, detallada, precisa, suficiente y apropiada a toda persona que lo solicite, en todas las consultas que se formulen sobre la aplicación de la normativa de preselección, dando estricto cumplimiento a lo dispuesto en el artículo 6° de las Condiciones de Uso. </t>
  </si>
  <si>
    <t>La empresa operadora no registró en los formatos del SIRT la información de tarifas de manera exacta y completa.</t>
  </si>
  <si>
    <t>La  empresa operadora no cumplió  con prestar el servicio de telefonía fija local de manera continua e ininterrumpida.</t>
  </si>
  <si>
    <t>La empresa operadora no informó a través de sus oficinas, centros de atención, puntos de venta, página web y servicio de información y asistencia, el nombre de las empresas concesionarias de larga distancia que están habilitadas en su red, así como el código de identificación correspondiente.</t>
  </si>
  <si>
    <t xml:space="preserve">La empresa operadora no cumplió con informar mediante una locución, sobre la tarifa, tasación, la obligación de asumir el tráfico, a los usuarios que accedían al "Servicio Premium Voz Interativa *5454".  </t>
  </si>
  <si>
    <t xml:space="preserve">La empresa operadora no prestó el servicio de canales múltiples de selección automática – Trunking y telefonía fija local, de manera continua e ininterrumpida. (Periodo: Primer Trimestre 2012) </t>
  </si>
  <si>
    <t>La empresa operadora no comunicó al OSIPTEL dentro del plazo establecido las interrupciones por trabajos de mantenimiento y mejora tecnológica.</t>
  </si>
  <si>
    <t>La empresa operadora no remitió al OSIPTEL dentro del plazo establecido, las acreditaciones correspondientes a las interrupciones reportadas como caso fortuito, fuerza mayor u otras circunstancias fuera de su control. (Periodo: Primer Trimestre 2012)</t>
  </si>
  <si>
    <t>La empresa operadora incumplió alcanzar información obligatoria solicitada mediante comunicación C.1773-GFS/2012, en cuanto al Plan de Cobertura.</t>
  </si>
  <si>
    <t>La empresa operadora  no cumplió dentro del plazo máximo establecido en los numerales 1), 2) y 3) del artículo 1° de la Resolución  N° 076-2009-GG/OSIPTEL, con las obligaciones de proporcionar información veraz en lo concerniente a la cantidad de decodificadores a entregar en forma gratuita; completar la entrega de decodificadores en función de la cantidad de puntos de conexión efectivamente contratados; y efectuar las devoluciones por la venta de decodificadores adicionales.</t>
  </si>
  <si>
    <t>La empresa operadora mantuvo en  la condición de fuera de servicio por más de treinta (30) días, trece (13) localidades durante el año 2012.</t>
  </si>
  <si>
    <t>La empresa operadora incumplió con la obligación de contar con un horario de atención al público no menor de (12) horas diarias. (obligación establecida en el artículo 10° del Reglamento de Continuidad)</t>
  </si>
  <si>
    <t>La empresa operadora alcanzó información incompleta en relación a los informes de ocurrencias correspondientes a los meses de junio, julio, agosto y noviembre de 2012.</t>
  </si>
  <si>
    <t>La empresa operadora no remitió  al OSIPTEL la acreditación correspondiente a una (1) interrupción reportada como caso fortuito, fuerza mayor u otras circunstancias fuera de control de la empresa operadora, dentro del plazo establecido. (Periodo: Primer Trimestre 2012)</t>
  </si>
  <si>
    <t>La empresa  operadora publicó información inexacta del indicador de calidad TLLC para el servicio de telefonía fija en la modalidad de abonados en el año 2011.</t>
  </si>
  <si>
    <t>La empresa operadora incumplió con su obligación de brindar información clara, veraz, detallada y precisa sobre la portabilidad numérica, en las acciones de supervisión de fechas 7 (Tumbes, 10:48 horas), 12 (Tumbes, 16:36 horas) y 14 (Lambayeque, 14:55 horas, La Libertad, 18:25 horas) de junio de 2013.</t>
  </si>
  <si>
    <t>La empresa operadora omitió el IGV en el valor de la tarifa y no consignó el valor de la tarifa descontada y promocional.</t>
  </si>
  <si>
    <t xml:space="preserve">La empresa operasdora no prestó el servicio de conmutación de datos por paquetes (Acceso a internet). (Periodo: Segundo Trimestre 2012) </t>
  </si>
  <si>
    <t>La empresa operadora incumplió con la obligación establecida en el artículo 44º de la misma norma,  al no haber prestado el servicio de radiodifusión por cable. (Periodo: Primer Trimestre 2012)</t>
  </si>
  <si>
    <t>Empresa operadora publicó de manera inexacta en su página Web el indicador de calidad RO durante el año 2012</t>
  </si>
  <si>
    <t>La empresa operadora obtuvo un indicador Respuesta de Operadora (RO) &lt; a 90% durante el año 2012.</t>
  </si>
  <si>
    <t>La empresa operadora no entregó la información correspondiente al periodo comprendido del 2010-III al 2011-IV</t>
  </si>
  <si>
    <t>La empresa operadora  no prestó  el servicio de telefonía fija local de manera continua e ininterrumpida. (Periodo: Segundo Trimestre 2012)</t>
  </si>
  <si>
    <t>La empresa operadora  no prestó  el servicio de portador de larga distancia nacional de manera continua e ininterrumpida. (Periodo: Segundo Trimestre 2012)</t>
  </si>
  <si>
    <t>La empresa operadora no cumplió con entregar información obligatoria al OSIPTEL, requerida a través de la comunicación N° C.844-GFS/2013, en relación a las interrupciones producidas durante el primer trimestre del año 2012.</t>
  </si>
  <si>
    <t xml:space="preserve">La empresa operadora no cumplió con prestar el servicio de telefonía móvil de manera continua e ininterrumpida. (Periodo: Primer Trimestre 2012) </t>
  </si>
  <si>
    <t xml:space="preserve">La empresa operadora no cumplió con prestar el servicio de conmutación de datos por paquetes (Acceso a Internet) de manera continua e ininterrumpida. (Periodo: Primer Trimestre 2012) </t>
  </si>
  <si>
    <t>La empresa operadora  no comunicó ni remitió al OSIPTEL las acreditaciones correspondiente a interrupción reportadadas como caso fortuito, fuerza mayor u otras circunstancias fuera de control de la empresa operadora, dentro del plazo establecido. (Periodo: Primer Trimestre 2012)</t>
  </si>
  <si>
    <t>La empresa operadora no cumplió con prestar el servicio telefonía fija local de manera continua e ininterrumpida. (Periodo Primer Trimestre 2012)</t>
  </si>
  <si>
    <t>La empresa operadora no cumplió con prestar el servicio de portador local de manera continua e ininterrumpida. (Periodo Primer Trimestre 2012)</t>
  </si>
  <si>
    <t>La empresa operadora no comunicó al OSIPTEL dentro del plazo establecido la ocurrencia de interrupciones masivas. (Periodo Primer Trimestre 2012)</t>
  </si>
  <si>
    <t>La empresa operadora no comunicó al OSIPTEL dentro del plazo establecido la realización de trabajos de mantenimiento o mejora tecnológica. (Periodo Primer Trimestre 2012)</t>
  </si>
  <si>
    <t>La empresa operadora incumplió con la obligación de entregar información obligatoria al OSIPTEL, requerida a través de la comunicación N° C.725-GFS/2013, en relación a las interrupciones producidas durante el primer trimestre del año 2012.</t>
  </si>
  <si>
    <t xml:space="preserve">La empresa operadora no cumplió con prestar el servicio de telefonía fija local de manera continua e ininterrumpida. (Periodo: Primer Trimestre 2012) </t>
  </si>
  <si>
    <t xml:space="preserve">La empresa operadora no cumplió con prestar el servicio portador larga distancia nacional -LDN de manera continua e ininterrumpida. (Periodo: Primer Trimestre 2012) </t>
  </si>
  <si>
    <t>La empresa operadora no comunicó ni remitió al OSIPTEL las acreditaciones correspondiente a interrupción reportadadas como caso fortuito, fuerza mayor u otras circunstancias fuera de control de la empresa operadora, dentro del plazo establecido. (Periodo: Primer Trimestre 2012)</t>
  </si>
  <si>
    <t xml:space="preserve">La empresa operadora no cumplió con prestar el servicio de telefonía fija local  de manera continua e ininterrumpida. (Periodo: Segundo Trimestre 2012) </t>
  </si>
  <si>
    <t xml:space="preserve">La empresa operadora no cumplió con prestar el servicio de conmutación de datos por paquetes (Acceso a Internet) de manera continua e ininterrumpida. (Periodo: Segundo Trimestre 2012) </t>
  </si>
  <si>
    <t>La empresa operadora incumplió lo dispuesto por el artículo 11° del Reglamento General de Tariras, al no registrar en el SIRT, diez (10) tarifas promocionales, dentro del plazo previsto por la norma.</t>
  </si>
  <si>
    <t>Se detectó la condición de localidad fuera de servicio por más de treinta (30) días durante el año 2011, en un total de en cuatrocientos cincuenta y un (451) centros poblados.</t>
  </si>
  <si>
    <t xml:space="preserve">La empresa operadora incumplió con la obligación de prestar el servicio de radiodifusión por cable de manera continua e ininterrumpida. (Periodo: Primer Trimestre 2012) </t>
  </si>
  <si>
    <t>La empresa operadora entregó información incompleta al OSIPTEL, requerida a través de la comunicación N° C.727-GFS/2013, en relación a las interrupciones producidas durante el primer trimestre del año 2012.</t>
  </si>
  <si>
    <t>La empresa operadora  no comunicó al OSIPTEL dentro del plazo establecido la realización de trabajos de mantenimiento o mejora tecnológica. (Periodo Primer Trimestre 2012)</t>
  </si>
  <si>
    <t xml:space="preserve">La empresa operadora incumplió con la obligación de prestar el servicio de radiodifusión por cable de manera continua e ininterrumpida (Periodo: Segundo Trimestre 2012) </t>
  </si>
  <si>
    <t>La empresa operadora incumplió con la obligación de entregar información obligatoria al OSIPTEL, requerida a través de la comunicación N° C.930-GFS/2013, en relación a las interrupciones producidas durante el Segundo Trimestre del año 2012.</t>
  </si>
  <si>
    <t xml:space="preserve">La empresa operadora incumplió con la obligación de prestar el servicio de telefonía móvil de manera continua e ininterrumpida. (Periodo: Segundo Trimestre 2012) </t>
  </si>
  <si>
    <t xml:space="preserve">La empresa operadora no comunicó ni remitió al OSIPTEL las acreditaciones correspondientes a interrupción reportadadas como caso fortuito, fuerza mayor u otras circunstancias fuera de control de la empresa operadora, dentro del plazo establecido. </t>
  </si>
  <si>
    <t>La empresa operadora no proporcionó a cada usuario que realiza un reporte, un número o código correlativo de identificación.</t>
  </si>
  <si>
    <t xml:space="preserve"> La empresa operadora no incluyó en su Informe de Ocurrencias teléfonos públicos que se encontraron fuera de servicio. </t>
  </si>
  <si>
    <t xml:space="preserve">La empresa operadora no informó el total de tráfico de teléfonos de uso público. </t>
  </si>
  <si>
    <t>La empresa operadora alcanzó información inexacta en cuanto a los Informes de Ocurrencias y de Tráfico.</t>
  </si>
  <si>
    <t>La empresa operadora alcanzó información incompleta de las ocurrencias de teléfonos públicos.</t>
  </si>
  <si>
    <t xml:space="preserve">La empresa operadora no cumplió con prestar el servicio de radiodifusión por cable de manera continua e ininterrumpida. (Periodo: Tercer Trimestre 2012) </t>
  </si>
  <si>
    <t>La empresa operadora incumplió con la obligación de comunicar a sus abonados dentro del plazo establecido la realización de trabajos de mantenimiento. (Periodo Tercer Trimestre 2012)</t>
  </si>
  <si>
    <t>La empresa operadora no prestó  el servicio de telefonía fija local de manera continua e ininterrumpida. (Periodo Cuarto Trimestre 2012).</t>
  </si>
  <si>
    <t>La empresa operadora no reportó  la ocurrencia  de un (01)  caso de interrupción dentro del plazo establecido  en su calidad de arrendadora.</t>
  </si>
  <si>
    <t>La empresa operadora no prestó el servicio de conmutación de datos por paquetes (acceso a internet), de manera continua e ininterrumpida. (Periodo: Tercer Trimestre 2012)</t>
  </si>
  <si>
    <t>La empresa operadora no comunicó al OSIPTEL la acreditación correspondiente a una interrupción reportadada como caso fortuito, fuerza mayor u otras circunstancias fuera de control de la empresa operadora, dentro del plazo establecido. (Periodo: Tercer Trimestre 2012)</t>
  </si>
  <si>
    <t>La empresa operadora no prestór  el servicio de telefonía fija local de manera continua e ininterrumpida. (Periodo Segundo Trimestre 2011).</t>
  </si>
  <si>
    <t>La empresa operadora  no prestó el servicio público portador local de manera continua e ininterrumpida (Periodo SegundoTrimestre 2011).</t>
  </si>
  <si>
    <t xml:space="preserve"> La empresa operadora incumplió con la obligación de entregar información obligatoria al OSIPTEL, requerida a través de la comunicación N° C.1021-GFS/2013, en relación a las interrupciones producidas durante el segundo trimestre del año 2012.</t>
  </si>
  <si>
    <t xml:space="preserve">La empresa operadora incumplió con prestar el servicio de telefonía fija local de manera continua e ininterrumpida. (Periodo: Segundo Trimestre 2012) </t>
  </si>
  <si>
    <t xml:space="preserve">La empresa operadora incumplió con prestar el servicio portador larga distancia nacional - LDN de manera continua e ininterrumpida. (Periodo: Segundo Trimestre 2012) </t>
  </si>
  <si>
    <t xml:space="preserve">La empresa operadora incumplió con prestar el servicio de conmutación de datos por paquetes (Acceso a Internet) de manera continua e ininterrumpida. (Periodo: Segundo Trimestre 2012) </t>
  </si>
  <si>
    <t>la empresa operadora no comunicó a sus abonados dentro del plazo establecido la realización de trabajos de mantenimiento. (Periodo: Segundo Trimestre 2012)</t>
  </si>
  <si>
    <t>La empresa operadora no cumplió con remitir y/o comunicar al OSIPTEL dentro del plazo establecido, las acreditaciones correspondientes a interrupciones reportadas como caso fortuito, fuerza mayor u otras circunstancias fuera de su control. (Periodo: Primer Trimestre 2012)</t>
  </si>
  <si>
    <t>La empresa operadora incumplió con prestar el servicio de canales múltiples de selección automática –radio troncalizado (Trunking), de manera continua e ininterrumpida. (Periodo: Segundo Trimestre 2012)</t>
  </si>
  <si>
    <t>La empresa operadora incumplió con prestar el servicio de comunicaciones personales PCS de manera continua e ininterrumpida. (Periodo: Segundo Trimestre 2012)</t>
  </si>
  <si>
    <t>La empresa operadora incumplió con la obligación de entregar información obligatoria al OSIPTEL, requerida a través de la comunicación N° C.1290-GFS/2013, en relación a las interrupciones producidas durante el Tercer Trimestre del año 2012.</t>
  </si>
  <si>
    <t xml:space="preserve">La empresa operadora incumplió con la obligación de prestar el servicio de telefonía móvil de manera continua e ininterrumpida. (Periodo: Tercer Trimestre 2012) </t>
  </si>
  <si>
    <t>La empresa operadora incumplió con la obligación de entregar información obligatoria al OSIPTEL, requerida a través de la comunicación N° C.802-GFS/2013, en relación a las interrupciones producidas durante el tercer trimestre del año 2012.</t>
  </si>
  <si>
    <t xml:space="preserve">La empresa operadora no cumplió con prestar el servicio de telefonía fija local de manera continua e ininterrumpida. (Periodo: Tercer Trimestre 2012) </t>
  </si>
  <si>
    <t xml:space="preserve">La empresa operadora no cumplió con prestar el servicio de conmutación de datos por paquetes (Acceso a Internet) de manera continua e ininterrumpida. (Periodo: Tercer Trimestre 2012) </t>
  </si>
  <si>
    <t xml:space="preserve">La empresa operadora no cumplió con prestar el servicio portador larga distancia nacional -LDN de manera continua e ininterrumpida. (Periodo: Tercer Trimestre 2012) </t>
  </si>
  <si>
    <t>La empresa operadora incumplió con la obligación de comunicar a sus abonados dentro del plazo establecido la realización de trabajos de mantenimiento o mejora tecnológica y trabajos de mantenimiento correctivo de emergencia. (Periodo Tercer Trimestre 2012)</t>
  </si>
  <si>
    <t>La empresa operadora no cumplió con prestar el servicio de telefonía móvil de manera continua e ininterrumpida en relación a la interrupción registrada el 28 de junio de 2013.</t>
  </si>
  <si>
    <t>La empresa operadora no cumplió con prestar el servicio de comunicaciones personales PCS de manera continua e ininterrumpida en relación a la interrupción registrada el 28 de agosto de 2013.</t>
  </si>
  <si>
    <t>La empresa operadora no cumplió con prestar el servicio portador de manera continua e ininterrumpida. (Periodo: Tercer Trimestre 2012)</t>
  </si>
  <si>
    <t>La empresa operadora no cumplió prestar el servicio de telefonía fija local de manera continua e ininterrumpida. (Periodo Segundo Trimestre 2012)</t>
  </si>
  <si>
    <t>La empresa operadora no cumplió  con prestar el servicio portador local de manera continua e ininterrumpida. (Periodo Segundo Trimestre 2012)</t>
  </si>
  <si>
    <t>La empresa operadora no cumplió con prestar el servicio de comunicaciones personales (PCS) de manera continua e ininterrumpida. (Periodo Segundo Trimestre 2012)</t>
  </si>
  <si>
    <t xml:space="preserve"> La empresa operadora incumplió con la obligación de entregar información obligatoria al OSIPTEL, requerida a través de la comunicación N° C.942-GFS/2013, en relación a las interrupciones producidas durante el segundo trimestre del año 2012.</t>
  </si>
  <si>
    <t xml:space="preserve"> La empresa operadora  no prestó el servicio de conmutación de datos por paquetes (acceso a Internet) de manera continua e ininterrumpida. (Periodo Segundo Trimestre 2012)</t>
  </si>
  <si>
    <t>La empresa operadora no comunicó a sus abonados sobre el incremento de tarifas, al menos tres (3) días calendario antes de su entrada en vigencia.</t>
  </si>
  <si>
    <t>La empresa operadora celebró  contratos a plazo forzoso con una duración mayor a los seis (06) meses establecidos en la norma.</t>
  </si>
  <si>
    <t>La empresa operadora incumplió con la obligación de entregar información periódica al OSIPTEL, establecida en la Resolución N° 050-2012-CD/OSIPTEL, correspondiente al Trimestre IV del año 2012.</t>
  </si>
  <si>
    <t>La empresa operadora incumplió con la obligación de entregar información periódica al OSIPTEL, establecida en la Resolución N° 050-2012-CD/OSIPTEL, correspondiente al Trimestre I del año 2013.</t>
  </si>
  <si>
    <t>La empresa no cumplió con brindar el servicio de telefonía pública en el horario de atención no menor a doce (12) horas diarias durante el año 2012.  (obligación establecida en el artículo 10° del Reglamento de Continuidad)</t>
  </si>
  <si>
    <t>La empresa operadora no cumplio con brindar el servicio de telefonía pública en el horario de atención  menor a 12 horas diarias en relación a doscientos seis (206) teléfonos.  (obligación establecida en el artículo 10° del Reglamento de Continuidad)</t>
  </si>
  <si>
    <t>La empresa operadora alcanzó  información inexacta al OSIPTEL, con ocasión de la solicitud de ajuste tarifario de los servicios de Categoría I, para el periodo marzo a mayo de 2012.</t>
  </si>
  <si>
    <t>La empresa operadora no cumplió con la obligación de entregar información obligatoria al OSIPTEL, requerida a través de la comunicación N° C.1506-GFS/2013, en relación a las interrupciones producidas durante el cuarto trimestre del año 2012.</t>
  </si>
  <si>
    <t xml:space="preserve">La empresa operadora no cumplió con prestar el servicio de telefonía fija local de manera continua e ininterrumpida. (Periodo: Cuarto Trimestre 2012) </t>
  </si>
  <si>
    <t xml:space="preserve">La empresa operadora no cumplió con prestar el servicio de conmutación de datos por paquetes (Acceso a Internet) de manera continua e ininterrumpida. (Periodo: Cuarto Trimestre 2012) </t>
  </si>
  <si>
    <t xml:space="preserve">La empresa operadora no cumplió con prestar el servicio portador larga distancia nacional -LDN de manera continua e ininterrumpida. (Periodo: Cuarto Trimestre 2012) </t>
  </si>
  <si>
    <t>La empresa no comunicó a sus abonados dentro del plazo establecido la realización de trabajos de mantenimiento o mejora tecnológica y trabajos de mantenimiento correctivo de emergencia. (Periodo CuatroTrimestre 2012)</t>
  </si>
  <si>
    <t>La empresa operadora  no comunicó al OSIPTEL dentro de los plazos establecidos las interrupciones masivas . (Periodo Cuarto Trimestre 2012)</t>
  </si>
  <si>
    <t xml:space="preserve"> La empresa operadora suspendió el servicio por deudas correspondientes a otros servicios.</t>
  </si>
  <si>
    <t>La empresa operadora incumplió con la obligación de entregar información obligatoria al OSIPTEL, requerida a través de la comunicación N° C.1583-GFS/2013, en relación a las interrupciones producidas durante el cuarto trimestre del año 2012.</t>
  </si>
  <si>
    <t xml:space="preserve">La empresa operadora no cumplió con prestar el servicio de radiodifusión por cable de manera continua e ininterrumpida. (Periodo: Cuarto Trimestre 2012) </t>
  </si>
  <si>
    <t>La empresa operadora entregoó información inexacta</t>
  </si>
  <si>
    <t>la empresa operadora no remitio informe de ocurrencias para cada teléfono público dentro del plazo establecido.</t>
  </si>
  <si>
    <t>la empresa operadora no remitio informe de tráfico para cada teléfono público dentro del plazo establecido.</t>
  </si>
  <si>
    <t>La empresa operadora no prestó el servicio de conmutación de datos por paquetes (Acceso a Internet) de manera continua e ininterrumpida. (Periodo: Cuarto Trimestre 2012)</t>
  </si>
  <si>
    <t>La empresa operadora no cumplió con presentar  el informe de avance del Plan de Cobertura del 3º año, según lo establecido en el Contrato de Concesión.</t>
  </si>
  <si>
    <t>La empresa operadora no prestó el servicio portador larga distancia nacional de manera continua e ininterrumpida. (Periodo: Tercer Trimestre 2012)</t>
  </si>
  <si>
    <t>La empresa operadora no prestó el servicio portador de larga distancia internacional de manera continua e ininterrumpida. (Periodo: Tercer Trimestre 2012)</t>
  </si>
  <si>
    <t>La empresa operadora no prestó el servicio de telefonía fija local de manera continua e ininterrumpida. (Periodo: Tercer Trimestre 2012)</t>
  </si>
  <si>
    <t>La empresa operadora no prestó el servicio Portador Local de manera continua e ininterrumpida. (Periodo: Tercer Trimestre 2012)</t>
  </si>
  <si>
    <t>La empresa operadora no prestó el servicio de comunicaciones personales PCS, de manera continua e ininterrumpida. (Periodo: Tercer Trimestre 2012)</t>
  </si>
  <si>
    <t>La empresa operadora no cumplió con comunicar al OSIPTEL dentro del plazo establecido, la ocurrencia de interrupciones masivas. (Periodo: Tercer Trimestre 2012</t>
  </si>
  <si>
    <t>La empresa no cumplió con comunicar al OSIPTEL dentro del plazo establecido, la realización de trece (13) trabajos de mantenimiento o mejora tecnológica . (Periodo: Tercer Trimestre 2012)</t>
  </si>
  <si>
    <t>La empresa operadora celebró contratos con sus abonados para la prestación del servicio de Optimización de Internet, en plazos forzosos mayores a los seis (6) meses.</t>
  </si>
  <si>
    <t>La empresa operadora no cumplió con prestar de manera continua e ininterrumpida su servicio de  conmutación de datos por paquetes (acceso a Internet) (Periodo 2005-2009).</t>
  </si>
  <si>
    <t>La empresa operadora no cumplió con prestar de manera continua e ininterrumpida su servicio público portador local (Periodo 2005-2009).</t>
  </si>
  <si>
    <t>La empresa operadora no cumplió con prestar de manera continua e ininterrumpida su servicio de telefonía fija local (Periodo 2005-2009).</t>
  </si>
  <si>
    <t>La empresa operadora no cumplió con prestar de manera continua e ininterrumpida su servicio portador de larga distancia nacional (Periodo 2005-2009).</t>
  </si>
  <si>
    <t>La empresa operadora no cumplió con prestar de manera continua e ininterrumpida su servicio de radiodifusión por cable (Periodo 2005-2009).</t>
  </si>
  <si>
    <t xml:space="preserve"> La empresa operadora no prestó el servicio el servicio de radiodifusión por cable de manera continua e ininterrumpida. (Periodo: Primer Trimestre 2013)</t>
  </si>
  <si>
    <t xml:space="preserve"> La empresa operadora no prestó el servicio el servicio de portador local  de manera continua e ininterrumpida. (Periodo: Primer Trimestre 2013)</t>
  </si>
  <si>
    <t>La empresa operadora no prestó el servicio de canales múltiples de selección automática (Trunking) de manera continua e ininterrumpida. (Periodo: Tercer Trimestre 2012)</t>
  </si>
  <si>
    <t>La empresa operadora no prestó el servicio de telefonía fija local, de manera continua e ininterrumpida. (Periodo: Tercer Trimestre 2012)</t>
  </si>
  <si>
    <t>La empresa operadora no prestó el servicio de telefonía móvil de manera continua e ininterrumpida. (Periodo:  Cuarto Trimestre 2012).</t>
  </si>
  <si>
    <t>La empresa operadora no alcanzó la información obligatoria solicitada.</t>
  </si>
  <si>
    <t xml:space="preserve">La empresa operadora no prestó el servicio de telefonía fija local de manera continua e ininterrumpida. (Periodo: Primer Trimestre 2013) </t>
  </si>
  <si>
    <t xml:space="preserve">La empresa operadora no prestó el servicio de conmutación de datos por paquetes (Acceso a Internet) de manera continua e ininterrumpida. (Periodo:  Primer Trimestre 2013) </t>
  </si>
  <si>
    <t xml:space="preserve">La empresa operadora no prestó el servicio portador larga distancia nacional -LDN de manera continua e ininterrumpida. (Periodo:  Primer Trimestre 2013) </t>
  </si>
  <si>
    <t>La empresa operadora no comunicó la ocurrencia de las interrupciones masivas dentro de los plazos establecidos.</t>
  </si>
  <si>
    <t>La empresa operadora incumplió con el valor referencial Respuesta de Operadora durante los meses de febrero, julio y agosto de 2013.</t>
  </si>
  <si>
    <t>La empresa operadora no entregó la información obligatoria al OSIPTEL de los abonados y/o clientes afectados por interrupciones y/o trabajos de mantenimiento, según lo solicitado mediante cartas C.1581-GFS/2013 y C.490-GFS/2014.</t>
  </si>
  <si>
    <t xml:space="preserve">La empresa operadora no prestó el servicio de comunicaciones personales (PCS) de manera continua e ininterrumpida. (Periodo: Cuarto Trimestre 2012) </t>
  </si>
  <si>
    <t xml:space="preserve">La empresa operadora no prestó el servicio de telefonía fija local de manera continua e ininterrumpida. (Periodo: Cuarto Trimestre 2012) </t>
  </si>
  <si>
    <t xml:space="preserve">La empresa operadora no prestó el servicio de   portador local de manera continua e ininterrumpida. (Periodo: Cuarto Trimestre 2012) </t>
  </si>
  <si>
    <t xml:space="preserve">La empresa operadora no prestó el servicio de conmutación de datos por paquetes (Acceso a Internet) de manera continua e ininterrumpida. (Periodo: Cuarto Trimestre 2012) </t>
  </si>
  <si>
    <t xml:space="preserve">La empresa operadora no prestó el servicio de radiodifusión por cable de manera continua e ininterrumpida. (Periodo: Cuarto Trimestre 2012) </t>
  </si>
  <si>
    <t xml:space="preserve">La empresa operadora no prestó el servicio de canales múltiples de selección automática - Trunking de manera continua e ininterrumpida. (Periodo: Cuarto Trimestre 2012) </t>
  </si>
  <si>
    <t xml:space="preserve">La empresa operadora no prestó el servicio de comunicaciones personales PCS de manera continua e ininterrumpida. (Periodo:  Cuatro Trimestre 2012) </t>
  </si>
  <si>
    <t xml:space="preserve">La empresa operadora no prestó el servicio de telefonía fija local de manera continua e ininterrumpida. (Periodo:  Cuatro Trimestre 2012) </t>
  </si>
  <si>
    <t xml:space="preserve">La empresa operadora no prestó el servicio portador de manera continua e ininterrumpida. (Periodo:  Primer Trimestre 2013) </t>
  </si>
  <si>
    <t>La empresa operadora comercializó el servicio "Movistar Internet" sin contar con la debida conformidad del OSIPTEL.</t>
  </si>
  <si>
    <t>La empresa operadora no permitió la presentación de reclamos y solicitudes en sus centros de atención y puntos de venta designados para la atención de usuarios; y al no haber designado un punto de venta para la atención de usuarios en provincias en las cuales existen puntos de ventas que ofrecen la contratación de servicios.</t>
  </si>
  <si>
    <t xml:space="preserve">La empresa operadora no prestó el servicio de conmutación de datos por paquetes (Acceso a Internet) de manera continua e ininterrumpida. (Periodo:  Segundo Trimestre 2013) </t>
  </si>
  <si>
    <t xml:space="preserve">La empresa operadora no prestó el servicio de  almacenamiento y retransmición de datos de manera continua e ininterrumpida. (Periodo:  Segundo Trimestre 2013) </t>
  </si>
  <si>
    <t>La empresa operadora no consignó en las tarjetas de pago físicas, la información referida a la tarificación del servicio.</t>
  </si>
  <si>
    <t>La empresa operadora no cumplió con la obligación de detallar en un lugar visiblemente notorio y adyacente a la ubicación de los telefonos públicos la información mínima para el usuario.</t>
  </si>
  <si>
    <t>La empresa operadora no conservó el contrato de prestación de servicios de sus abonados.</t>
  </si>
  <si>
    <t>La empresa operadora incumplió con el procedimiento de cuestionamiento de titularidad de los servicios públicos móviles bajo la modalidad prepago.</t>
  </si>
  <si>
    <t>La empresa operadora incumplió con la obligación de entregar información obligatoria al OSIPTEL, requerida a través de la comunicación N° C.1696-GFS/2014 y en acciones de supervisión, en relación a la acreditación del envío de mensajes de texto a las líneas cuestionadas por los abonados, de acuerdo a lo dispuesto en el tercer párrafo del artículo 12º del TUO de las Condiciones de Uso.</t>
  </si>
  <si>
    <t>La empresa operadora entregó información inexacta al OSIPTEL a través de las comunicaciones N° TM-925-AR-626-13 y N° TM-925-AR-0481-2014, sobre la cantidad de líneas telefónicas activadas y la fecha de activación de las mismas.</t>
  </si>
  <si>
    <t>La empresa operadora no prestó el servicio de telefonía móvil de manera continua e ininterrumpida. (Periodo: Primer Trimestre 2013)</t>
  </si>
  <si>
    <t>La empresa no comunicó ni remitió al OSIPTEL las acreditaciones correspondientes a interrupción reportadadas como caso fortuito, fuerza mayor u otras circunstancias fuera de control de la empresa operadora, dentro del plazo establecido. (perioddo: primer trimestre 2013)</t>
  </si>
  <si>
    <t xml:space="preserve">La empresa operadora no prestó el servicio de radiodifusión por cable de manera continua e ininterrumpida (Periodo:  Primer Trimestre 2013) </t>
  </si>
  <si>
    <t>La empresa operadora incumplió lo establecido en el literal (i) del artículo 1° de la Resolución de Gerencia General N° 087-2013-GG/OSIPTEL, respecto de la velocidad mínima garantizada.</t>
  </si>
  <si>
    <t>Por la comisión de la infracción leve tipificada en el artículo Art. 2  Resol. N° 087-2013-GG/OSIPTEL. La empresa operadora incumplió lo establecido en el literal (iv) del artículo 1° de la Resol. N° 087-2013-GG/OSIPTEL, respecto de la velocidad mínima garantizada.</t>
  </si>
  <si>
    <t>La empresa operadora incumplió con el valor referencial Respuesta de Operadora durante los meses de enero, abril, junio, setiembre y diciembre de 2013, por el servicio de telefonía móvil.</t>
  </si>
  <si>
    <t>La empresa operadora incumplió con el  valor referencial Respuesta de Operadora durante los meses de febrero, marzo, julio y diciembre de 2013 por el servicio de valor añadido de acceso a Internet.</t>
  </si>
  <si>
    <t xml:space="preserve">La empresa no  prestó el servicio de comunicaciones personales PCS de manera continua e ininterrumpida. (Periodo:  Primer Trimestre 2013) </t>
  </si>
  <si>
    <t xml:space="preserve">La empresa no  prestó el servicio de telefónia fija local de manera continua e ininterrumpida. (Periodo:  Primer Trimestre 2013) </t>
  </si>
  <si>
    <t xml:space="preserve">La empresa no  prestó el servicio de canales múltiples de selección automática - Trunking de manera continua e ininterrumpida. (Periodo:  Primer Trimestre 2013) </t>
  </si>
  <si>
    <t>La empresa operadora no prestó el servicio de comunicaciones personales (PCS) de manera continua e ininterrumpida. (Periodo: Primer Trimestre 2013)</t>
  </si>
  <si>
    <t>La empresa operadora no prestó el servicio de telefonía fija de manera continua e ininterrumpida. (Periodo: Primer Trimestre 2013)</t>
  </si>
  <si>
    <t>La empresa operadora no prestó el servicio portador local de manera continua e ininterrumpida. (Periodo: Primer Trimestre 2013)</t>
  </si>
  <si>
    <t>La empresa operadora no prestó el servicio de conmutación de datos por paquete (acceso a Internet) de manera continua e ininterrumpida. (Periodo: Primer Trimestre 2013)</t>
  </si>
  <si>
    <t>La empresa operadora no prestó el servicio de radidifusión por cable de manera continua e ininterrumpida. (Periodo: Primer Trimestre 2013)</t>
  </si>
  <si>
    <t xml:space="preserve">La empresa no comunicó la ocurrencia de las interrupciones masivas dentro de los plazos establecidos. </t>
  </si>
  <si>
    <t>La empresa operadora no cumplió con entregar la información periódica correspondiente al III Trimestre de 2012, de acuerdo a los formatos y en los plazos establecidos.</t>
  </si>
  <si>
    <t>La empresa operadora no cumplió con entregar la información periódica correspondiente al IV Trimestre de 2012, de acuerdo a los formatos y en los plazos establecidos.</t>
  </si>
  <si>
    <t>La empresa operadora no cumplió con entregar la información periódica correspondiente al I Trimestre de 2013, de acuerdo a los formatos y en los plazos establecidos.</t>
  </si>
  <si>
    <t>La empresa operadora no cumplió con entregar la información periódica correspondiente al II Trimestre de 2013, de acuerdo a los formatos y en los plazos establecidos.</t>
  </si>
  <si>
    <t>Se detectó la condición de localidades fuera de servicio por más de 30 días durante el año 2012 en centros poblados rurales.</t>
  </si>
  <si>
    <t>La empresa no incluyó  en su informe de ocurrencias teléfonos públicos que se encontraban fuera de servicio.</t>
  </si>
  <si>
    <t>La empresa no informó el total de tráfico de teléfonos de uso público.</t>
  </si>
  <si>
    <t>La empresa alcanzó información inexacta al OSIPTEL, en cuanto al informe de ocurrencias.</t>
  </si>
  <si>
    <t xml:space="preserve">La empresa operadora mantuvo la condición de  fuera de servicio por más de treinta (30) días durante , en un total de quince (15) centros poblados. </t>
  </si>
  <si>
    <t xml:space="preserve">La empresa operadora facturó planes de larga distancia sin sustentarse en servicios contratados de acuerdo a los mecanismos de contratación  previstos en el Título XIII del TUO de las Condiciones de Uso. </t>
  </si>
  <si>
    <t>La empresa operadora no cumplió con entregar el código o número de identificación de los pedidos realizados por los usuarios.</t>
  </si>
  <si>
    <t xml:space="preserve">La empresa operadora facturó quinientos sesenta y cuatro (564) abonados por los servicios de planes de larga distancia sin sustentarse en servicios contratados de acuerdo a los mecanismos de contratación  previstos en el Título XIII del TUO de las Condiciones de Uso. </t>
  </si>
  <si>
    <t>La empresa operadora no cumplió con la obligación de detallar en un lugar visiblemente notorio y adyacente a la ubicación de los telefonos públicos la información mínima para el usuario;  respecto de veintisiete (27) TUPs.</t>
  </si>
  <si>
    <t>La empresa no cumplió con el horario de atención al público no menor de (12) horas diarias respecto de diez (10) telefonos. (obligación establecida en el artículo 10° del Reglamento de Continuidad)</t>
  </si>
  <si>
    <t>La empresa no cumplió con el horario de atención al público no menor de (12) horas diarias, respecto de 93 (noventa y tres) teléfonos.  (obligación establecida en el artículo 10° del Reglamento de Continuidad)</t>
  </si>
  <si>
    <t>La empresa operadora no prestó el servicio de radiodifusión por cable de manera continua e ininterrumpida. (Periodo: Segundo Trimestre 2013)</t>
  </si>
  <si>
    <t>La empresa operadora no prestó el servicio de telefonía fija de manera continua e ininterrumpida. (Periodo: Segundo Trimestre 2013)</t>
  </si>
  <si>
    <t>La empresa operadora no prestó el servicio de portador larga distancia nacional de manera continua e ininterrumpida. (Periodo: Segundo Trimestre 2013)</t>
  </si>
  <si>
    <t xml:space="preserve"> La empresa operadora no prestó el servicio de conmutación de datos por paquetes (Acceso a Internet) de manera continua e ininterrumpida. (Periodo: Segundo Trimestre 2013)</t>
  </si>
  <si>
    <t>La empresa operadora no prestó el servicio de telefonía móvil de manera continua e ininterrumpida. (Periodo: Segundo Trimestre 2013)</t>
  </si>
  <si>
    <t>La empresa operadora no comunicó la ocurrencia de las interrupciones masivas dentro de los plazos establecidos. (Periodo: Segundo Trimestre 2013)</t>
  </si>
  <si>
    <t>La empresa operadora no prestó el servicio portador local de manera continua e ininterrumpida. (Periodo: Tercer Trimestre 2013)</t>
  </si>
  <si>
    <t>La empresa operadora emitió recibos telefónicos por el Plan Concurso Natural Phone sin encontrarse sustentados en servicios contratados de acuerdo a los mecanismos de contratación previstos en el Título XIII del TUO de las Condiciones de Uso.</t>
  </si>
  <si>
    <t>La empresa operadora no prestó el servicio de trunking de manera continua e ininterrumpida. (Periodo: Segundo Trimestre 2013)</t>
  </si>
  <si>
    <t>La empresa operadora no prestó el servicio de Comunicaciones Personales PCS de manera continua e ininterrumpida. (Periodo: Segundo Trimestre 2013)</t>
  </si>
  <si>
    <t>La empresa operadora no prestó el servicio de telefonía fija local de manera continua e ininterrumpida. (Periodo: Segundo Trimestre 2013)</t>
  </si>
  <si>
    <t>La empresa operadora no cumplió con entregar la información periódica correspondiente al II Trimestre de 2012, de acuerdo a los formatos y en los plazos establecidos.</t>
  </si>
  <si>
    <t>La empresa operadora no permitió la presentación de reclamos y solicitudes en sus centros de atención y puntos de venta designados para la atención de usuarios; no designó un punto de venta para la atención de usuarios en provincias en las cuales existen puntos de ventas que ofrecen la contratación de servicios; y no brindó información actualizada en su página Web sobre el horario y ubicacióin de los puntos de venta designados para la atención de usuarios.</t>
  </si>
  <si>
    <t>La empresa operadora brindó información inexacta en las comunicaciones TM-925-A-243-2013 y TM-925-A-170-2013, mediante las cuales informó el horario y ubicación de sus centros de atención y puntos de venta designados para la atención de usuarios.</t>
  </si>
  <si>
    <t>La empresa operadora no contaba en sus puntos de venta designados para la atención de usuarios con carteles o afiches de orientación sobre el procedimiento que debe seguirse para interponer una reclamación y recursos, así como, con formularios a disposición de los usuarios.</t>
  </si>
  <si>
    <t>La empresa operadora no prestó el servicio  de almacenamiento y transmición  de datos de manera continua e ininterrumpida. (Periodo: Tercer Trimestre 2013)</t>
  </si>
  <si>
    <t>La empresa operadora no prestó el servicio conmutación de datos por paquetes (Acceso a Internet) de manera continua e ininterrumpida. (Periodo: Tercer Trimestre 2013)</t>
  </si>
  <si>
    <t>La empresa operadora no prestó el servicio  Portador de Larga Distancia Nacional de manera continua e ininterrumpida. (Periodo: Tercer Trimestre 2013)</t>
  </si>
  <si>
    <t xml:space="preserve"> La empresa operadora no cumplió con entregar la información periódica correspondiente al I Trimestre de 2012, de acuerdo a los formatos y en los plazos establecidos.</t>
  </si>
  <si>
    <t>La empresa operadora no cumplió con entregar la información periódica correspondiente al III Trimestre de 2013, de acuerdo a los formatos y en los plazos establecidos.</t>
  </si>
  <si>
    <t>La empresa operadora no cumplió con entregar la información periódica correspondiente al IVTrimestre de 2012, de acuerdo a los formatos y en los plazos establecidos.</t>
  </si>
  <si>
    <t>La empresa operadora no prestó el servicio  de Conmunicaciones Personales (PCS) de manera continua e ininterrumpida. (Periodo: II Trimestre 2013)</t>
  </si>
  <si>
    <t>La empresa operadora no prestó el servicio  de Commutación de datos por paquetes (Acceso a internet) de manera continua e ininterrumpida. (Periodo: II Trimestre 2013)</t>
  </si>
  <si>
    <t>La empresa operadora no prestó el servicio  de radiodifusión por cable de manera continua e ininterrumpida. (Periodo: II Trimestre 2013)</t>
  </si>
  <si>
    <t>La empresa operadora no prestó el servicio  de Telefonía Fija Local de manera continua e ininterrumpida. (Periodo: II Trimestre 2013)</t>
  </si>
  <si>
    <t>La empresa operadora no prestó el servicio  de Portador Local de manera continua e ininterrumpida. (Periodo: II Trimestre 2013)</t>
  </si>
  <si>
    <t>La empresa operadora no cumplio con emitir un cronograma y plan de trabajo en relación con la interrupción que tuvo una duración mayor a 72 (horas) consecutivas. (Periodo: Segundo Trimestre 2013)</t>
  </si>
  <si>
    <t>La empresa operadora incumplio el horario de atención respecto de seis (6) teléfonos públicos , instalados en cinco (5) locales de atención, en los que se detectó que, durante el periodo de marzo a diciembre de 2013, el horario de atención fue menor a doce (12) horas diarias (obligación establecida en el artículo 10° del Reglamento de Continuidad)</t>
  </si>
  <si>
    <t>La empresa operadora alcanzó información incompleta en relación a los informes mensuales en cuanto a la totalidad de tiempo fuera de servicios de los teléfonos públicos.</t>
  </si>
  <si>
    <t xml:space="preserve">la empresa operadora incumplio en cuanto al cese inmediato de cualquier migración en la que no medie consentimiento expreso del abonado. </t>
  </si>
  <si>
    <t xml:space="preserve">La empresa operadora no cumplio con la MC en cuanto no remitio la relación de todas las migraciones efectuadas sin el consentimiuiento del abonado. </t>
  </si>
  <si>
    <t xml:space="preserve">La empresa operadora no cumplio con la MC por cuanto no informo a través del recibo de servicios que las migraciones efectuadas por persona distinta al titular seran retornadas a su plan original. </t>
  </si>
  <si>
    <t>La empresa operadora no informo a los abonados a  través del recibo de servicios  que se procedera a efectuar devoluciones correspondientes.</t>
  </si>
  <si>
    <t>La empresa operadora no cumplió con entregar la información periódica correspondiente al I Trimestre de 2012, de acuerdo a los formatos y en los plazos establecidos.</t>
  </si>
  <si>
    <t>La empresa operadora no prestó el servicio  de Telefonía Fija Local de manera continua e ininterrumpida. (Periodo: III Trimestre 2013)</t>
  </si>
  <si>
    <t>La empresa operadora no prestó el servicio de Portador de Larga Distancia Nacional de manera continua e ininterrumpida. (Periodo: III Trimestre 2013)</t>
  </si>
  <si>
    <t>La empresa operadora no prestó el servicio  de Commutación de datos por paquetes (Acceso a internet) de manera continua e ininterrumpida. (Periodo: III Trimestre 2013)</t>
  </si>
  <si>
    <t>La empresa operadora no prestó el servicio  de Telefonía Movil de manera continua e ininterrumpida. (Periodo: III Trimestre 2013)</t>
  </si>
  <si>
    <t>La empresa operadora  no comunicó la ocurrencia de las interrupciones masivas dentro de los plazos establecidos. (Periodo: Tercer Trimestre 2013)</t>
  </si>
  <si>
    <t>La empresa operadora no permitio a los usuarios la presentación de reportes en sus centros de atención y puntos de atención en provincias; y al no haber permitido la presentación de reclamos, reconsideraciones, apelaciones y/o quejas, a través del mecanismo en línea implementado en su página Web.</t>
  </si>
  <si>
    <t>La empresa operadora no prestó el servicio  de radiodifusión por cable de manera continua e ininterrumpida. (Periodo: III Trimestre 2013)</t>
  </si>
  <si>
    <t>La empresa operadora mantuvo en  la condición de fuera de servicio por más de treinta (30) días, trece (13) localidades durante el año 2013.</t>
  </si>
  <si>
    <t xml:space="preserve">La empresa operadora no remitió los informes de tráfico de teléfonos de uso público durante el año 2013. </t>
  </si>
  <si>
    <t xml:space="preserve">La empresa operadora no incluyó en su  informe de ocurrrencias correspondientes al mes de novienbre de 2013 las ocurrencias de los telefónos ubicados  en los centros  pobledos de San Isidro  y San Pedro.  </t>
  </si>
  <si>
    <t>La empresa operadora no cumplió con la obligación de entregar información obligatoria correspondiente al I, II y III Trimestre de 2011.</t>
  </si>
  <si>
    <t>La empresa operadora entregó información inexacta al OSIPTEL, en relación a información correspondiente al IV Trimestre 2011.</t>
  </si>
  <si>
    <t>La empresa operadora no prestó el servicio de  Comunicaciones Personales PSC de manera continua e ininterrumpida. (Periodo: III Trimestre 2013)</t>
  </si>
  <si>
    <t>La empresa operadora no prestó el servicio de Telefonía Fija Local de manera continua e ininterrumpida. (Periodo: III Trimestre 2013)</t>
  </si>
  <si>
    <t>La empresa operadora no prestó el servicio de Trunking de manera continua e ininterrumpida. (Periodo: III Trimestre 2013)</t>
  </si>
  <si>
    <t>La empresa operadora no prestó el servicio de Telefonía Fija Local de manera continua e ininterrumpida. (Periodo: IV Trimestre 2013)</t>
  </si>
  <si>
    <t>La empresa operadora no prestó el servicio de Commutación de datos por paquete (Acceso a internet) de manera continua e ininterrumpida. (Periodo: IV Trimestre 2013)</t>
  </si>
  <si>
    <t>La empresa operadora no prestó el servicio de Portador de Larga Distancia Nacional de manera continua e ininterrumpida. (Periodo: IV Trimestre 2013</t>
  </si>
  <si>
    <t>La empresa operadora no prestó el servicio Portador Local de manera continua e ininterrumpida. (Periodo: IV Trimestre 2013</t>
  </si>
  <si>
    <t>La empresa operadora no brindó información clara, veraz, detallada y precisa sobre la cobertura o alcance del servicio de acceso a internet.</t>
  </si>
  <si>
    <t>La empresa operadora  no presto el servicio público de radiodifusión por cable de manera continua e ininterrumpida. (Periodo: Cuarto Trimestre 2013)</t>
  </si>
  <si>
    <t>La empresa operadora no prestó el servicio de radiodifusión por cable de manera continua e ininterrumpida. (Periodo: IV Trimestre 2013)</t>
  </si>
  <si>
    <t>La empresa operadora no reportó dentro del plazo establecido el evento registrado como interrupción. (Periodo: Cuarto Trimestre 2013).</t>
  </si>
  <si>
    <t>La empresa operadora no prestó el servicio de Portador de Larga Distancia Nacional de manera continua e ininterrumpida. (Periodo: IV Trimestre 2013)</t>
  </si>
  <si>
    <t>La empresa operadora no prestó el servicio  de Commutación de datos por paquetes (Acceso a internet) de manera continua e ininterrumpida. (Periodo: IVTrimestre 2013)</t>
  </si>
  <si>
    <t>La empresa operadora no prestó el servicio de Telefonía Movil de manera continua e ininterrumpida. (Periodo: IV Trimestre 2013)</t>
  </si>
  <si>
    <t>La empresa operadora  no reporto dentro del plazo establecido un evento registrado como interrupción por mantenimiento. (Periodo: Cuarto Trimestre 2013).</t>
  </si>
  <si>
    <t>La empresa operadora incumplio la obligación de presentar el plan de trabajo, incluido el cronograma, que utilizaría para la implementación de la simplificación de planes tarifarios, dentro del plazo máximo de diez (10) días hábiles</t>
  </si>
  <si>
    <t xml:space="preserve">La empresa operadora no cumplio  con remitir la información obligatoria correspondiente a los periodos comprendidos entre 2010-III al 2011-IV dentro del plazo máximo establecido. </t>
  </si>
  <si>
    <t>La empresa operadora no prestó el servicio portador de manera continua e ininterrumpida. (Periodo: ITrimestre 2014)</t>
  </si>
  <si>
    <t>La empresa operadora no prestó el servicio de Telefonía Fija Local de manera continua e ininterrumpida. (Periodo: ITrimestre 2014)</t>
  </si>
  <si>
    <t>La empresa operadora no prestó el servicio portador de Larga Distancia Nacional de manera continua e ininterrumpida. (Periodo: ITrimestre 2014)</t>
  </si>
  <si>
    <t>La empresa operadora no prestó el servicio de Commutación de datos por paquete de manera continua e ininterrumpida. (Periodo: ITrimestre 2014)</t>
  </si>
  <si>
    <t>La empresa operadora no prestó el servicio Telefonía Movil de manera continua e ininterrumpida. (Periodo: ITrimestre 2014)</t>
  </si>
  <si>
    <t>La empresa operadora no  cumplió con comunicar al OSIPTEL dentro del plazo establecido la ocurrencia de  interrupciones.</t>
  </si>
  <si>
    <t>La empresa operadora no comunicó la ocurrencia de la interrupción por mantenimiento con la anticipación establecida</t>
  </si>
  <si>
    <t>Empresa operadora entregó información inexacta al OSIPTEL, con ocasión de la solicitud de ajuste tarifario de los servicios de Categoría I para el periodo de  diciembre de 2012 a febrero de 2013.</t>
  </si>
  <si>
    <t xml:space="preserve">La empresa operadora incumplió con el procedimiento debido respecto de lineas con cuestionamiento de titularidad al no entregar la constancia de cuestionamiento de manera inmediata  y el retiro de información. </t>
  </si>
  <si>
    <t>La empresa operadora no cumplió con registrar las tarifas en el SIRT a más tardar un día  antes de su  entrada de en vigencia.</t>
  </si>
  <si>
    <t xml:space="preserve">La empresa operadora no presto el servicio portador  de manera  continua  e  ininterrumpida. </t>
  </si>
  <si>
    <t>La empresa operadora no presto el servicio de radiodifusión por cable  de manera  continua  e  ininterrumpida. (Periodo : I Trimestre 2014)</t>
  </si>
  <si>
    <t xml:space="preserve">La empresa operadora no  cumplió con comunicar al OSIPTEL dentro del plazo establecido la ocurrencia de  interrupciones. </t>
  </si>
  <si>
    <t>La empresa operadora limito el uso de aplicaciones de voz sobre IP, mediante el bloqueo de mensajes del protocolo SIP en su red.</t>
  </si>
  <si>
    <t>La empresa operadora no presto el servicio de Telefonía Fija Local de manera  continua  e  ininterrumpida. (Periodo : I Semestre 2014)</t>
  </si>
  <si>
    <t>La empresa operadora no presto el servicio Portador de Larga Distancia Nacional  de manera  continua  e  ininterrumpida. (Periodo : I Semestre 2014)</t>
  </si>
  <si>
    <t>La empresa operadora no presto el servicio Portador Local  de manera  continua  e  ininterrumpida. (Periodo : I Semestre 2014)</t>
  </si>
  <si>
    <t>La empresa operadora  entregó información inexacta  al OSIPTEL correspondiente al trimestre 2011 - IV.</t>
  </si>
  <si>
    <t>La empresa operadora entregó información inexacta  al OSIPTEL correspondiente al trimestre 2012- II.</t>
  </si>
  <si>
    <t>La empresa operadora  entregó  información inexacta  al OSIPTEL correspondiente al trimestre 2012- III.</t>
  </si>
  <si>
    <t>La empresa operadora no remitió al OSIPTEL la información que acredite la solicitud y/o aceptación de la contratación de los servicios públicos de telecomunicaciones por parte de abonados.</t>
  </si>
  <si>
    <t>La empresa operadora no cumplió con el  horario de atención comunicado al OSIPTEL respecto de dieciocho (18) teléfonos públicos, instalados en diecisiete (17) locales de atención.</t>
  </si>
  <si>
    <t>La empresa operadora mantuvo en  la condición de fuera de servicio por más de treinta (30) días durante el año 2013 en un total de  (71) localidades</t>
  </si>
  <si>
    <t>La empresa operadora mantuvo en  la condición de fuera de servicio por más de treinta (30) días durante el año 2013 en un total  de (182) localidades</t>
  </si>
  <si>
    <t xml:space="preserve">La empresa operadora incumplió con el procedimiento debido respecto de lineas con cuestionamiento de titularidad y el retiro de información. </t>
  </si>
  <si>
    <t>La empresa operadora no remitió al OSIPTEL la información que acredite la solicitud y/o aceptación de la contratación de los servicios públicos de telecomunicaciones por parte de abonados de un total de dos mil quinientos ochenta y seis (2586) servicios contratados.</t>
  </si>
  <si>
    <t>La empresa operadora no entregó al OSIPTEL  la información que le fue requerida a través  de la carta N° 199-GFS/2014.</t>
  </si>
  <si>
    <t>La empresa operadora no cumplió con la obligación de detallar en un lugar visiblemente notorio y adyacente a la ubicación de los telefonos públicos la información mínima para el usuario;  respecto de sesenta y uno (61) TUPs.</t>
  </si>
  <si>
    <t>La empresa operadora no cumplió con la obligación de entregar veintiún (23) cuadros de información y dos (2) diagramas requeridos mediante carta C.123-GG.GPRC/2013 en los plazos perentorios establecidos mediante carta C. 257-GG.GPRC/2013;</t>
  </si>
  <si>
    <t>La empresa operadora no prestó de manera continua e ininterrupida el servicio de telefonía fija local.</t>
  </si>
  <si>
    <t>La empresa operadora no prestó de manera continua e ininterrupida el servicio de Trunking.</t>
  </si>
  <si>
    <t>La empresa operadora no prestó de manera continua e ininterrupida el servicio de Conmutación de datos por paquetes (acceso a internet)</t>
  </si>
  <si>
    <t>No haber calculado el indicador de corte de atención telefónica (CAT) y el indicador de rapidez en atención por voz humana (AVH), bajo los criterios establecidos en anexos D y E</t>
  </si>
  <si>
    <t>La empresa operadora no conservó el contrato de prestación de servicios de trece (13) abonados.</t>
  </si>
  <si>
    <t>La empresa operadora no prestó de manera continua e ininterrupida el servicio de comunicaciones personales (PCS) - III trimestre 2013</t>
  </si>
  <si>
    <t>La empresa operadora no prestó de manera continua e ininterrupida el servicio de conmutación de datos por paquetes (acceso a internet) - III trimestre 2013</t>
  </si>
  <si>
    <t>La empresa operadora no prestó de manera continua e ininterrupida el servicio portador local - III trimestre 2013</t>
  </si>
  <si>
    <t>La empresa operadora no prestó de manera continua e ininterrupida el servicio de radiodifusión por cable - III trimestre 2013</t>
  </si>
  <si>
    <t>La empresa operadora no prestó de manera continua e ininterrupida el servicio de telefonía fija local - III trimestre 2013</t>
  </si>
  <si>
    <t>La empresa operadora no entregó al OSIPTEL información solicitada con carácter obligatorio mediante carta N° C.123-GG.GPRC/2013 y C.258-GG.GPRC/2013</t>
  </si>
  <si>
    <t>La empresa operadora no prestó de manera continua e ininterrupida el servicio de telefonía fija local - I trimestre 2014</t>
  </si>
  <si>
    <t>La empresa operadora no cumplió con entregar información solicitada mediante carta C.123-GG.GPRC/2013</t>
  </si>
  <si>
    <t>La empresa operadora no conservó el contrato de prestación de servicios de diecisiete mil ochocientos nueve (17,809) mecanismos  de contratación.</t>
  </si>
  <si>
    <t>La empresa operadora no remitió al OSIPTEL la información que acredite la solicitud y/o aceptación de la contratación de los servicios públicos de telecomunicaciones por parte de abonados respecto de diecinueve
(19) servicios contratados</t>
  </si>
  <si>
    <t>La empresa  no brindo el servicio de telefonía de uso publico  en el horario de atención  comunicado al OSIPTEL.</t>
  </si>
  <si>
    <t xml:space="preserve">La empresa operadora no presto el servicio de telefonía fija local de manera  continua  e  ininterrumpida. </t>
  </si>
  <si>
    <t xml:space="preserve">La empresa operadora no presto el servicio de conmutación de datos por paquetes (Acceso  a internet)  de manera  continua  e  ininterrumpida. </t>
  </si>
  <si>
    <t xml:space="preserve">La empresa operadora no presto el servicio de  canales multiples de selección automatica (Trunking) de manera  continua  e  ininterrumpida. </t>
  </si>
  <si>
    <t>La empresa operadora no cumplió con publicar en los  carteles o afiches informativos la totalidad de la información dispuesta por el art. 12 de la Directiva de Reclamos  en sus oficinas de atención al cliente .</t>
  </si>
  <si>
    <t>La empresa operadora no  cumplió con  entregar  constancias de arribo, y  en  otros casos no  consignó la  fecha  y hora de arribo en las constancias  entregadas</t>
  </si>
  <si>
    <t>La empresa operadora incumplió la obligación establecida en el artículo  1º de la  Medida Correctiva impuesta por la Resolución N° 501-2011-GG/OSIPTEL.</t>
  </si>
  <si>
    <t>La empresa operadora incumplió la obligación establecida en el artículo  2º de la  Media Correctiva impuesta por la Resolución N° 501-2011-GG/OSIPTEL.</t>
  </si>
  <si>
    <t xml:space="preserve">La empresa operadora no cumplió con  publicar en los carteles o afiches informativos la totalidad de la información dispuesta por el art. 12 de la Directiva de Reclamos, en sus oficinas de atención al cliente.
</t>
  </si>
  <si>
    <t>La empresa operadora no cumplió con remitir informe  de ocurrencias por cada telefóno público.</t>
  </si>
  <si>
    <t xml:space="preserve"> La empresa operadora entregó  información inexacta en el caso de diecisiete (17) teléfonos públicos; y en caso de veintitrés (23) centros poblados.</t>
  </si>
  <si>
    <t>La empresa operadora dio de  baja el servicio de telefonía fija N° 1424XXX del abonado  L.M Recuenco, sin cumplir con el procedimiento previo establecido en la normativa vigente.</t>
  </si>
  <si>
    <t>La empresa operadora empleo modelos de contratos y/o anexos sin contar con la debida conformidad del OSIPTEL.</t>
  </si>
  <si>
    <t>La empresa operadora no cumplió con entregar a los usuarios que realizaron un reporte de avería, un número o código correlativo de identificación</t>
  </si>
  <si>
    <t>La empresa operadora brindó información inexacta al Osiptel, con ocasión de la solicitud de ajuste tarifario de los servicios de categoría I, para el periodo junio- agosto 2013.</t>
  </si>
  <si>
    <t xml:space="preserve">La empresa operadora no prestó el servicio de conmutación de datos por paquetes (Acceso  a internet)  de manera  continua  e  ininterrumpida. </t>
  </si>
  <si>
    <t xml:space="preserve">La empresa operadora no prestó el servicio de radiodifusión por cable de manera  continua  e  ininterrumpida. </t>
  </si>
  <si>
    <t xml:space="preserve">La empresa operadora no prestó el servicio portador local de manera  continua  e  ininterrumpida. </t>
  </si>
  <si>
    <t xml:space="preserve">La empresa operadora no prestó el servicio de telefonía fija local  de manera  continua  e  ininterrumpida. </t>
  </si>
  <si>
    <t xml:space="preserve">La empresa operadora no prestó el servicio de comunicaciones personales (PCS) de manera  continua  e  ininterrumpida. </t>
  </si>
  <si>
    <t xml:space="preserve">La empresa operadora no prestó el servicio de Trunking de manera  continua  e  ininterrumpida. </t>
  </si>
  <si>
    <t xml:space="preserve">La empresa operadora no prestó el servicio de Comunicaciones Personales (PCS) de manera  continua  e  ininterrumpida. </t>
  </si>
  <si>
    <t>La empresa operadora no conunicó a sus abonados la ocurrencia de interrupciones generadas por trabajos de mantenimiento o mejoras tecnologicas, en un plazo no mayor a dos (02) dias calendarios.</t>
  </si>
  <si>
    <t xml:space="preserve"> La empresa operadora no prestó de manera continua e ininterrupida el servicio de portador local.</t>
  </si>
  <si>
    <t>La empresa operadora no prestó de manera continua e ininterrupida el servicio de conmutación de datos por paquetes (acceso a internet).</t>
  </si>
  <si>
    <t xml:space="preserve">La empresa operadora no aplicó los criterios descritos en los anexos C, D y E, previstos para los indicadores Deserción de Atención Presencial (DAP), Corte de Atención Telefónica (CAT), y Rapidez en Atención de voz Humana (AVH), tanto en el primer plano (AVH1) como en el segundo (AVH2). </t>
  </si>
  <si>
    <t>La empresa operadora no proporcionó ni puso a disposición de los usuarios los formularios de reclamos, en diez (10) acciones de supervisión.</t>
  </si>
  <si>
    <t xml:space="preserve">La empresa operadora no  remitió la información solicitada  dentro del plazo establecido por el OSIPTEL, mediante Carta N° C.638-GG.GPRC/2013, relativa al servicio de internet móvil, correspondientes al IV trimestre 2012 y I trimestre de 2013.
</t>
  </si>
  <si>
    <t>La empresa operadora no implementó un adecuado mecanismo en línea de  su página Web principal, para  la presentación de reportes, reclamos, recursos y/o quejas, ya que los abonados no tenían la  posibilidad de obtener constancia de recepción  que contenga número o código de identificación del reclamo presentado.</t>
  </si>
  <si>
    <t>La empresa operadora no cumplió con prestar el servicio de l servicio de conmutación de datos por paquetes (acceso a internet) manera continua e ininterrumpida.</t>
  </si>
  <si>
    <t>La empresa operadora no cumplió con prestar el servicio de portador local manera continua e ininterrumpida.</t>
  </si>
  <si>
    <t>La empresa operadora no cumplió con entregar al OSIPTEL la información que le fue requerida a traves de la carta N° 237-GFS/2014 y la acción de  Supervicion del 28 de octubre de 2014.</t>
  </si>
  <si>
    <t>La empresa operadora no cumplió con entregar al OSIPTEL la información que le fue requerida a traves de la carta N° 236-GFS/2014 y la acción de  Supervicion del 28 de octubre de 2014.</t>
  </si>
  <si>
    <t>La empresa operadora incumplió la obligación de cargar los archivos en el Sistema de Intercambio Centralizado (en adelante, “SIC”) dentro de la hora establecida en el cronograma de actividades del numeral 6 del Anexo 1 , al haber cargado la información después de la hora establecida en la normativa.</t>
  </si>
  <si>
    <t>La empresa operadora no cumplió con la obligación de garantizar el acceso a llamadas a números de las series 0800 y 0801;  respecto de seis (06) TUPs.</t>
  </si>
  <si>
    <t>La empresa operadora no cumplió con la obligación de detallar en un lugar visiblemente notorio y adyacente a la ubicación de los telefonos públicos la información mínima para el usuario;  respecto de cuatrocientos noventa y siete (497) TUPs.</t>
  </si>
  <si>
    <t>La empresa operadora no cumplió con la obigación de contar  con un registro debidamente actualizado de abonados que contraten bajo la modalidad prepago</t>
  </si>
  <si>
    <t>La empresa operadora no cumplió con la obligación de prestar el sevicio de portador de larga distancia nacional de manera continua e ininterrupida.</t>
  </si>
  <si>
    <t>La empresa operadora no cumplió con la obligación de prestar el sevicio de telefonía fija local de manera continua e ininterrupida.</t>
  </si>
  <si>
    <t>La empresa operadora no cumplió con la obligación de prestar el sevicio de portador  local de manera continua e ininterrupida.</t>
  </si>
  <si>
    <t>La empresa operadora no cumplió con la obligación de prestar el sevicio de conmutación de datos por paquetes (acceso a internet)  de manera continua e ininterrupida.</t>
  </si>
  <si>
    <t xml:space="preserve">La empresa operadora no cumplió con la obligación de entregar al OSIPTEL, dentro del plazo establecido, la información que le fue requerida a través de la comunicación N° 1462-GFS/2013 notificada el 18 de septiembre de 2013.
</t>
  </si>
  <si>
    <t>La empresa operadora  no prestó el servicio de telefonía fija local de manera continua e ininterrumpida.</t>
  </si>
  <si>
    <t>La empresa operadora  no prestó el servicio de telefonía móvil de manera continua e ininterrumpida.</t>
  </si>
  <si>
    <t>La empresa operadora  no prestó el servicio de portador de larga distancia nacional de manera continua e ininterrumpida.</t>
  </si>
  <si>
    <t>La empresa operadora  no prestó el servicio de conmutación de datos por paquetes (acceso a internet) de manera continua e ininterrumpida.</t>
  </si>
  <si>
    <t>La empresa operadora no conunicó a sus abonados la ocurrencia de cuatro (4) interrupciones generadas por trabajos de mantenimiento o mejoras tecnologicas, en un plazo no mayor a dos (02) dias calendarios.</t>
  </si>
  <si>
    <t>La empresa operadora no  cumplió con comunicar al OSIPTEL dentro del plazo establecido la ocurrencia de  interrupciones. (segundo semestre 2014)</t>
  </si>
  <si>
    <t>La empresa operadora no permitió la presentación de reclamos y reportes en sus centros de atención y puntos designados para la atención de usuarios en provincias; al no haber designado un punto de venta para la atención de usuarios en provincias en las cuales se presta el servicio y se ofrece la contratación del servicio.</t>
  </si>
  <si>
    <t>La empresa operadora remitió  información inexacta mediante las  cartas N° DR-107-C0686-GC-14 y N° DR-107-C-964-GC-14, sobre el funcionamiento de los puntos de ventas designado para atención de usuarios en las provincias de Andahuaylas y Coronel Portillo.</t>
  </si>
  <si>
    <t>La empresa operadora  no cumplió con  la entrega oportuna de setenta y tres (73) reportes de información periódica correspondiente al trimestre 2013-II.</t>
  </si>
  <si>
    <t>La empresa operadora no cumplió con la entrega oportuna de cincuenta (50) reportes de información periódica correspondiente al trimestre 2013-III.</t>
  </si>
  <si>
    <t>La empresa operadora  no prestó el servicio de radiodifusión por cablel de manera continua e ininterrumpida, respecto de 1298 reportes de interrupción..</t>
  </si>
  <si>
    <t>La empresa operadora no cumplió con recibir reclamos presenciales y telefónicos  de los usuarios .</t>
  </si>
  <si>
    <t>La empresa operadora  no  cumplió con efectuar las devolvuciones  correspondientes a las interrupciones a las interrupciones generadas durante el año 2011.</t>
  </si>
  <si>
    <t>La empresa operadora no cumplió con entregar al  OSIPTEL la información que le fue requerida a traves de las cartas N° 2115-GFS/2013 y N° 1652-GFS/2014.</t>
  </si>
  <si>
    <t>La empresa operadora no cumplió con la calidad de atención de los usuarios  respecto de los indicadores CAT, AVH1 y AVH2 en el periodo marzo- setiembre de 2014 y los indicadores  TEAP y DAP en el periodo marzo- julio de 2014, por los sevicios de telefonía fija y empaquetados.</t>
  </si>
  <si>
    <t>La empresa operadora no cumplió con la calidad de atención de los usuarios  respecto de los indicadores CAT, AVH1 y AVH2 en el periodo marzo- setiembre de 2014 y los indicadores  TEAP y DAP en el periodo marzo- julio de 2014, por el sevicio de telefonía móvil.</t>
  </si>
  <si>
    <t xml:space="preserve">La empresa operadora no cumplió con entregar la información solicitada mediante la  Carta N° 1481-GFS/2013.  </t>
  </si>
  <si>
    <t>La empresa operadora no cumplió con determinar a red de destino de las llamadas originadas en su red</t>
  </si>
  <si>
    <t>La empresa operadora no remitió la información periódica corrrespondiente al II Trimestre del 2013</t>
  </si>
  <si>
    <t>La empresa operadora no remitió la información periódica corrrespondiente al III Trimestre del 2013</t>
  </si>
  <si>
    <t>La empresa operadora no cumplió con enviar a las empresas interconectadas el número de abonado que origina la llamada.</t>
  </si>
  <si>
    <t>La empresa operadora no cumplió con entregar en el plazo establecido en  la Resolución N° 050-2012-CD/OSIPTEL, los veintidós (22) reportes de información correspondientes al II Trimestre del año 2013</t>
  </si>
  <si>
    <t>La empresa operadora  no cumplió con entregar  en el plazo establecido en la Resolución N° 050-2012-CD/OSIPTEL, los ciento tres (103) reportes de información correspondientes al IV Trimestre del año 2012</t>
  </si>
  <si>
    <t>La empresa operadora no remitió la información del Plan de Cobretura del tercer año prevista en su contrato de Concesión  dentro del plazo establecido</t>
  </si>
  <si>
    <t>La empresa operadora no cumplió con la obligación de contar  con un registro debidamente actualizado de abonados que contraten bajo la modalidad prepago</t>
  </si>
  <si>
    <t>La empresa operadora no efectuó las devoluciones correspondientes a las interrupciones generadas durante el año 2010.</t>
  </si>
  <si>
    <t xml:space="preserve">La empresa operadora no cumplió con  remitir la información que le fue requerida por el OSIPTEL  mediante la carta N° 161-GFS/2014. </t>
  </si>
  <si>
    <t>La empresa operadora no efectuó las devoluciones correspondientes a las interrupciones generadas durante el año 2011.</t>
  </si>
  <si>
    <t xml:space="preserve">La empresa operadora no cumplió con  remitir la información que le fue requerida por el OSIPTEL  mediante la carta N° 1427-GFS/2014. </t>
  </si>
  <si>
    <t>La empresa operadora  no prestó el servicio de telefonía móvil de manera continua e ininterrumpida, respecto de 4 reportes de interrupción. (II Semestre de 2014)</t>
  </si>
  <si>
    <t>La empresa operadora  no cumplió con entregar a los abonados una copia de la solicitud de portabilidad presentada.</t>
  </si>
  <si>
    <t>La empresa operadora  no cumplió con poner a disposición del abonado el chip o SIM  card el mismo día que la portabilidad fue declarada procedente</t>
  </si>
  <si>
    <t>La empresa operadora activó lineas móviles sin haber seguido el procedimiento previo  para la verificación de la identidad del contratante y registro de sus datos personales.</t>
  </si>
  <si>
    <t xml:space="preserve">La empresa operadora no puso en conocimiento de los usuarios el horario de atención al público a través de un cartel informativo colocado en un lugar visiblemente notorio en la fachada en 28 locales de atención. </t>
  </si>
  <si>
    <t xml:space="preserve">La empresa operadora no puso en conocimiento de los usuarios el horario de atención al público a través de un cartel informativo colocado en un lugar visiblemente notorio en la fachada en 22 locales de atención. </t>
  </si>
  <si>
    <t xml:space="preserve">La empresa operadora no puso en conocimiento de los usuarios el horario de atención al público a través de un cartel informativo colocado en un lugar visiblemente notorio en la fachada en 188 locales de atención. </t>
  </si>
  <si>
    <t>La empresa operadora  no prestó el servicio de comunicaciones personales  (PCS) de manera continua e ininterrumpida. (II Semestre de 2014)</t>
  </si>
  <si>
    <t>La empresa operadora  no prestó el servicio de radiodifusión por cable  de manera continua e ininterrumpida. (II Semestre de 2014)</t>
  </si>
  <si>
    <t>La empresa operadora  no prestó el servicio de telefonía fija local  de manera continua e ininterrumpida. (II Semestre de 2014)</t>
  </si>
  <si>
    <t>La empresa operadora  no prestó el servicio de portador local  de manera continua e ininterrumpida. (II Semestre de 2014)</t>
  </si>
  <si>
    <t>La empresa operadora no efectuó las devoluciones correspondientes a las interrupciones generadas durante el tercer trimestre de 2010</t>
  </si>
  <si>
    <t>La empresa operadora no entregó informacipon requerida a través de carta N°160-GFS/2014 y el cronograma solicitado a través de carta N°1560-GFS/2013</t>
  </si>
  <si>
    <t>La empresa operadora no proporcionó a los usuarios que realizaron un reclamo un número o código correlativo de identificación</t>
  </si>
  <si>
    <t>La empresa operadora no comunicó a sus abonados la ocurrencia de interrupciones generadas por trabajos de mantenimiento o mejoras tecnologicas, en un plazo no mayor a dos (02) dias calendarios.</t>
  </si>
  <si>
    <t>La empresa operadora no entregó oportunamente un (1) reporte de información periodica correspondiente al IV trimestre del año 2013.</t>
  </si>
  <si>
    <t>Por el incumplimiento de los dispuesto en el artículo 45° de la referida norma, respecto de doce (12) eventos de interrupción.</t>
  </si>
  <si>
    <t>Por el incumplimiento de lo dispuesto en el artículo 49° de la referida norma, respecto de los tickets N° 287865 y N° 289037.</t>
  </si>
  <si>
    <t>La empresa operadora no entregó oportunamente ocho (8) reportes de información periodica correspondiente al IV trimestre del año 2014.</t>
  </si>
  <si>
    <t xml:space="preserve">La empresa operadora no brindo  servicios de conmutación de datos por paquetes, de portador local, y de telefonia fija local de forma continua e ininterrumpida </t>
  </si>
  <si>
    <t xml:space="preserve">La empresa operadora: (i) Remitió ciento ochenta y seis (186) mecanismos de contratación fuera del plazo otorgado por el OSIPTEL; y (ii) No remitió ciento cincuenta y seis (156) mecanismos de contratación al OSIPTEL </t>
  </si>
  <si>
    <t>La empresa operadora aplico tarifas mayores a las tarifas registradas con código SIRT.</t>
  </si>
  <si>
    <t>La empresa operadora no entrego oportunamente los reportes de información periodica correspondiente al I trimestre de 2014.</t>
  </si>
  <si>
    <t>La empresa operadora no entrego oportunamente los reportes de información periodica correspondiente al II trimestre de 2014.</t>
  </si>
  <si>
    <t>La empresa operadora no entrego oportunamente los reportes de información periodica correspondiente al III trimestre de 2014.</t>
  </si>
  <si>
    <t>La empresa operadora no entrego oportunamente los reportes de información periodica correspondiente al IV trimestre de 2014.</t>
  </si>
  <si>
    <t>La empresa operadora no entrego oportunamente los reportes de información periodica correspondiente al I trimestre de 2015.</t>
  </si>
  <si>
    <t>La empresa operadora no entrego oportunamente los reportes de información periodica correspondiente al II trimestre de 2015.</t>
  </si>
  <si>
    <t>La empresa operadora no entrego oportunamente los reportes de información periodica correspondiente al III trimestre de 2015</t>
  </si>
  <si>
    <t xml:space="preserve">La empresa operadora no cumplió con remitir el Informe de Avance de Plan de Cobertura del quinto año de acuerdo a su Contrato de Concesión </t>
  </si>
  <si>
    <t xml:space="preserve">La empresa operadora no cumplió con  poner en conocimiento el horario de atención del servicio de telefonia de uso público rular a traves de un cartel informativo.   </t>
  </si>
  <si>
    <t>La empresa operadora no cumplió con atender a los usuarios de telefonia de uso público dentro del horario de atención aprobado por el Osiptel.</t>
  </si>
  <si>
    <t>La empresa operadora no cumplió con la entrega de información que acredita la solicitud y/o aceptación por parte de los abonados de los servicios contratados.</t>
  </si>
  <si>
    <t xml:space="preserve">La empresa operadora no cumplió con la continuidad y disponibilidad del servicio de telecomunicaciones en centros poblados rurales </t>
  </si>
  <si>
    <t>La empresa operadora no cumplió con recibir reclamos y reportes de usuarios del servicio de telecomunicaciones a traves de su pagina web (mecanismo en linea implementado)</t>
  </si>
  <si>
    <t>La empresa operadora no cumplió con entregar las constancias de arribo, no haber consignado los datos referidos a fecha y hora, y al entregar las constancias de arribo de forma inmediata.</t>
  </si>
  <si>
    <t>La empresa operadora no cumplió con la entrega de reportes de información periodica correspondiente al I Trimestre del año 2014 dentro del plazo establecido.</t>
  </si>
  <si>
    <t>La empresa operadora no cumplió con la entrega de reportes de información periodica correspondiente al II Trimestre del año 2014 dentro del plazo establecido.</t>
  </si>
  <si>
    <t>La empresa operadora no cumplió con la entrega de reportes de información periodica correspondiente al IV Trimestre del año 2014 dentro del plazo establecido.</t>
  </si>
  <si>
    <t>La empresa operadora no cumplió con la entrega de reportes de información periodica correspondiente al I Trimestre del año 2015, dentro del plazo establecido.</t>
  </si>
  <si>
    <t>La empresa operadora no cumplió con la entrega de reportes de información periodica correspondiente al II Trimestre del año 2015, dentro del plazo establecido.</t>
  </si>
  <si>
    <t>La empresa operadora no cumplió con la entrega de reportes de información periodica correspondiente al III Trimestre del año 2015, dentro del plazo establecido.</t>
  </si>
  <si>
    <t>La empresa operadora no cumplió con la entrega oportuna de reportes de información periodica correspondiente al III Trimestre del año 2014.</t>
  </si>
  <si>
    <t>La empresa operadora no cumplió con la entrega oportuna de reportes de información periodica correspondiente al I Trimestre del año 2014.</t>
  </si>
  <si>
    <t>La empresa operadora no cumplió con la entrega oportuna de reportes de información periodica correspondiente al II Trimestre del año 2014.</t>
  </si>
  <si>
    <t>La empresa operadora no cumplió con la entrega oportuna de reportes de información periodica correspondiente al IV Trimestre del año 2014.</t>
  </si>
  <si>
    <t>La empresa operadora no cumplió con la entrega oportuna de reportes de información periodica correspondiente al I Trimestre del año 2015.</t>
  </si>
  <si>
    <t>La empresa operadora no cumplió con la entrega oportuna de reportes de información periodica correspondiente al II Trimestre del año 2015.</t>
  </si>
  <si>
    <t>La empresa operadora no cumplió con la entrega oportuna de reportes de información periodica correspondiente al III Trimestre del año 2015.</t>
  </si>
  <si>
    <t>La empresa operadora no cumplió con acreditar de hechos externos, y no remitir cronograma y plan de trabajo para la reposición del servicio. (segundo semestre 2015)</t>
  </si>
  <si>
    <t>La empresa operadora no efectuó las devoluciones correspondientes a las interrupciones generadas durante el año 2012</t>
  </si>
  <si>
    <t xml:space="preserve">La empresa operadora no entregó oportunamente información obligatoria </t>
  </si>
  <si>
    <t>La empresa operadora no efectuó las devoluciones correspondientes a las interrupciones generadas durante el primer semestre del año 2015.</t>
  </si>
  <si>
    <t>La empresa operadora no efectuó las devoluciones de los arrendadores afectados por las interrupciones generadas durante el año 2015.</t>
  </si>
  <si>
    <t>La empresa operadora no entregó  información requerida por el OSIPTEL</t>
  </si>
  <si>
    <t>La empresa operadora no efectuó las devoluciones correspondientes a las interrupciones generadas durante el año 2012.</t>
  </si>
  <si>
    <t>La empresa operadora incumplió con observar los criterios descritos en la norma para calcular los indicadores de calidad Corte de Atención Telefónica y Rapidez en atención de voz humana durante los meses de enero, marzo, junio y julio del año 2015.</t>
  </si>
  <si>
    <t xml:space="preserve">La empresa activó el servicio de telefonía móvil sin previamente  haber solicitado el DNI y haber consignado los datos del abonado en el registro respectivo.
</t>
  </si>
  <si>
    <t>La empresa operadora no cumplió con la entrega de información fuente del mes de julio del 2015, respecto de los indicadores CAT (Corte de Atención Telefónica).</t>
  </si>
  <si>
    <t xml:space="preserve">La empresa operadora no cumplió con implementar los sistemas necesarios que permitan el adecuado control de las atenciones. </t>
  </si>
  <si>
    <t>La empresa operadora remitió información inexacta relativa al III trimestre del año 2011.</t>
  </si>
  <si>
    <t>La empresa operadora remitió información inexacta relativa al I trimestre del año 2012.</t>
  </si>
  <si>
    <t>La empresa operadora no cumplió con registrar de manera exacta y completa la cantidad de meses en que se aplico el descuento promocional.</t>
  </si>
  <si>
    <t xml:space="preserve">La empresa operadora comercializó el servicio "Bono 20min TD", "Bono 1 Gb x 1 mes", y "RPM Móvil Posta - Móvil Prepago" por un periodo superior a ciento ochenta (180) dias calendarios, y aplico el descuento promocional del 50% del valor fijo mensual a sus nuevos abonados que contrataron los planes "Plan Vuela S/. 109.00", "Plan Vuela S/. 99.00" y "Plan Vuela S/. 110 C" asociados a la promoción "Post-pago Fácil" por un período de ocho meses, excediendo el plazo de ciento ochenta (180) dias calendarios. </t>
  </si>
  <si>
    <t>La empresa operadora no cumplió con la entrega de información que acredita la solicitud y/o aceptación por parte de setenta y dos (72) abonados respecto de los servicios contratados.</t>
  </si>
  <si>
    <t>La empresa operadora no cumplió con presentar la actualización al listado de estaciones base correspondiente a la tercera entrega del año 2015.</t>
  </si>
  <si>
    <t>La empresa operadora no cumplió con presentar la actualización al listado de estaciones base correspondiente a la cuarta entrega del año 2015.</t>
  </si>
  <si>
    <t>La empresa operadora no cumplió con presentar la actualización al listado de centros poblados correspondiente a la segunda entrega del año 2015.</t>
  </si>
  <si>
    <t>La empresa operadora no cumplió con presentar la actualización al listado de centros poblados correspondiente a la tercera entrega del año 2015.</t>
  </si>
  <si>
    <t>La empresa operadora no cumplió con presentar la actualización al listado de centros poblados con cobertura correspondiente a la cuarta entrega del año 2015.</t>
  </si>
  <si>
    <t>La empresa operadora declaró con cobertura a veintisiete  (27) centros poblados durante el año 2015, cuando los mismos no contaban con tal condición.</t>
  </si>
  <si>
    <t>La empresa operadora declaró con cobertura a veintidos (22) centros poblados durante el año 2015, cuando los mismos no contaban con tal condición.</t>
  </si>
  <si>
    <t xml:space="preserve">La empresa operadora no cumplió con dejar constancia de los mecanismos de comunicación utilizados para informar a sus abonados los aumentos tarifarios. </t>
  </si>
  <si>
    <t xml:space="preserve">La empresa operadora remitió información inexacta durante el proceso de ajuste trimestral de tarifas de los servicios de Categoría I para el periodo comprendido de marzo a mayo de 2014. </t>
  </si>
  <si>
    <t>La empresa operadora no cumplió con la calidad de atención de los usuarios respecto del indicador TEAP durante el mes de setiembre de 2014.</t>
  </si>
  <si>
    <t>La empresa operadora no cumplió con remitir información al OSIPTEL de equipos terminales y móviles reportados como sustraidos (hurtados y robados) dentro de la hora establecida.</t>
  </si>
  <si>
    <t>La empresa operadora  realizó obstrucción al desarrollo del procedimiento de supervisión con relación a la obtención de la información de tráfico de la Tarjeta 147.</t>
  </si>
  <si>
    <t>La empresa operadora no otorgó al abonado el código de reporte en tres (03) acciones de supervisión.</t>
  </si>
  <si>
    <t xml:space="preserve">La empresa operadora impidió o negó la presentación de reclamos en ocho (08) acciones de supervisión. </t>
  </si>
  <si>
    <t>La empresa operadora no brindó información clara, veraz, detallada y precisa sobre la cobertura o alcance del servicio de acceso a internet respecto de quinientas dieciocho (518) líneas telefónicas.</t>
  </si>
  <si>
    <t xml:space="preserve">La empresa operadora no entregó los contratos de suscripción del servicio de los planes contratados por sus abonados dentro de los treinta (30) dias posteriores a la celebración del contrato. </t>
  </si>
  <si>
    <t>La empresa operadora contrató cuatro (04) servicios de telefonía con personas diferentes al titular de la linea telefónica respecto del cual se emitió facturación correspondiente al cargo fijo del plan de de larga distancia.</t>
  </si>
  <si>
    <t>La empresa operadora no cumplió con el  horario de atención al público respecto de trece (13) locales comunicados a través de un cartel informativo.</t>
  </si>
  <si>
    <t>La empresa operadora no cumplió con poner en conocimiento de los usuarios, el horario de atención al público a través del cartel informativo colocado en un lugar visiblemnete notorio en la fachada de ocho (08) locales de atención correspondientes a (08) centros poblados.</t>
  </si>
  <si>
    <t>Ls empresa operadora no cumplió con conservar los mecanismos de contratación correspondiente a ciento setenta (170) líneas telefónicas</t>
  </si>
  <si>
    <t>La empresa operadora no cumplió con remitir los mecanismos de contratación correspondiente a ciento setenta dos (172) líneas telefónicas.</t>
  </si>
  <si>
    <t>La empresa operadora no cumplió con la entrega de información requerida por el OSIPTEL mediante carta N° 117-GG.GPRC/2014 notificada el 14 de febrero de 2014.</t>
  </si>
  <si>
    <t>La empresa operadora no cumplió con presentar la actualización del listado de estaciones base correspondiente a la segunda, tercera, y cuarta entrega del año 2015 en los términos establecidos en la norma.</t>
  </si>
  <si>
    <t>La empresa operadora no cumplió con presentar la actualización del listado de centros poblados con cobertura correspondiente a la segunda, tercera, y cuarta entrega del año 2015 en los términos establecidos en la norma.</t>
  </si>
  <si>
    <t>La empresa operadora declaró con cobertura los centros poblados El Tizal, Santa Teresita y Anguia, cuando no contaban con tal condición.</t>
  </si>
  <si>
    <t xml:space="preserve">La empresa operadora no presentó la actualización al listado de estaciones base correspondiente a la tercera segunda del año 2015, en los términos establecidos por dicha norma. </t>
  </si>
  <si>
    <t>La empresa operadora no presentó la actualización al listado de estaciones base correspondiente a la tercera entrega del año 2015, en los plazos y los términos establecidos por dicha norma.</t>
  </si>
  <si>
    <t>La empresa operadora no presentó la actualización al listado de estaciones base correspondiente a la cuarta entrega del año 2015, en los términos establecidos por dicha norma.</t>
  </si>
  <si>
    <t>La empresa operadora no presentó la actualización al listado de centros poblados correspondiente a la segunda entrega del año 2015, en los términos establecidos por dicha norma.</t>
  </si>
  <si>
    <t>La empresa operadora no presentó la actualización al listado de centros poblados correspondiente a la tercera entrega del año 2015, en los términos establecidos por dicha norma.</t>
  </si>
  <si>
    <t>La empresa operadora no presentó la actualización al listado de centros poblados correspondiente a la cuarta entrega del año 2015, en los términos establecidos por dicha norma.</t>
  </si>
  <si>
    <t>La empresa operadora declaró con cobertura a veintidos (22) centros poblados durante el año 2015, cuando los mismos no contaban con tal condición, de acuerdo a los parámetros establecidos en la mencionada norma.</t>
  </si>
  <si>
    <t>La empresa operadora no cumplió con efectuar la suspensión del servicio, dentro de dos (02) dias hábiles de recibida la petición del concesionario cedente.</t>
  </si>
  <si>
    <t>La empresa operadora no cumplió con remitir la información solicitada por el OSIPTEL a través de la carta N° 422-GFS/2017.</t>
  </si>
  <si>
    <t>La empresa operadora no cumplió con implementar en ocho (08) oficionas o centros de atención a nivel nacional el sistema de verificación biométrica de la identidad del solicitante del servicio público móvil prepago.</t>
  </si>
  <si>
    <t>La empresa operadora se negó a firmar el acta de supervisión del 20 de julio de 2015 emitida en el distrito de Los Olivos.</t>
  </si>
  <si>
    <t>La empresa operadora no cumplió con remitir la información solicitada por el OSIPTEL a través de la carta N° 005-GFS/2016.</t>
  </si>
  <si>
    <t>Ls empresa operadora no cumplió con conservar los mecanismos de contratación correspondiente a doscientos veintiocho (228) servicios</t>
  </si>
  <si>
    <t>La empresa entregó información inexacta respecto del periodo 2014-I</t>
  </si>
  <si>
    <t>La empresa entregó información inexacta respecto del periodo 2014-II</t>
  </si>
  <si>
    <t>La empresa entregó información inexacta respecto del periodo 2014-III</t>
  </si>
  <si>
    <t>La empresa entregó información inexacta respecto del periodo 2014-IV</t>
  </si>
  <si>
    <t>La empresa entregó información inexacta respecto del periodo 2015-I</t>
  </si>
  <si>
    <t>La empresa entregó información inexacta respecto del periodo 2015-II</t>
  </si>
  <si>
    <t>La empresa operadora no cumplió con brindar información clara, veraz, precisa y detallada del procedimiento de reclamos, recurso y quejas, en cuarenta (40) acciones de supervisión.</t>
  </si>
  <si>
    <t>La empresa operadora no remitió los mecanismos de contratación solicitados que acrediten  la contratación correspondiente a ciento doce (112) líneas telefónicas, dentro del plazo establecido.</t>
  </si>
  <si>
    <t xml:space="preserve"> La empresa operadora no permitió el acceso al expediente virtual y la visualización de los documentos del expediente de reclamo en formato digital de su página web, asi como no haber consignado el plazo para obtener una respuesta al reclamo. </t>
  </si>
  <si>
    <t xml:space="preserve"> La empresa operadora no prestó el servicio de comunicaciones personales (PCS) de manera continua e interrumpida mediante los Tickets N° 276146, 276397, 276705, 276978, 277383, 277385, 277386, 277594, 277697, 277910, 277982, 278156, 278364, 278401, 278438, 278380, EVENTO08-11-13, EVENTO15-12-13</t>
  </si>
  <si>
    <t xml:space="preserve"> La empresa operadora no prestó el servicio de radiofusión por cable de manera continua e interrumpida en relación a las interrupciones registradas mediante los Tickets N° 276060, 276402, 276742, 278382.</t>
  </si>
  <si>
    <t>La empresa operadora no prestó el servicio portador local de manera continua e interrumpida en relación a las interrupciones registradas mediante los Tickets N° 275738, 276049, 276266, 276403, 276707, 276820, 277558, 277988, 278329.</t>
  </si>
  <si>
    <t>La empresa operadora no prestó el servicio de telefonía fija local de manera continua e interrumpida  en relación a las interrupciones registradas mediante los Tickets N° 276061, 276404, 276405, 276821, 277813, 278383.</t>
  </si>
  <si>
    <t>La empresa operadora procedió a remitir información inexacta en el marco del proceso de ajuste trimestral de tarifas tope de los servicios de categoría I, para el trimestre diciembre 2014-febrero 2015.</t>
  </si>
  <si>
    <t>La empresa operadora no cumplió con remitir la información periódica correspondiente al II y III trimestre del año 2012.</t>
  </si>
  <si>
    <t xml:space="preserve">La empresa operadora no cumplió con el indicador específico de Tiempo de Espera para la Atención Presencial por oficina y por tipo de trámite. </t>
  </si>
  <si>
    <t>La empresa operadora no cumplió con el indicador general de Deserción en Atención Presencial.</t>
  </si>
  <si>
    <t>La empresa operador no cumplió con el indicador general de Corte de la Atención Telefónica para su canal 144 en los meses de septiembre, noviembre y diciembre de 2014 y enero y julio de 2015.</t>
  </si>
  <si>
    <t>La empresa operadora no efectuó devoluciones por interrupciones de los servicios públicos de telecomunicaciones ocurridas en el segundo semestre del año 2015.</t>
  </si>
  <si>
    <t>La empresa operadora no cumplió con remitir la información solicitada por el OSIPTEL a través de la carta N° C.00370-GSF/2017.</t>
  </si>
  <si>
    <t xml:space="preserve">La empresa operadora activó doscientos treinta y cinco (235) líneas prepago en el periodo del 01 de enero al 02 de setiembre de 2014, sin seguir el procedimiento obligatorio previo para la verifiación de identidad del contratante. </t>
  </si>
  <si>
    <t>La empresa operadora recurrió indebidamente al sistema de identificación no biométrico en la contratación del servicio público móvil prepago en sus Centros de Atención .</t>
  </si>
  <si>
    <t>La empresa operadora no consignó el código correlativo ni el plazo para el retiro de datos personales (291 líneas), no consignó el código correlativo (3 líneas), no consignó el plazo para el retiro de datos personales (3 líneas), no entregó constancia de cuestionamiento (69 líneas), no retiró los datos personales del registro respectivo dentro del plazo (86 líneas), no remitió los SMS - suspendido y dado de baja el servicio dentro del plazo (81 líneas), no suspendió ni dió de baja el servicio dentro del plazo (48 líneas), no suspendió el servicio dentro del plazo (8 líneas), no dio de baja al servicio dentro del plazo (76 líneas).</t>
  </si>
  <si>
    <t xml:space="preserve">  La empresa operadora no entregó la información requerida mediante cartas N° C.00753-GSF/2017 y C.00829-GSF/2017, con carácter obligatorio y plazo perentorio. </t>
  </si>
  <si>
    <t xml:space="preserve"> La empresa operadora no cumplió con la remisión de la información requerida con carta N° C. 02287-GFS/2016.</t>
  </si>
  <si>
    <t xml:space="preserve"> La empresa operadora entregó información incompleta, solicitada a través de la carta C. 771-GFS/2015 y reiterada con carta C. 923-GFS/2015. </t>
  </si>
  <si>
    <t xml:space="preserve">La empresa operadora no entregó de forma inmediata constancias de cuestionamiento de titularidad, con la indicación del plazo máximo en que retiraría la información de los datos personales del registro respectivo. </t>
  </si>
  <si>
    <t xml:space="preserve">La empresa operadora no entregó la información requerida  mediante las cartas C. 0845-GFS/2016 y  C. 01021-GFS/2016, siendo ésta última reiterativa. </t>
  </si>
  <si>
    <t xml:space="preserve"> La empresa operadora entregó información inexacta al OSIPTEL.</t>
  </si>
  <si>
    <t xml:space="preserve"> La empresa operadora incumplió con el acceso a los expedientes virtuales, visualización de los documentos del expediente de reclamo en forma digital y la indicación del plazo de atención de los reclamos.</t>
  </si>
  <si>
    <t xml:space="preserve"> La empresa operadora activó el servicio de telefonía móvil sin haber solicitado la exhibición del documento legal de identidad al momento de la contratación y almacenado copia del mismo.</t>
  </si>
  <si>
    <t xml:space="preserve">La empresa operadora activó el servicio de telefonía móvil  sin haber verificado la identidad del solicitante mediante los sistemas de verificación biométrico y/o de verificación no biométrico al momento de la contratación. </t>
  </si>
  <si>
    <t xml:space="preserve"> La empresa operadora incumplió en los plazos establecidos normativamente, con cada una de las disposiciones contenidas en el artículo, toda vez que  dió un trámite distinto a las solicitudes de cuestionamiento de titularidad.  </t>
  </si>
  <si>
    <t>La empresa operadora no cumplió con remitir tanto el cronograma  como el plan de trabajo al OSIPTEL, respecto de las interrupciones de los tickets 292380 y 292537</t>
  </si>
  <si>
    <t>La empresa operadora no comunicó a sus abonados la realización de trabajos de mantenimiento, para los tickets 293100 y 293101</t>
  </si>
  <si>
    <t>La empresa operadora no efectuo las devoluciones correspondienres a las interrupciones generadas bajo los reportes N° 291882, N° 291753 y N° 290534, durante el segundo semestre del año 2015.</t>
  </si>
  <si>
    <t xml:space="preserve"> La empresa operadora no cumplió con entregar al OSIPTEL la información que le fue requerida a través de la carta N° 1127-GFS/2017.</t>
  </si>
  <si>
    <t>La empresa operadora no bloqueó inmediatamente 369,026 IMEI´s, correspondientes a equipos terminales móviles que fueron reportados como robados, hurtados o perdidos durante el periodo comprendido entre enero a diciembre de 2015.</t>
  </si>
  <si>
    <t>La empresa operadora no liberó 44,294 IMEI´s correspondientes a equipos terminales reportados como recuperados en el Sistema de Intercambio Centralizado, durante el periodo comprendido entre a enero a diciembre de 2015.</t>
  </si>
  <si>
    <t xml:space="preserve"> La empresa operadora no cumplió con remitir información al OSIPTEL de equipos terminales y móviles reportados como sustraidos (hurtados y robados) dentro del periodo de tiempo establecido en el programa de actividades. </t>
  </si>
  <si>
    <t>La empresa operadora entregó información inexacta durante el proceso de ajuste trimestral de tarifas tope de los servicios de Categoría I, para el Trimestre junio - agosto 2014.</t>
  </si>
  <si>
    <t>La empresa operadora no bloqueó inmediatamente los equipos terminales móviles que fueron reportados como robados, hurtados o perdidos en 2498,125 IMEI´s.</t>
  </si>
  <si>
    <t>La empresa operadora no liberó los equipos terminales reportados como recuperados en el Sistema de Intercambio Centralizado, en 38,551 IMEI´s.</t>
  </si>
  <si>
    <t xml:space="preserve">La empresa operadora dio por terminado los contratos de servicios de cuatro (4) abonados, sin ampararse en las causales establecidas en la referida norma. </t>
  </si>
  <si>
    <t xml:space="preserve">La empresa operadora no cumplió con efectuar, dentro del plazo establecido, las devoluciones por interrupciones ocurridas durante el primer semestre del año 2016. </t>
  </si>
  <si>
    <t>La empresa operadora no entregó las constancias de arribo de manera inmediata a la llegada del usuario a sus oficinas comerciales, conteniendo la fecha y hora de llegada, en diez (10) acciones de supervisión.</t>
  </si>
  <si>
    <t xml:space="preserve">La empresa operadora superó el porcentaje mínimo permitido de tiempo sin disponibilidad en dos (2) centros poblados, es decir el 8%, conforme establece el artículo 10° y el Anexo 6 de la referida norma. </t>
  </si>
  <si>
    <t>La empresa operadora no cumplió con presentar la información de las estaciones base declaradas en baja, conforme a lo dispuesto al Anexo 2A del Reglamento de Cobertura y no cumplir con presentar los documentos de acreditación de las estaciones base declaradas en baja.</t>
  </si>
  <si>
    <t>La empresa operadora declaró con cobertura seis (06) centros poblados, cuando los mismos que no contaban con tal condicción, de acuerdo a los parámetros establecidos en los artículo 4° y ANEXO 4° de la mencionada norma.</t>
  </si>
  <si>
    <t>La empresa operadora no procedió con la acreditación de las devoluciones correspondientes a 2957424 servicios prepago, a 4254 servicios postpago (sin recibo) y 45659 servicios postpago. (periodo:2013)</t>
  </si>
  <si>
    <t>La empresa operadora no procedió con las devoluciones de los cobros efectuados por interrupciones de los servicios públicos de telecomunicaciones ocurridas en el primer semestre del año 2016.</t>
  </si>
  <si>
    <t>La empresa operadora no remitió la información solicitada mediante la comunicación N° C.1402-GSF/2017.</t>
  </si>
  <si>
    <t>La empresa operadora no entregó la totalidad de os trescientos cincuenta y siete (357)  mecanismos de contratación requeridos.</t>
  </si>
  <si>
    <t xml:space="preserve">La empresa operadora respecto a la primera carta no remitió información de la migración del plan postpago al plan prepago por falta de pago respecto de siete (7) números telefónicos; y, respecto a la segunda carta no remitió cuarenta y tres (43)  prints de históricos de solicitudes de migración en el plazo establecido y remitió de manera extemporánea cuarenta y tres (43)  prints de históricos de solicitudes de migración. </t>
  </si>
  <si>
    <t>La empresa operadora incumplió con remitir el reporte de actualización de estaciones base correspondiente a la Segunda entrega 2016.</t>
  </si>
  <si>
    <t xml:space="preserve"> La empresa operadora incumplió con remitir el reporte de actualización de estaciones base correspondiente a la Tercera entrega 2016.</t>
  </si>
  <si>
    <t>La empresa operadora incumplió con remitir el reporte de actualización de estaciones base correspondiente a la Cuarta entrega 2016.</t>
  </si>
  <si>
    <t>La empresa operadora incumplió con remitir el reporte de actualización de centros poblados con reciente habilitación de cobertura, correspondiente a la Segunda entrega 2016.</t>
  </si>
  <si>
    <t>La empresa operadora incumplió con remitir el reporte de actualización de centros poblados con reciente habilitación de cobertura, correspondiente a la Tercera entrega 2016.</t>
  </si>
  <si>
    <t>La empresa operadora incumplió con remitir el reporte de actualización de centros poblados con reciente habilitación de cobertura, correspondiente a la Cuarta entrega 2016.</t>
  </si>
  <si>
    <t xml:space="preserve">La empresa operadora no conservó treinta y nueve (39) mecanismos de contratación. </t>
  </si>
  <si>
    <t>La empresa operadora no cumplió con suministrar ciento veintitrés (123) mecanismos de contratación.</t>
  </si>
  <si>
    <t xml:space="preserve">Por el incumplimiento de lo dispuesto en el artículo 16° del Reglamento de Calidad de Atención, en cuanto a la meta general del indicador Tiempo de Espera para la Atención Presencial (TEAP), durante los meses de setiembre a diciembre de 2015, enero, febrero, julio y agosto de 2016. </t>
  </si>
  <si>
    <t>Por el incumplimiento de lo dispuesto en el artículo 16° del Reglamento de Calidad de Atención, en cuanto a la meta específica del indicador Tiempo de Espera para la Atención Presencial (TEAPij), durante los meses de marzo a junio de 2016.</t>
  </si>
  <si>
    <t>Por el incumplimiento de lo dispuesto en el artículo 16° del Reglamento de Calidad de Atención, en cuanto a la meta general del indicador AVH en sus segundo tramo (AVH2), durante los meses  y canales de atención siguientes: (i) Canal 123: setiembre de 2015 y abril de 2016; y (ii) Canal 144: de setiembre a noviembre de 2015.</t>
  </si>
  <si>
    <t>Al haber mantenido ciento cincuenta y tres (153) centros poblados rurales sin disponibilidad, un periodo consecutivo o alternado, cuyo porcentaje del tiempo sin disponibilidad en un año calendario sea mayor al ocho por ciento (8%), conforme a lo establecido en el artículo 10° y el Anexo 6 del Reglamento de Disponibilidad Rural.</t>
  </si>
  <si>
    <t>Al haber mantenido cincuenta (50) centros poblados rurales sin disponibilidad, un periodo consecutivo o alternado, cuyo porcentaje del tiempo sin disponibilidad en un año calendario sea mayor al ocho por ciento (8%), conforme a lo establecido en el artículo 10° y el Anexo 6 del Reglamento de Disponibilidad Rural.</t>
  </si>
  <si>
    <t>Por cuanto habría remitido información incompleta de  noventa y dos (92) telefónos de uso público en los Registros de teléfonos con tiempo sin disponibilidad en los reportes de ocurrencias entre los meses de febrero a diciembre de 2015.</t>
  </si>
  <si>
    <t>Por cuanto habría remitido información inexacta respecto a la ubicación real de ocho (8) teléfonos de uso público en los reportes de tráfico, correspondiente a los meses de enero a diciembre de 2015.</t>
  </si>
  <si>
    <t>Por haber incumplido lo establecido en el artículo 20 de la referida norma, respecto de tres mil seiscientos cincuenta y siete (3,657) objeciones indebidas a las consultas previas.</t>
  </si>
  <si>
    <t>Por haber incumplido lo establecido en el artículo 22 de la referida norma, respecto de dos mil cincuenta y siete (2,057) objeciones indebidas a solicitudes de portabilidad.</t>
  </si>
  <si>
    <t xml:space="preserve"> La empresa operadora no permitió a través de su página web, la presentación de reclamos en tres (3) casos y la obtención de constancia de reclamo e impresión de las mismas en un (1) caso. </t>
  </si>
  <si>
    <t xml:space="preserve"> Por haber incumplido con entregar dentro del plazo, la información solicitada con carta N° C.240-GG-GPRC/2015, con caracter obligatorio y perentorio.</t>
  </si>
  <si>
    <t>Por haber incumplido lo establecido en el numeral 1 del artículo 8° de la referida norma, al haber impedido o negado la presentación de reclamos respecto de siete (7) acciones de supervisión.</t>
  </si>
  <si>
    <t>Por no efectuar las devoluciones por interrupciones acaecidas en el año 2011.</t>
  </si>
  <si>
    <t>Por incumplir con entregar dentro del plazo perentorio, la información solicitada mediante carta N° C.1414-GFS/2014</t>
  </si>
  <si>
    <t>Por incumplir lo dispuesto en el artículo 48° de la referida norma, respecto de cuarenta y seis (46) interrupciones ocurridas durante el segundo semestres del año 2016.</t>
  </si>
  <si>
    <t xml:space="preserve"> La empresa incumplió en comunicar  a sus abonados, la realización de trabajos de mantenimiento en once (11) casos.</t>
  </si>
  <si>
    <t xml:space="preserve"> La empresa no cumplió con comunicar cuatro (4) eventos de interrupción.</t>
  </si>
  <si>
    <t xml:space="preserve"> La empresa no cumplió con comunicar y acreditar seis (6) eventos de interrupción.</t>
  </si>
  <si>
    <t xml:space="preserve"> La empresa no cumplió con comunicar y/o acreditar y/o presentar el cronograma y Plan de Trabajo al OSIPTEL en la ocurrencia de nueve (9) casos de interrupción dentro del plazo establecido. </t>
  </si>
  <si>
    <t xml:space="preserve"> La empresa operadora no cumplió con bloquear inmediatamente 81,530 IMEI´S, correspondientes a equipos terminales móviles que fueron reportados como robados, hurtados o perdidos durante el periodo comprendido entre enero a diciembre de 2015. </t>
  </si>
  <si>
    <t xml:space="preserve">La empresa operadora no cumplió con liberar 24,327 IMEI´S, correspondientes a equipos terminales móviles reportados como recuperados en el Sistema de Intercambio Centralizado,  durante el periodo comprendido entre enero a diciembre de 2015. </t>
  </si>
  <si>
    <t xml:space="preserve">La empresa operadora no realizó el cálculo de los indicadores CAT y AVH2, conforme a los criterios descritos en los Anexos D y E (Tramo 2), en el canal 102 (junio y agosto de 2016), canla 104 (abril y junio de 2016), canal 525 (junio de 2016) y canal 12525 (junio de 2016). </t>
  </si>
  <si>
    <t>La empresa operadora no cumplió con la meta general establecida en el Anexo E (Tramo 1) correspondiente al indicador AVH1 en el canal 102, durante los meses de setiembre y octubre de 2015; y, del Anexo E (tramo 2) correspondiente al indicador AVH2 en el canal 104 durante los meses de febrero y julio de 2016.</t>
  </si>
  <si>
    <t xml:space="preserve"> La empresa operadora no cumplió con la meta específica respecto al indicador de TEAPij, establecida en el Anexo B en los meses de setiembre a diciembre de 2015 y de febrero a agosto de 2016.</t>
  </si>
  <si>
    <t xml:space="preserve"> La empresa operadora no conservó cincuenta (50) mecanismos de contratación de líneas de telefonía fija. </t>
  </si>
  <si>
    <t xml:space="preserve"> La empresa operadora no cumplió con informar a sus abonados sobre las medidas exactas adoptadas, así como que no informó las razones que sustentaron su decisión, n i adjuntó documentación correspondiente, dentro del plazo de un (1) día hábil de efectuada la medida, respecto de doscientos diecisiete (217) casos.</t>
  </si>
  <si>
    <t xml:space="preserve">La empresa operadora no implementó mecanismos para el acceso por los usuarios al expediente en formato digital y con valor legal, asociado a su reclamo y visualizar los documentos del respectivo expediente a través de soportes o medios informáticos ubicados en las oficinas de atención al cliente de CLARO y en línea en su página web, en diez (10) casos. </t>
  </si>
  <si>
    <t xml:space="preserve"> La empresa operadora entregó información incompleta del Reporte de Ocurrencias de 38 telefónos de uso público instalados en centros poblados rurales. </t>
  </si>
  <si>
    <t xml:space="preserve"> La empresa operadora no remitió en los plazos establecidos, la información de la relación de abonados validados y el detalle de líneas móviles que se han dado de baja a los 10 días calendario de producida la baja del servicio; no obstante lo cual, habrían transcurrido 123 días hábiles aproximadamente para culminar el envío de la totalidad de la relación. </t>
  </si>
  <si>
    <t xml:space="preserve"> La empresa operadora no siguió con el procedimiento previsto  para el registro de los datos personales de los abonados que cuentan con más de doscientas (200) líneas a su nombre, activadas en el periodo de 01 enero al 02 de setiembre de 2014 de un total de setenta y dos mil ciento setenta y tres (72 173) líneas de telefonía móvil prepago.</t>
  </si>
  <si>
    <t>La empresa operadora no cumplió con conservar los mecanismos de contratación de los abonados que cuentan con más de doscientas (200) líneas a su nombre, activadas en el periodo de 01 enero al 02 de setiembre de 2014 de un total de sesenta mil cuatroscientos cuarenta y nueve (60 449) líneas de telefonía móvil prepago.</t>
  </si>
  <si>
    <t>La empresa operadora entregó información inexacta en las cartas DR-107-C-2291/FA-14, recibida el 30 de diciembre de 2014 y TP-AF-GTR-0667-15, recibida el 11 de marzo de 2015, toda vez que remitió un total de veinticinco mil setecientos setenta y nueve (25 779) líneas menos a las obtenidas por el OSIPTEL al analizar la información remitida con la carta DR-107-C-1491/FA-14</t>
  </si>
  <si>
    <t xml:space="preserve"> La empresa operadora no cumplió los procedimientos de verificación de identidad del solicitante del servicio público móvil prepago, biométrico y/o no biométrico. </t>
  </si>
  <si>
    <t xml:space="preserve">La empresa operadora no mantuvo la suspensión parcial de 275 líneas que correspondían a abonados prepago cuyo registro presente situaciones de no correspondencia con la información del RENIEC y que no fueron validadas. </t>
  </si>
  <si>
    <t xml:space="preserve"> La empresa operadora no mantuvo la suspensión total de i) 221 líneas que correspondían a abonados que tenían la condición de persona natural con más de 5 pero menos de 11 líneas registradas a su nombre, y que no fueron validadas, y; ii) 66 líneas correspondientes a abonados prepago cuyo registro presente situaciones de no correspondencia con la información del RENIEC, y que no fueron validadas. </t>
  </si>
  <si>
    <t>La empresa operadora remitió información incompleta a través de las comunicaciones 2885-2017/DL y 3007-2017/DL, respecto del pedido de información con carácter obligatorio y plazo perentorio, formulado mediante cartas C.1167-GSF/2017 y C.01247-GSF/2017.</t>
  </si>
  <si>
    <t xml:space="preserve"> La empresa operadora no remitió la información requerida con carácter obligatorio y en plazo perentorio, mediante la carta C.1155-GSF/2017, notificada el 3 de noviembre de 2017, correspondiente a acreditar la locución grabada que debían escuchar los abonados cuyas líneas fueron suspendidas parcialmente. </t>
  </si>
  <si>
    <t xml:space="preserve"> La empresa operadora remitió información incompleta del Reporte de Ocurrencias de los telefónos de uso público N° 076-811190, N° 076-811162, N° 041-813820, N° 076-811146, N° 076-811144 instalados en centros poblados rurales. </t>
  </si>
  <si>
    <t xml:space="preserve"> La empresa operadora remitió información inexacta de cincuenta (50) telefónos de uso público instalados en centros poblados rurales. </t>
  </si>
  <si>
    <t>La empresa operadora incumplió el artículo 12-A, que regula el procedimiento sobre cuestionamiento de titularidad (50 de 200 líneas).</t>
  </si>
  <si>
    <t>La empresa operadora no remitió la información requeridoa mediante carta N° 01337-GSF/2017 (200 líneas)</t>
  </si>
  <si>
    <t xml:space="preserve"> La empresa operadora no efectuó, dentro del plazo establecido, el total de devoluciones que correspondía realizar por las interrupciones del servicio acontecidas en el año 2014 -determinadas según Informe N° 00084-GSF/SSDU/2018. </t>
  </si>
  <si>
    <t xml:space="preserve"> La empresa operadora no cumplió con el requerimiento establecido mediante carta N° 00113-GSF/2018.</t>
  </si>
  <si>
    <t>La empresa operadora no cumplió con registrar las interrupciones a través del SISREP.</t>
  </si>
  <si>
    <t>La empresa operadora remitió información inexacta a través de las cartas N° CGR-667/17, N° CGR-779/17, N° CGR-1004/17, N°CGR-117/17, N° CGR-1445/17, N°CGR-1688/17 y N° CGR-1925/17, mediante las cuales entregó reporte con fecha de corte al 7 de enero de 2017, así como, los reportes de vinculación de los meses de abril, mayo, junio, julio, agosto y setiembre de 2017.</t>
  </si>
  <si>
    <t>La empresa operadora venía utilizando infraestructura de uso público de propiedad de la empresa Sociedad Eléctrica del Sur Oeste S.A., sin autorización.</t>
  </si>
  <si>
    <t xml:space="preserve">La empresa operadora incumplió con remitir el reporte de actualizaciones del total de sus estaciones base correspondiente a la Segunda entrega del año 2016, conforme a los términos establecidos en el Artículo 5 y en el ANEXO 2-A de dicha norma. </t>
  </si>
  <si>
    <t xml:space="preserve">La empresa operadora incumplió con remitir el reporte de actualizaciones del total de sus estaciones base correspondiente a la Tercera entrega del año 2016, conforme a los términos establecidos en el Artículo 5 y en el ANEXO 2-A de dicha norma. </t>
  </si>
  <si>
    <t xml:space="preserve">La empresa operadora incumplió con remitir el reporte de actualizaciones del total de sus estaciones base correspondiente a la Cuarta entrega del año 2016, conforme a los términos establecidos en el Artículo 5 y en el ANEXO 2-A y 2-B de dicha norma. </t>
  </si>
  <si>
    <t xml:space="preserve">La empresa operadora incumplió con remitir el reporte de actualizaciones de los centros poblados con cobertura correspondiente a la Segunda entrega del año 2016, conforme a los términos establecidos en el Artículo 6 y en el ANEXO 5-A de dicha norma. </t>
  </si>
  <si>
    <t xml:space="preserve">La empresa operadora incumplió con remitir el reporte de actualizaciones de los centros poblados con cobertura correspondiente a la Tercera entrega del año 2016, conforme a los términos establecidos en el Artículo 6 y en el ANEXO 5-A y 5-B de dicha norma. </t>
  </si>
  <si>
    <t xml:space="preserve">La empresa operadora incumplió con remitir el reporte de actualizaciones de los centros poblados con cobertura correspondiente a la Cuarta entrega del año 2016, conforme a los términos establecidos en el Artículo 6 y en el ANEXO 5-A y 5-C de dicha norma. </t>
  </si>
  <si>
    <t>La empresa operadora no realizó los bloqueos inmediatos de 371,969 IMEI correspondiente a equipos terminales móviles que fueron reportados como robados, hurtados o perdidos durante el periodo comprendido entre enero a diciembre de 2015</t>
  </si>
  <si>
    <t>La empresa operadora no liberó 32,276 IMEI correspondiente a equipos terminales reportados como recuperados en el Sistema de Intercambio Centralizado durante el periodo comprendido entre enero a diciembre de 2015.</t>
  </si>
  <si>
    <t xml:space="preserve">Respecto de sesenta y un (61) líneas no se pudo determinar si efectivamente ENTEL efectuó la validación de identidad de dichos abonados, que permitió que continuaran con su servicio activo, y no pasaran a la lista de suspensión parcial. </t>
  </si>
  <si>
    <t>La empresa operadora no cumplió con comunicar al OSIPTEL la ocurrencia de veintiocho (28) interrupciones dentro del plazo establecido.</t>
  </si>
  <si>
    <t xml:space="preserve">La empresa operadora no cumplió con comunicar y/o acreditar y/o presentar el cronograma y plan de trabajo al OSIPTEL sobre la ocurrencia de treinta y un (31) interrupciones dentro del plazo establecido. </t>
  </si>
  <si>
    <t>La empresa operadora prestó el servicio móvil mediante equipos terminales móviles cuyas series se encuentran registradas como sustraídas o perdidas, en la Base de Datos Centralizada del Procedimiento de Intercambio de Información en los meses de agosto, septiembre y octubre del año 2017.</t>
  </si>
  <si>
    <t xml:space="preserve">La empresa operadora prestó el servicio  a través de seis mil doscientos veinte (6220) IMEI cuyo bloqueo había sido registrado. </t>
  </si>
  <si>
    <t xml:space="preserve">El mecanismo en línea para presentar reclamos y otras solicitudes no se encuentra en la página web principal del portal web a través de un vínculo visiblemente notorio y de fácil acceso, asimismo, dicho mecanismo en línea no cuenta con un vínculo o casillo para enviar la constancia de recepción de reclamo a un correo electrónico señalado por el usuario. </t>
  </si>
  <si>
    <t xml:space="preserve">La empresa operadora prestó el servicio de telefonía móvil en cincuenta y nueve mil trescientos cuarenta y dos (59 342) equipos móviles cuyos IMEI fueron registrados como sustraídos o perdidos en la Base de Datos Centralizada a cargo del OSIPTEL. </t>
  </si>
  <si>
    <t xml:space="preserve"> La empresa operadora no cumplió con el Compromiso de Mejora para el indicador de calidad de servicio público móvil Calidad de Cobertura de Servicio (CCS), correspondiente al periodo de evaluación 2016-1S en el centro poblado de Pachacamac. </t>
  </si>
  <si>
    <t xml:space="preserve">La empresa operadora prestó el servicio móvil mediante siete mil setecientos ochenta y siete (7787) equipos terminales cuyas series de IMEI se encontraban registradas como sustraídas o perdidas en la Base de Datos Centralizada del Procedimiento de Intercambio de Información durante el periodo de noviembre de 2017 a febrero de 2018.  </t>
  </si>
  <si>
    <t xml:space="preserve"> La empresa operadora no cumplió con el Compromiso de Mejora para el indicador de calidad de servicio público móvil Calidad de Cobertura de Servicio (CCS), correspondiente al periodo de evaluación 2015-2S en el centro poblado de Tacabamba, provincia de Chota, departamento de Cajamarca.</t>
  </si>
  <si>
    <t xml:space="preserve">La empresa operadora no cumplió con efectuar las devoluciones por las interrupciones al servicio de telefonía móvil ocurridas durante el primer semestre del año 2015. </t>
  </si>
  <si>
    <t xml:space="preserve">La empresa operadora prestó el servicio móvil mediante equipos terminales móviles cuyas series se encuentren registrados como sustraídas o perdidos, en la Base de Datos Centralizada del Procedimiento de Intercambio de Información en los meses de noviembre de 2017 a febrero de 2018, respecto de ciento doce mil ochocientos treinta y seis (112 836) IMEI. </t>
  </si>
  <si>
    <t>La empresa operadora no cumplió con el compromiso de mejora del indicador CV, correspondiente al segundo semestre 2015 para el Centro Poblado Los Piscontes (Ica).</t>
  </si>
  <si>
    <t xml:space="preserve"> La empresa operadora no cumplió con el compromiso de mejora del indicador CV, correspondiente al segundo semestre 2015 para el Centro Poblado Motupe (Lambayeque).</t>
  </si>
  <si>
    <t>La empresa operadora no cumplió con el compromiso de mejora del indicador CV, correspondiente al segundo semestre 2015 para el Centro Poblado Lampa (Puno).</t>
  </si>
  <si>
    <t xml:space="preserve"> La empresa operadora no cumplió con el Compromiso de Mejora referido al valor objetivo del indicador "Calidad de Cobertura del Servicio (CCS) en el centro poblado de Casma Villahermosa (Ancash).</t>
  </si>
  <si>
    <t xml:space="preserve">La empresa operadora no cumplió con el Compromiso de Mejora referido al valor objetivo del indicador "Calidad de Cobertura del Servicio (CCS) en el centro poblado de San José (La Libertad). </t>
  </si>
  <si>
    <t xml:space="preserve">La empresa operadora no cumplió con el valor objetivo del indicador TINE durante el cuarto trimestre del año 2016, en el departamento de Cusco. </t>
  </si>
  <si>
    <t xml:space="preserve">La empresa operadora no cumplió con el valor objetivo del indicador TINE durante el cuarto trimestre del año 2016, en el departamento de Madre de Dios. </t>
  </si>
  <si>
    <t xml:space="preserve">La empresa operadora no cumplió con el valor objetivo del indicador TINE durante el cuarto trimestre del año 2016, en el departamento de Ucayali. </t>
  </si>
  <si>
    <t xml:space="preserve">La empresa operadora no cumplió con ejecutar el PC al segundo año en: I) dos (2) unidades geográficas (distritos) de Pazos (Huancavelica) y Llusco (Cusco), respecto a la meta anual y II) tres (3) unidades geográficas (distritos) de Quiñota y Llusco (Cusco) y Pazos (Huancavelica), respecto a la meta acumulada. </t>
  </si>
  <si>
    <t xml:space="preserve">En setenta y cuatro (74) casos de interrupciones que afectaron a diversos distritos y provincias a nivel nacional, la empresa operadora no cumplió con comunicar tal hecho a sus arrendatarioas con una anticipación no menor de quince (15) días calendario. </t>
  </si>
  <si>
    <t xml:space="preserve">La empresa operadora no cumplió con entregar oportunamente, a través del Sistema de Información y Gestión de Estadísticas Periódicas - SIGEP, veintitrés (23) reportes de información periódica correspondiente al IV Trimestre del año 2015. </t>
  </si>
  <si>
    <t xml:space="preserve">La empresa operadora no cumplió con entregar oportunamente, a través del Sistema de Información y Gestión de Estadísticas Periódicas - SIGEP, quince (15) reportes de información periódica correspondiente al I Trimestre del año 2016. </t>
  </si>
  <si>
    <t>La empresa operadora no cumplió con entregar oportunamente, a través del Sistema de Información y Gestión de Estadísticas Periódicas - SIGEP, quince (15) reportes de información periódica correspondiente al II Trimestre del año 2016.</t>
  </si>
  <si>
    <t>La empresa operadora no cumplió con entregar oportunamente, a través del Sistema de Información y Gestión de Estadísticas Periódicas - SIGEP, quince (15) reportes de información periódica correspondiente al III Trimestre del año 2016.</t>
  </si>
  <si>
    <t xml:space="preserve">La empresa operadora no cumplió con entregar oportunamente, a través del Sistema de Información y Gestión de Estadísticas Periódicas - SIGEP, veintitrés (23) reportes de información periódica correspondiente al IV Trimestre del año 2016. </t>
  </si>
  <si>
    <t xml:space="preserve">La empresa operadora no cumplió con entregar oportunamente, a través del Sistema de Información y Gestión de Estadísticas Periódicas - SIGEP, quince (15) reportes de información periódica correspondiente al I Trimestre del año 2017. </t>
  </si>
  <si>
    <t xml:space="preserve">La empresa operadora no cumplió con entregar oportunamente, a través del Sistema de Información y Gestión de Estadísticas Periódicas - SIGEP, quince (15) reportes de información periódica correspondiente al II Trimestre del año 2017. </t>
  </si>
  <si>
    <t xml:space="preserve">La empresa operadora no cumplió con entregar oportunamente, a través del Sistema de Información y Gestión de Estadísticas Periódicas - SIGEP, un total de veintitrés (23) reportes de información periódica correspondiente al IV Trimestre del año 2015. </t>
  </si>
  <si>
    <t xml:space="preserve">La empresa operadora no cumplió con entregar oportunamente, a través del Sistema de Información y Gestión de Estadísticas Periódicas - SIGEP, un total de quince (15) reportes de información periódica correspondiente al I Trimestre del año 2016. </t>
  </si>
  <si>
    <t xml:space="preserve"> La empresa operadora no cumplió con entregar oportunamente, a través del Sistema de Información y Gestión de Estadísticas Periódicas - SIGEP, un total de quince (15) reportes de información periódica correspondiente al II Trimestre del año 2016. </t>
  </si>
  <si>
    <t xml:space="preserve"> La empresa operadora no cumplió con entregar oportunamente, a través del Sistema de Información y Gestión de Estadísticas Periódicas - SIGEP, un total de quince (15) reportes de información periódica correspondiente al III Trimestre del año 2016. </t>
  </si>
  <si>
    <t xml:space="preserve">La empresa operadora no cumplió con entregar oportunamente, a través del Sistema de Información y Gestión de Estadísticas Periódicas - SIGEP, un total de veintitrés (23) reportes de información periódica correspondiente al IV Trimestre del año 2016. </t>
  </si>
  <si>
    <t xml:space="preserve">La empresa operadora no cumplió con entregar oportunamente, a través del Sistema de Información y Gestión de Estadísticas Periódicas - SIGEP, un total de quince (15) reportes de información periódica correspondiente al I Trimestre del año 2017. </t>
  </si>
  <si>
    <t xml:space="preserve">La empresa operadora no cumplió con entregar oportunamente, a través del Sistema de Información y Gestión de Estadísticas Periódicas - SIGEP, un total de quince (15) reportes de información periódica correspondiente al II Trimestre del año 2017. </t>
  </si>
  <si>
    <t xml:space="preserve">La empresa operadora no cumplió con entregar oportunamente, a través del Sistema de Información y Gestión de Estadísticas Periódicas - SIGEP, un total de quince (15) reportes de información periódica correspondiente al II Trimestre del año 2016. </t>
  </si>
  <si>
    <t xml:space="preserve">La empresa operadora no cumplió con entregar oportunamente, a través del Sistema de Información y Gestión de Estadísticas Periódicas - SIGEP, un total de quince (15) reportes de información periódica correspondiente al III Trimestre del año 2016. </t>
  </si>
  <si>
    <t xml:space="preserve">La empresa operadora no cumplió con entregar oportunamente, a través del Sistema de Información y Gestión de Estadísticas Periódicas - SIGEP, quince (15) reportes de información periódica correspondiente al II Trimestre del año 2016. </t>
  </si>
  <si>
    <t xml:space="preserve"> La empresa operadora no cumplió con entregar oportunamente, a través del Sistema de Información y Gestión de Estadísticas Periódicas - SIGEP, quince (15) reportes de información periódica correspondiente al III Trimestre del año 2016. </t>
  </si>
  <si>
    <t xml:space="preserve"> La empresa operadora no cumplió con entregar oportunamente, a través del Sistema de Información y Gestión de Estadísticas Periódicas - SIGEP, veintitrés (23) reportes de información periódica correspondiente al IV Trimestre del año 2016. </t>
  </si>
  <si>
    <t xml:space="preserve"> La empresa operadora no cumplió con entregar oportunamente, a través del Sistema de Información y Gestión de Estadísticas Periódicas - SIGEP, veintitrés (23) reportes de información periódica correspondiente al IV Trimestre del año 2015. </t>
  </si>
  <si>
    <t xml:space="preserve">La empresa operadora no cumplió con entregar oportunamente, a través del Sistema de Información y Gestión de Estadísticas Periódicas - SIGEP, quince (15) reportes de información periódica correspondiente al III Trimestre del año 2016. </t>
  </si>
  <si>
    <t xml:space="preserve"> La empresa operadora no cumplió con entregar oportunamente, a través del Sistema de Información y Gestión de Estadísticas Periódicas - SIGEP, quince (15) reportes de información periódica correspondiente al II Trimestre del año 2016. </t>
  </si>
  <si>
    <t xml:space="preserve"> La empresa operadora utilizó treinta y cinco (35) postes de propiedad de SEAL para el tendido de sus cables a fin de brindar el servicio público de distribución de radiofusión por cable en la modalidad de cable alámbrico u óptico.</t>
  </si>
  <si>
    <t>La empresa operadora no cumplió con reportar y acreditar las interrupciones del servicio, respecto a cincuenta (50) interrupciones ocurridas durante el primer semestre del año 2017.</t>
  </si>
  <si>
    <t>La empresa operadora no cumplió con reportar a través del SISREP los trabajos de mantenimiento o mejora tecnológica en su infraestructura que interrumpieron los servicios que brinda, con una anticipación no menor de dos (2) días calendario, en relación a dos (2) interrupciones ocurridas durante el primer semestre del año 2017.</t>
  </si>
  <si>
    <t xml:space="preserve">La empresa operadora i) No permitió la presentación de reclamos y quejas, puesto que no se pudo llenar todos los campos del formulario Web en dos (2) casos; ii) No permitió obtener una constancia de recepción de los reclamos y apelaciones en siete (7) casos; iii) No tenía implementada la opción para la remisión de la constancia de recepción del reclamo a un correo electrónico señalado por el abonado; y/o no permitió adjuntar los documentos digitales pertinentes en trece (13) casos; o iv) si bien se tiene acceso al formulario de reclamo virtual, este no permite la presentación del reclamo.  </t>
  </si>
  <si>
    <t>La empresa operadora no cumplió con realizar las devoluciones a siete (7) líneas del servicio de conmutación de datos por paquetes (acceso a Internet), correspondiente a un periodo de interrupción ocurrido en el segundo semestre del año 2016.</t>
  </si>
  <si>
    <t xml:space="preserve"> La empresa operadora no cumplió con realizar las devoluciones de doscientos veinticuatro (224)  circuitos del servicio portador, correspondiente a veintitrés (23) periodos de interrupción ocurridos en el segundo semestre del año 2016. </t>
  </si>
  <si>
    <t>La empresa operadora no cumplió con entregar al OSIPTEL la información que le fue requerida a través de la carta C. N°01562-GSF/2018.</t>
  </si>
  <si>
    <t xml:space="preserve">La empresa operadora no cumplió con comunicar a sus abonados sobre la realización de trabajos de mantenimiento o mejora tecnológica, que interrumpieron los servicios que brinda, con una anticipación no menor de dos (2) días calendario, en relación a once (11) interrupciones ocurridas durante el primer semestre del 2017. </t>
  </si>
  <si>
    <t>La empresa operadora no presentó  los documentos de acreditación de trescientas y cincuenta y seis (356) Estaciones Base dada de alta, correspondientes a la Segunda entrega del año 2017.</t>
  </si>
  <si>
    <t>La empresa operadora no presentó los documentos de acreditación de una (1) Estación Base dada de baja, correspondiente a la Tercera entrega del año 2017.</t>
  </si>
  <si>
    <t xml:space="preserve">La empresa operadora no presentó los documentos de acreditación de cinco mil trescientos treinta y seis (5336) CCPP con reciente habilitación de cobertura (780 en tecnología 4G y 4556 en tecnología 3G), así como cinco mil doscientos dieciséis (5216) CPP con cobertura FMC. </t>
  </si>
  <si>
    <t xml:space="preserve">La empresa operadora no comunicó al OSIPTEL que contaba con cobertura en sesenta y seis (66)  CCPP donde no existía tal condición. </t>
  </si>
  <si>
    <t xml:space="preserve">La empresa operadora no comunicó al OSIPTEL que contaba con cobertura en mil ciento tres (1103) CCPP donde no existía tal condición. </t>
  </si>
  <si>
    <t xml:space="preserve"> La empresa operadora no prestó en ciento veintisiete (127) casos el servicio de información actualizada de guía telefónica.</t>
  </si>
  <si>
    <t>La empresa operadora no cumplió con realizar las devoluciones a (233 588) líneas, dentro del plazo establecido; así como, no devolvió lo que correspondía, estando pendiente de devolución a 1807 líneas por un total de S/ 882,13.00 (1435 líneas activas postpago y 372 líneas desactivas postpago), correspondiente a un periodo de interrupción ocurrido en el segundo semestre del año 2016.</t>
  </si>
  <si>
    <t xml:space="preserve">La empresa operadora i) realizó las devoluciones fuera de plazo respecto a ciento treinta (130) tickets, ii) a 3.350 líneas de abonados falta devolver el monto ascendente a S/884,48. Asimismo, respecto de siete (7) tickets pendientes de devolución, i) en el caso de 209 líneas de abonados falta devolver el monto ascendente a S/13.09, ii) está pendiente devolver a 1,845 líneas de abonados. </t>
  </si>
  <si>
    <t xml:space="preserve">La empresa operadora no cumplió con la remisión de la información requerida dentro del plazo de cinco (05) días hábiles establecido en la carta N° C.0154-GFS/2017. </t>
  </si>
  <si>
    <t xml:space="preserve">La empresa operadora contrató y activó un total de dieciocho mil seiscientos cincuenta y cinco (18 655) líneas de telefonía móvil, sin utilizar el Sistema de Validación Biométrica de Huella Dactilar para validar la indentificación del contratante. </t>
  </si>
  <si>
    <t xml:space="preserve">La empresa operadora no cumplió con el Compromiso de Mejora referido al valor objetivo del indicador "Calidad de Cobertura del Servicio" (CCS), en el CC.PP de Luya. </t>
  </si>
  <si>
    <t xml:space="preserve"> La empresa operadora no cumplió con el Compromiso de Mejora referido al valor objetivo del indicador "Calidad de Cobertura del Servicio" (CCS), en el CC.PP de San Marcos. </t>
  </si>
  <si>
    <t xml:space="preserve">La empresa operadora no cumplió con el Compromiso de Mejora referido al valor objetivo del indicador "Calidad de Cobertura del Servicio" (CCS), en el CC.PP de Pachacamac. </t>
  </si>
  <si>
    <t xml:space="preserve">La empresa operadora impidió la presentación del reclamo por avería solicitado respecto de siete (07) casos. </t>
  </si>
  <si>
    <t>La empresa operadora remitió información incompleta respecto de ochenta y siete (87) códigos de reclamo por avería, y por no haber remitido información respecto de sesenta y dos (62) códigos de reclamos por avería, requeridos mediante carta N° 1064-GSF/2017 y complementada a través de la carta N° 1082-GSF/2017.</t>
  </si>
  <si>
    <t xml:space="preserve">La empresa operadora no permitió i) la presentación de reclamos, ii) obtener una constancia de recepción al correo electrónico o recibir un mensaje al correo electrónico adjuntando la constancia de recepción; así como iii) exigir el ingreso de un código para presentar el reclamo, en veintiséis (26) casos. </t>
  </si>
  <si>
    <t>La empresa operadora objeto indebidamente noventa y cuatro (94) consultas previas de la solicitud de portabilidad por deuda, cuando no le era exigible</t>
  </si>
  <si>
    <t>La empresa operadora objeto indebidamente treinta y tres (33) solicitudes de portabilidad por deuda, cuando no le era exigible</t>
  </si>
  <si>
    <t>La empresa operadora no remitió el Compromiso de Mejora para el indicador CCS de un (1) centro poblado, correspondiente al periodo de evaluación 2015-2S</t>
  </si>
  <si>
    <t>No remitir información al OSIPTEL, fuera requerida a través de la carta C. 1555-GFS/2016</t>
  </si>
  <si>
    <t>La empresa operadora remitió información inexacta respecto a 93 servicios móviles prepago no se habría iniciado ningun procedimiento de cuestionamiento de titularidad</t>
  </si>
  <si>
    <t>La empresa operadora entregó información inexacta durante el proceso de ajuste trimestral de tarifas tope de los servicios de Categoría I, para el Trimestre junio - agosto 2015.</t>
  </si>
  <si>
    <t>La empresa operadora no habria remitido un total de cuarenta y dos (42) reportes de información a traves del Sistema de Información y Gestión de Estadísticas Periódicas - SIGEP, en el plazo establecido en la Norma de Requerimiento de Información Periódica.</t>
  </si>
  <si>
    <t>La empresa operadora no cumplió con comunicar al OSIPTEL la ocurrencia de diez (10) interrupciones acontecidas durante el primer semestre de 2017</t>
  </si>
  <si>
    <t xml:space="preserve">La empresa operadora no cumplió con comunicar y/o acreditar y/o presentar el cronograma y plan de trabajo al OSIPTEL sobre la ocurrencia de un total de cuarenta y seis (46) interrupciones dentro del plazo establecido. </t>
  </si>
  <si>
    <t>La empresa operadora no habria remitido un total de treinta y cuatro (34) reportes de información a traves del Sistema de Información y Gestión de Estadísticas Periódicas - SIGEP, en el plazo establecido en la Norma de Requerimiento de Información Periódica.</t>
  </si>
  <si>
    <t xml:space="preserve">La empresa operadora prestó el servicio de telefonía móvil en 107 922 equipos móviles cuyos IMEI fueron registrados como sustraídos o perdidos en la Base de Datos Centralizada a cargo del OSIPTEL. </t>
  </si>
  <si>
    <t xml:space="preserve">• Realizó devoluciones fuera del plazo, respecto de cinco (5) circuitos  de un total de ciento setenta y siete (177) circuitos con devolución.
• Respecto de veintiún (21) circuitos, no acreditó la aplicación de la devolución de tres (3) notas de crédito , que corresponden a nueve (9) circuitos .                                                                                           </t>
  </si>
  <si>
    <t>No entregó la información requerida con carácter obligatorio y plazo perentorio mediante las cartas N° C.01770-GSF/2018 y Nº C.02031-GSF/2018</t>
  </si>
  <si>
    <t>No cumplió con comunicar al OSIPTEL hasta la fecha y/o dentro del plazo establecido la ocurrencia de siete (7) interrupciones.</t>
  </si>
  <si>
    <t>No cumplió con lo establecido en los numerales i) y/o ii) del artículo 49° del TUO de las Condiciones de Uso, respecto de doce (12) interrupciones.</t>
  </si>
  <si>
    <t>Activo 69 lineas móviles sin haber seguido el procedimiento previo para la verificación de la identidad del contratante y registro de sus datos personales</t>
  </si>
  <si>
    <t>Activo 56 lineas móviles sin haber seguido el procedimiento previo para la verificación de la identidad del contratante mediante los sistemas de verificación biométrica y/o no biométrica</t>
  </si>
  <si>
    <t>No remitió mensajes de texto con el contenido mínimo exigido por la norma, respecto de 22,347 registros</t>
  </si>
  <si>
    <t>No remitio la información que fuera requerida con carácter obligatorio y plazo perentorio, emdiante carta C. 1264-GSF/2017</t>
  </si>
  <si>
    <t>No cumplio con la condición esencial referida a ejecutar el Plan de Cobertura al primer año en el centro poblado de Ahuac, provincia de chupaca, departamento de Junin</t>
  </si>
  <si>
    <t>No cumplio con la condición esencial referida a ejecutar el Plan de Cobertura al tercer año en los distritos de Quiñota y Llusco, departamento de Cusco y Pazos en el departamento de Huancavelica</t>
  </si>
  <si>
    <t>Al haber incurrido en la infracción tipificada en el artículo 2° del Anexo 5 del TUO de las Condiciones de Uso, por cuanto habría incumplido con lo dispuesto en el último párrafo del artículo 34° de la citada norma</t>
  </si>
  <si>
    <t>No cumplio con el numeral iii) del artículo 1° de la Resolución N° 0202-2017-GSF/OSIPTEL</t>
  </si>
  <si>
    <t>No cumplió con el procedimiento de cuestionamiento de titularidad de 832 líneas móviles</t>
  </si>
  <si>
    <t>No cumplió con el valor objetivo del indicador de calidad TINE, durante el primer trimestre del 2016</t>
  </si>
  <si>
    <t>No cumplió con el valor objetivo del indicador de calidad TINE, durante el segundo trimestre del 2017</t>
  </si>
  <si>
    <t>No cumplió con el valor objetivo del indicador de calidad TINE, durante el tercer trimestre del 2017</t>
  </si>
  <si>
    <t>No cumplio con permitir presentar reclamo y proporcionar codigo de reclamo en 14 casos.</t>
  </si>
  <si>
    <t>No cumplio con el valor objetivo de la meta específica del indicador TEAPij para los meses de setiembre a diciembre 2014</t>
  </si>
  <si>
    <t>No haber cumplido con realizar devoluciones a 254 lineas de Internet</t>
  </si>
  <si>
    <t>No haber cumplido con efectuar los descuentos a 312 circuitos del servicio portador</t>
  </si>
  <si>
    <t>No haber entregado en el plazo perentorio la información obligatoria requerida con cartas C. 165-GSF/2018 y C. 1873-GSF/2018</t>
  </si>
  <si>
    <t>No remitir información al OSIPTEL respecto al servicio d einternet de Maynas, que fuera requerida a través de la cartas C. 2207-GFS/2015 y C. 2332-GFS/2015</t>
  </si>
  <si>
    <t>La empresa operadora objeto indebidamente dos mil cuatrocientos ochenta y seis (2486) consultas previas de la solicitud de portabilidad por titularidad</t>
  </si>
  <si>
    <t>La empresa operadora objeto indebidamente ciento veintiuno (121) solicitudes de portabilidad por titularidad</t>
  </si>
  <si>
    <t>No cumplió con el valor objetivo del indicador de calidad TINE, durante el segundo trimestre del 2016, en el departamento de Amazonas</t>
  </si>
  <si>
    <t>No cumplió con el valor objetivo del indicador de calidad TINE, durante el segundo trimestre del 2016 en el departamento de Loreto</t>
  </si>
  <si>
    <t>No cumplió con el valor objetivo del indicador de calidad TINE, durante el segundo trimestre del 2016 , en el departamento de Madre de Dios</t>
  </si>
  <si>
    <t>La empresa operadora no cumplió con el  horario de atención al público respecto de doce (12) locales comunicados a través de un cartel informativo.</t>
  </si>
  <si>
    <t>La empresa operadora realizó contrataciones de servicios móviles en modalidad prepago, empleando sistema no biométrico en puntos de venta que no son distribuidores autorizados</t>
  </si>
  <si>
    <t>Haber transferido el 11.31% y 17.98% de la información de equipos terminales sustraidos, perdidos y recuperados, a través del Sistema de Intercambio Centralizado, fuera del horario establecido</t>
  </si>
  <si>
    <t xml:space="preserve">Haber remitido información incompleta del formato 8, 12, 18, 19 y 20 para los semestres 2016-I </t>
  </si>
  <si>
    <t>Haber remitido información incompleta del formato 8, 12, 18, 19 y 20 para los semestres 2016-II</t>
  </si>
  <si>
    <t>Haber incumplido con la condición esencial referida a ejecutar el Plan de cobertura al primer año en el centro poblado de Ahuac, provincia de Chupaca, Departamento de Junín</t>
  </si>
  <si>
    <t>Al aplicar una tarifa superior a la tarifa social informada a través del SIRT</t>
  </si>
  <si>
    <t>Prestar el servicio móvil mediante equipos terminales cuyas series se encontraban registradas como sustraídas o pérdidas en la base de datos centralizada del Procedimiento de Intercambio de Información, durante los meses de agosto, setiembre y octubre de 2017</t>
  </si>
  <si>
    <t>haber incurrido en la infracción tipificada en el artículo 2 de la Resolución de Medida Cautelar Nº 0175-2017-GSF/OSIPTEL, por cuanto habría incumplido con los criterios establecidos en los literales a y b del numeral iv) del artículo 1 de la referida Resolución, respecto de la entrega de las Listas de Vinculación</t>
  </si>
  <si>
    <t>Haber incurrido en la infracción grave tipificada en el artículo 3 del Anexo 5 del TUO de las Condiciones de Uso de los Servicios de Públicos de Telecomunicaciones, en cuanto habría incumplido el artículo 6 de la mencionada norma toda vez que se nego a brindar información y no haber brindado información clara, detallada y precisa.</t>
  </si>
  <si>
    <t xml:space="preserve">Al haber incurrido en la infracción leve tipificada en el artículo 2 del reglamento del Anexo 5 del TUO de  las Condiciones de Uso de los Servidores Públicos de Telecomunicaciones, en cuanto se habría incumplido el tercer párrafo del Artículo 118  de la referida norma toda vez que no se utilizó el mecanismo de contración, aprobado por OSIPTEL, en 168 migraciones. </t>
  </si>
  <si>
    <t xml:space="preserve">Al haber incurrido en la infracción leve tipificada en el artículo 2 del reglamento del Anexo 5 del TUO de  las Condiciones de Uso de los Servidores Públicos de Telecomunicaciones, en cuanto se habría incumplido el artículo 120 de la referida norma toda vez que en los meses de enero 2017 y  marzo 2018 no cumplió con remitir la información que acredite la solicitud y/o aceptación de la contratación de planes de larga distancia internacionales respecto a ocho (8) servicios telefónicos. </t>
  </si>
  <si>
    <t xml:space="preserve">Al haber incurrido en la infracción muy grave tipificada en la Segunda Disposición Complementaria Final de las Normas Complementrarias para la implementación del Registro Nacional de Equipos Terminales Móviles para la Seguridad-RENTESEG, en cuanto incumplio el artículo 32 del Decreto Supremo N° 009-2017-IN (Reglamento del RENTESEG) al haber prestado el servicio móvil mediante equipos terminales cuyas series se encontraban registradas como sustraídas o perdidas en laa Base de Datos Centralizada del Procedimiento de Intercambio de Información del OSIPTEL. </t>
  </si>
  <si>
    <t>Al haber incurrido en la infracción grave tipificada en el numeral 33 del Anexo 1 del Reglamento para la Atención de Reclamos de Usuarios de Servicios Publicos de Telecomunicaciones, en cuanto incumplio el articulo 47 de la referida norma , toda vez que no generó automáticamente el reclamo respecto de 66 casos.</t>
  </si>
  <si>
    <t>Al haber incurrido en la infracción grave tipificada en artículo 7 del Reglamento de Fiscalización, Infracciones y Sanciones, en cuanto no remitio la información saolicitada a través de las cartas C.1703-GSF/2016 y C.1830-GSF/2016 respecto de treita y nueve (39) códigos de avería.</t>
  </si>
  <si>
    <t>Al haber incurrido en la infracción grave tipificada en artículo 19 del Reglamento de Calidad de la Atención a Usuarios por parte de las Empresas Operadoras de Servicios de Telefonía Fija y Servicios Públicos Móviles, en cuanto imcumplio el artículo 16 y el Anexo B del referido Reglamento, al no cumplir la meta general respecto al indicador de TEAP en los meses de abril, julio y agosto de 2017</t>
  </si>
  <si>
    <t xml:space="preserve">Al haber incurrido en la infracción grave tipificada en artículo 19 del Reglamento de Calidad de la Atención a Usuarios por parte de las Empresas Operadoras de Servicios de Telefonía Fija y Servicios Públicos Móviles, en cuanto imcumplio el artículo 16 y  Anexo B del referido Reglamento, al no cumplir la meta específica en cuanto al indicador de TEAPij en los meses de setiembre y octubre de 2016; y, mayo y junio de 2017, respecto de cuarenta un (41) oficinas. </t>
  </si>
  <si>
    <t xml:space="preserve">Al haber incurrido en la infracción grave tipificada en artículo 19 del Reglamento de Calidad de la Atención a Usuarios por parte de las Empresas Operadoras de Servicios de Telefonía Fija y Servicios Públicos Móviles, en cuanto imcumplio el artículo 16 y  Anexo C del referido Reglamento , al no cumplir la meta respecto al indicador de DAP en los meses de setiembre de 2016; y abril, mayo y agosto de 2017. </t>
  </si>
  <si>
    <t xml:space="preserve">Al haber incurrido en la infracción grave tipificada en el artículo 2 del Anexo 5 del TUO de las Condiciones de Uso de los Servicios Públicos de Telecomunicaciones, al incumplir el artículo 45 de la referida norma, debido a que no habría comunicado las interrupciones atribuidas a la empresa operadora dentro del plazo establecido </t>
  </si>
  <si>
    <t xml:space="preserve">Al haber incurrido en la infracción grave tipificada en el artículo 2 del Anexo 5 del TUO de las Condiciones de Uso de los Servicios Públicos de Telecomunicaciones, al incumplir el artículo 49 de la referida norma, debido a que no acredito y/o remitio el cronograma y plan de trabajo dentro del plazo. </t>
  </si>
  <si>
    <t xml:space="preserve">Al haber incurrido en la infracción en la infracción leve tipificada en el artículo 2 del Anexo 5 del TUO de las Condiciones de Uso de los Servicios Públicos de Telecomunicaciones, al incumplir el artículo 75 del mismo cuerpo normativo en 106 casos. </t>
  </si>
  <si>
    <t xml:space="preserve">Al haber incurrido en la infracción grave tipificada en el Ítem 7 del Anexo 15 del Reglamento de Calidad de los Servicios Públicos de Telecomunicaciones, al incumplir el artículo 5 y numeral 4.1 del Anexo 6 al no cumplir con el valor objetivo del indicador de calidad TINE en el departamento de Amazonas durante el tercer trimestre de 2016. </t>
  </si>
  <si>
    <t xml:space="preserve">Al haber incurrido en la infracción grave tipificada en el Ítem 7 del Anexo 15 del Reglamento de Calidad de los Servicios Públicos de Telecomunicaciones, al incumplir el artículo 5 y numeral 4.1 del Anexo 6 al no cumplir con el valor objetivo del indicador de calidad TINE en el departamento de Cajamarca durante el tercer trimestre de 2016. </t>
  </si>
  <si>
    <t xml:space="preserve">Al haber incurrido en la infracción grave tipificada en el Ítem 7 del Anexo 15 del Reglamento de Calidad de los Servicios Públicos de Telecomunicaciones, al incumplir el artículo 5 y numeral 4.1 del Anexo 6 al no cumplir con el valor objetivo del indicador de calidad TINE en el departamento de San Martín durante el tercer trimestre de 2016. </t>
  </si>
  <si>
    <t>Al haber incurrido  en la infracción grave tipificada en el Ítem 7 del Anexo 15 del Reglamento de Calidad de los Servicios Públicos de Telecomunicaciones, al incumplir el artículo 10 y Anexo 14 de la referida norma,  al no publicar en su página web información exacta de los valores de los indicadores de calidad TINE y TLLI, respecto del tercer trimestre de 2016</t>
  </si>
  <si>
    <t>Al haber incurrido en la infracción grave tipificada  en el  artículo 19 del Reglamento de Calidad de Atención a Usuarios por parte de operadoras de Servicios de Telefonía fija y servicios públicos móviles, al incumplir por lo estipulado en artículo 16 de dicha norma, al no cumplir la meta general respecto al indicador AVH en su segundo tramo (AVH2) en los meses de setiembre de 2016 y aogosto 2017</t>
  </si>
  <si>
    <t>Al haber incurrido en la infracción grave tipificada  en el  artículo 19 del Reglamento de Calidad de Atención a Usuarios por parte de operadoras de Servicios de Telefonía fija y servicios públicos móviles, al incumplir por lo estipulado en artículo 16 de dicha norma, al no cumplir con la meta general del indicador TEAP durante el mes de setiembre 2016</t>
  </si>
  <si>
    <t>Al haber incurrido en la infracción grave tipificada  en el  artículo 19 del Reglamento de Calidad de Atención a Usuarios por parte de operadoras de Servicios de Telefonía fija y servicios públicos móviles, al incumplir por lo estipulado en artículo 16 de dicha norma, al no cumplir con la meta especifica del indicador tiempo de Espera para la Atención  Presencial (TEAPij), durante los meses de setimebre y octubre de 2016, abril, junio y julio de 2017</t>
  </si>
  <si>
    <t>Al haber incurrido en la infracción grave tipificada en artículo 7 del Reglamento de Fiscalización, Infracciones y Sanciones, en cuanto no remitio la información saolicitada a través de las cartas C.191-GSF/2016 y C.303-GSF/2016.</t>
  </si>
  <si>
    <t xml:space="preserve">Al haber incurrido en la infracción leve tipificada en el Tercer numeral del Anexo 6 del Reglamento para la Supervisión de la Cobertura de los Servicios Públicos de Telecomunicaciones Móviles y Fijos con Acceso Inalámbrico, al no cumplir con los parametros establecidos en el artículo 4, 9, y ANexo 4 de la referida, toda vez que comunico al OSIPTEL que cuenta con cobertura en centros poblados donde no existe la condición CCPP "Bellavista Viejo-Pueblo Viejo", Dist. Bellevista, Prov. Jaen, Dpto. Cajarmarca. </t>
  </si>
  <si>
    <t>Al haber incurrido en la infracción leve tipificada en el artículo 2 del Anexo 5 del TUO de las Condiciones de Uso de los Servicios Públicos de Telecomunicaciones, en tanto incumplió con lo estipulado en el artículo en el artículo 118 de la referida norma</t>
  </si>
  <si>
    <t>Al haber incurrido en la infracción leve tipificada en el artículo 2 del Anexo 5 del TUO de las Condiciones de Uso de los Servicios Públicos de Telecomunicaciones, en tanto incumplió con lo estipulado en el artículo en el artículo 120 de la referida norma</t>
  </si>
  <si>
    <t xml:space="preserve">Al haber incurrido en la infracción leve tipificada en el artículo 2 del Anexo 5 del TUO de las Condiciones de Uso de los Servicios Públicos de Telecomunicaciones, en tanto incumplió con lo estipulado en el artículo en el artículo 45 de la referida norma, respecto a interrupciones correspondientes al segundo semestre de 2017 </t>
  </si>
  <si>
    <t xml:space="preserve">Al haber incurrido en la infracción leve tipificada en el artículo 2 del Anexo 5 del TUO de las Condiciones de Uso de los Servicios Públicos de Telecomunicaciones, en tanto incumplió con lo estipulado en el artículo en el artículo 45 de la referida norma, respecto a interrupciones correspondientes al primer semestre de 2018 </t>
  </si>
  <si>
    <t>Al haber incurrido en la infracción grave tipificada en artículo 7 del Reglamento de Fiscalización, Infracciones y Sanciones,</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</si>
  <si>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estaciones base correspondientes a la segunda entrega de 2015</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</si>
  <si>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estaciones base correspondientes a la  tecera entrega de 2015</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</si>
  <si>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estaciones base correspondientes a la cuarta entrega de 2015</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</si>
  <si>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los centros poblados correspondientes a la segunda entrega de 2015</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</si>
  <si>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los centros poblados correspondientes a la tercera entrega de 2015</t>
  </si>
  <si>
    <t>Al haber incurrido en la infracción leve tipificada en el numeral 1 del Anexo 6-Regimen de Infracciones y Sanciones, del Reglamento para la Supervisión de la Cobertura de los Servicios Públicos de Telecomunicaciones Móviles y Fijos con Accseso Inalámbrico, al no haber cumplido con presentar la actualización al listado de los centros poblados correspondientes a la cuarta entrega de 2015</t>
  </si>
  <si>
    <t>Al haber incurrido en la infracción tipificada en el artículo 2 del Anexo 5 del TUO de las Condiciones de Uso, por haber incumplido en el artículo 45° de la referida norma al no efectuar las devoluciones y/o descuentos a sus abonados por las interrupciones correspondientes entre otro, al segundo semestre del año 2017</t>
  </si>
  <si>
    <t>Al haber incurrido en la infracción tipificada en el artículo 2 del Anexo 5 del TUO de las Condiciones de Uso, por haber incumplido en el artículo 45° de la referida norma, respecto de interrupciones ocurridas  en el segundo semestre de 2016.</t>
  </si>
  <si>
    <t>Al haber incurrido en la infracción grave tipificada en artículo 7 del Reglamento de Fiscalización, Infracciones y Sanciones, al no remitir iunformación completa en el plazo establecido en la cartas C. 996-GSF/2018 y C. 910-GSF/2018, así como en el acta de supervisión de fecha 08 de agosto de 2018</t>
  </si>
  <si>
    <t>La empresa  publicó de manera inexacta en su página Web los indicadores de TINE y TLLI correspondiente al cuarto trimestre de 2016</t>
  </si>
  <si>
    <t>En sesenta y cinco (65) migraciones utilizó mecanismo de contratación distintos a los aprobados por el OSIPTEL</t>
  </si>
  <si>
    <t xml:space="preserve">En once (11) mecanismos de contratación no habría proporcionado a los abonados un número o código correlativo de identificación del pedido realizado </t>
  </si>
  <si>
    <t>No remitir al OSIPTEL el mecanismo de contratación que acredite la migración de veintitres (23) servicios</t>
  </si>
  <si>
    <t>Al haber incurrido en la infracción grave tipificada  en el  artículo 19 del Reglamento de Calidad de Atención a Usuarios por parte de operadoras de Servicios de Telefonía fija y servicios públicos móviles, al incumplir por lo estipulado en artículo 16 de dicha norma, al no cumplir con la meta especifica del indicador tiempo de Espera para la Atención  Presencial (TEAPij), durante los meses de diciembre 2015, febrero, marzo y julio de 2016</t>
  </si>
  <si>
    <t>Al no haber acreditado la verificación de la identidad a través de un Sistema Biométrico o no respecto de 40 líneas móviles</t>
  </si>
  <si>
    <t>Al no haber requerido el DNI previamente a la contratación y activación de 33 líneas móviles</t>
  </si>
  <si>
    <t>Haber remitido información incompleta respecto a 19 líneas</t>
  </si>
  <si>
    <t>Haber remitido información inexacta respecto de 7 líneas móviles</t>
  </si>
  <si>
    <t>La empresa operadora no cumplió con reportar y acreditar las interrupciones del servicio, respecto a trienta y tres (33) interrupciones ocurridas durante el segundo semestre del año 2017.</t>
  </si>
  <si>
    <t>Realizó devoluciones fuera del plazo establecido de 712, 348 líneas, por realizar devoluciones menores a la que correspondía devolver por la cantidad de 39, 944 líneas y no realizar devoluciones de 1789 líneas.</t>
  </si>
  <si>
    <t>La empresa operadora no remitió cuatro (4) solicitudes de migración referidas a planes ilimitados y, una de ellas  fue remitida fuera de plazo</t>
  </si>
  <si>
    <t>La empresa operadora no comunicó una (1) interrupción ocurrida durante el primer semestre de 2017, dentro del plazo establecido.</t>
  </si>
  <si>
    <t>La empresa operadora no comunicó las interrupciones a sus abonadoscon una anticipación no menor a dos (2) días calendario</t>
  </si>
  <si>
    <t>La empresa no presentó cronograma ni pland e trabajo, no reportó dentro del plazo establecido ni remitió documentación para acreditar el evento, respecto de dieciseis (16) interrupciones</t>
  </si>
  <si>
    <t xml:space="preserve">No haber realizado devoluciones a ochenta y dos (82) líneas en el segundo semestre de 2017 </t>
  </si>
  <si>
    <t>No haber efectuado los descuentos a ciento catorce (114) arrendatarios de circuitos por interrupciones correspondientes al segundo semestre del año 2017, dentro del palzo establecido.</t>
  </si>
  <si>
    <t>Presento informacion inexacta a traves de las cartas N TDP-2698-AR-GGR-18 y N TDP 3101-AR-GGR-18 en el marco de la evaluacion del cumplimiento de lo dispuesto en el articulo 11 del Reglamento General de Tarifas (Resolucion 60-2000-CD-OSIPTEL)</t>
  </si>
  <si>
    <t>Al haber incurrido en la infracción tipificada en el artículo 2 del Anexo 5 del TUO de las Condiciones de Uso, por haber incumplido en el artículo 49° de la referida norma, respecto de interrupciones ocurridas  en el primer semestre de 2018.</t>
  </si>
  <si>
    <t>La empresa operadora no cumplió con el  acceso al servicio instalado en cada uno de los tres (3) locales de atención</t>
  </si>
  <si>
    <t>Al haber incurrido en la infracción tipificada en el artículo 2 del Anexo 5 del TUO de las Condiciones de Uso, por haber incumplido en el artículo 45° de la referida norma, respecto de interrupciones ocurridas  en el segundo semestre de 2017.</t>
  </si>
  <si>
    <t xml:space="preserve"> La empresa operadora no cumplió con el Compromiso de Mejora referido al valor objetivo del indicador "Calidad de Cobertura del Servicio" (CCS), correspondiente al primer semestre 2016 para CINCO (5)  CCPP Quivilla (Huánuco), Orcotuna (Junrn), Motupe (Lambayeque), Santa sona (Plura) y SoJo (Piura).</t>
  </si>
  <si>
    <t xml:space="preserve"> La empresa operadora no cumplió con remitir el Compromiso de Mejora referido al valor objetivo del indicador "Calidad de Cobertura del Servicio" (CCS), correspondiente al primer semestre 2017 para seis (6) centros poblados de: Tiabaya (arequipa), La Curva (Arequipa), Yauri (cusco), Pucala (Lambayeque), Pedregal Grande (Piura), San Andres (Ica)</t>
  </si>
  <si>
    <t xml:space="preserve"> La empresa operadora no cumplió con el compromiso de mejora del indicador CV, correspondiente al primer semestre 2016 para treinta y dos (32) CCPP Bagua (Amazonas), Uripa (Apurrmac), Cayma (Arequlpa), Paucarpata (Arequlpa),Vilcas Huaman (Ayacucho), L1ata
(~uánuco),Chaglla (Huánuco), La Esperanza (La Libertad), Chiclayo (Lambayeque), José Leonardo Ortiz (Lambayeque),
Plcsl (Lambayeque), Breña (Lima), Carabayllo (Lima), Chorrillos (Lima), La Libertad (Lima), El Agustino (Lima),
Independencia (Lima), Jesús Marra (Lima), La Molina (Lima), La Victoria (Lima), Lima (Lima), Lince (Lima), Las Palmeras
(Lima),Lurrn (Lima), Rrmac (Lima), Ciudad de Dios (Lima), San Luis (Lima), San Miguel (Lima), Santa Anita - Los ticus
(Lima), Santa Rosa (Lima), Villa el Salvador (Lima), Santa Sotla (Piura).</t>
  </si>
  <si>
    <t xml:space="preserve"> La empresa operadora no cumplió con remitir el compromiso de mejora del indicador CV, correspondiente al primer semestre 2017 para cincuenta y uno (51) Centros Poblados</t>
  </si>
  <si>
    <t>No cumplió con el valor objetivo del indicador de calidad TINE, durante el tercer trimestre del 2016 , en el departamento de Apurimac</t>
  </si>
  <si>
    <t>No cumplió con el valor objetivo del indicador de calidad TINE, durante el tercer trimestre del 2016 , en el departamento de Ayacucho</t>
  </si>
  <si>
    <t>No cumplió con el valor objetivo del indicador de calidad TINE, durante el tercer trimestre del 2016 , en el departamento de Loreto</t>
  </si>
  <si>
    <t>No cumplió con el valor objetivo del indicador de calidad TINE, durante el tercer trimestre del 2016 , en el departamento de Madre de Dios</t>
  </si>
  <si>
    <t>No cumplió con el valor objetivo del indicador de calidad TINE, durante el tercer trimestre del 2016 , en el departamento de Ucayali</t>
  </si>
  <si>
    <t>La empresa operadora entregó información inexacta a través de la carta DMR/CE/N° 2212/16</t>
  </si>
  <si>
    <t>Al no haber acreditado la verificación de la identidad a través de un Sistema Biométrico o no respecto de 1 línea móvil</t>
  </si>
  <si>
    <t>Al no haber requerido el DNI previamente a la contratación y activación de 31 líneas móviles asi como no cumplir en 3 lineas el procedimiento de validación de datos del solicitante</t>
  </si>
  <si>
    <t>La empresa operadora remitió fuera de plazo información de 65 líneas a través de las cartas CGR-3183/18,  CGR-3198/18,  CGR-3216/18, CGR-3254/18, así como no haber remitido la información de 1 línea.</t>
  </si>
  <si>
    <t>La empresa operadora remitió información inexacta respecto a 65 líneas móviles prepago a través de sus cartas CGR-307/18, y CGR-707/18</t>
  </si>
  <si>
    <t>Por haber incumplido lo establecido en el artículo 20 de la referida norma, respecto de 21809 objeciones indebidas a las consultas previas.</t>
  </si>
  <si>
    <t>Por haber incumplido lo establecido en el artículo 22 de la referida norma, respecto de haber objetado indebidamente 1178 solicitudes de portabilidad</t>
  </si>
  <si>
    <t>Al haber incurrido en la infracción tipificada en el artículo 2 del Anexo 5 del TUO de las Condiciones de Uso, por no haber efectuado las devoluciones, dentro del plazo, correspondientes a las interrupciones del servicio ocurridas en el segundo semestre de 2017 y primer semestre de 2018</t>
  </si>
  <si>
    <t xml:space="preserve">La empresa operadora prestó el servicio de telefonía móvil en 133 872 y 4837 equipos móviles cuyos IMEI fueron registrados como sustraídos o perdidos en la Base de Datos Centralizada a cargo del OSIPTEL. </t>
  </si>
  <si>
    <t>La empresa operadora no cumplió con la meta general establecida en el Anexo E (tramo 2) correspondiente al indicador AVH2 en el canal 104 durante los meses de abril y julio de 2017.</t>
  </si>
  <si>
    <t>Al haber incurrido en la infracción grave tipificada  en el  artículo 19 del Reglamento de Calidad de Atención a Usuarios por parte de operadoras de Servicios de Telefonía fija y servicios públicos móviles, al incumplir por lo estipulado en artículo 16 de dicha norma, al no cumplir con la meta especifica del indicador tiempo de Espera para la Atención  Presencial (TEAPij), durante  el mes de abril 2017</t>
  </si>
  <si>
    <t>La empresa operadora incumplió la obligación establecida en el numeral i) del artículo  4º de la  Media Correctiva impuesta por la Resolución N° 237-2017-GG/OSIPTEL.</t>
  </si>
  <si>
    <t>No cumplio con el numeral ii) del artículo 1° de la Resolución N° 00068-2018-GSF/OSIPTEL</t>
  </si>
  <si>
    <t>La empresa operadora no remitió la información solicitada a traves de la carta C. 366-GSF/2019, asi como haber remitido información fuera de plazo mediante las cartas TDP-0988-AR-GGR-19, TDP-1020-AR-GGR-19, TDP-1082-AR-GGR-19</t>
  </si>
  <si>
    <t xml:space="preserve">Al haber incurrido en la infracción tipificada en el artículo 2 del Anexo 5 del TUO de las Condiciones de Uso, por no haber efectuado las devoluciones, dentro del plazo, correspondientes a las interrupciones del servicio ocurridas en el segundo semestre de 2017 </t>
  </si>
  <si>
    <t>La empresa operadora i) No permitió la presentación de reclamos y quejas en (3) casos; ii) No permitió la presentación de los reclamos y apelaciones en socho (8) casos porque no permitio ingresar en el formulario web; iii) No permitio la obtención de la constancia de recepción del reclamo, al no dejar cargar la pagina web cuando se envió el formulario en ocho (8) casos.</t>
  </si>
  <si>
    <t>Por haber incumplido lo establecido en el artículo 20 de la referida norma, respecto de 45, 637 objeciones indebidas a las consultas previas.</t>
  </si>
  <si>
    <t>Por haber incumplido lo establecido en el artículo 22 de la referida norma, respecto de haber objetado indebidamente 1641 solicitudes de portabilidad</t>
  </si>
  <si>
    <t>La empresa operadora i) remitió información extemporánea solicitada a traves de las cartas C. 1193-GSF/2018, C. 1654-GSF/2018, ii) No remitió la información solicitada a traves de la carta C.1193-GSF/2018 y C. 1654-GSF/2018  y iii) Remitió información incompleta solicitada a traves de la carta C. 1286-GSF/2018</t>
  </si>
  <si>
    <t>La empresa operadora contrató y activó la undécima línea  sin que se haya validado la identidad del solicitante a traves del Sistema de Validación Biométrica de Huella Dactilar en 174 líneas</t>
  </si>
  <si>
    <t>La empresa operadora i) no conservo el cargo de cuestionamiento de titularidad en que se señale el plazo máximo en que se retiraría la información de los datos personales incluido en el registro respectivo de 17 lineas y ii) No consignó el código o número correlativo de identificación de la constancia de cuestionamiento de titularidad de 152 líneas.</t>
  </si>
  <si>
    <t>La empresa operadora remitió información incompleta solicitada a traves de la carta C. 214-GSF/2019</t>
  </si>
  <si>
    <t>Por incumplir lo dispuesto en el artículo 48° de la referida norma, respecto de DOCE (12) interrupciones ocurridas durante el primer semestre del año 2016.</t>
  </si>
  <si>
    <t>Por incumplir lo dispuesto en el artículo 49° de la referida norma, respecto de trescientos treinta y seis interrupciones ocurridas durante el primer semestre del año 2016.</t>
  </si>
  <si>
    <t>Al haber incumplido lo establecido en el artículo 20° del el Reglamento de Portabilidad Numérica en el Servicio Público Móvil y el Servicio de Telefonía Fija, aprobado con Resolución N° 166-2013-CD/OSIPTEL y modificatorias, puesto que objetó indebidamente  mil quinientas ochenta y cuatro (1 584) consultas previas</t>
  </si>
  <si>
    <t>al haber incumplido lo establecido en el artículo 22° Del Reglamento de Portabilidad Numérica en el Servicio Público Móvil y el Servicio de Telefonía Fija, aprobado con Resolución N° 166-2013-CD/OSIPTEL y modificatorias, puesto que objetó indebidamente ciento nueve (109) solicitudes de portabilidad</t>
  </si>
  <si>
    <t>No remitió la información solicitada por el OSIPTEL en la comunicación C.01284-GSF/2018, respecto de 24832 registros</t>
  </si>
  <si>
    <t>Al haber incumplido lo establecido en el artículo 20° del el Reglamento de Portabilidad Numérica en el Servicio Público Móvil y el Servicio de Telefonía Fija, aprobado con Resolución N° 166-2013-CD/OSIPTEL y modificatorias, puesto que objetó indebidamente cinco mil cuatrocientos dieciséis (5 416) casos. Periodo del 1 de octubre al 31 de diciembre de 2018</t>
  </si>
  <si>
    <t>al haber incumplido lo establecido en el artículo 22° Del Reglamento de Portabilidad Numérica en el Servicio Público Móvil y el Servicio de Telefonía Fija, aprobado con Resolución N° 166-2013-CD/OSIPTEL y modificatorias, puesto que objetó indebidamente  291 solicitudes de portabilidad. Periodo del 1 de octubre al 31 de diciembre de 2018</t>
  </si>
  <si>
    <t>Incumplimiento del Art. 23 del Reglamento de Portabilidad,  respecto a 37 142 casos en lo que se habría incumplido con ejecutar todas las actividades necesarias para el correcto encaminamiento de las llamadas hacia y desde el número telefónico portado (habilitación), generando que el servicio fuera interrumpido por más de 3 horas. Periodo 01 de enero de 2017 a 26 de marzo de 2018</t>
  </si>
  <si>
    <t>Incumplimiento del Art. 23-A del Reglamento de Portabilidad, en relación a 100 039 números portados se habría incumplido con la ejecución de todas las actividades necesarias para el correcto encaminamiento de las llamadas hacia y desde el número telefónico portado (deshabilitación) durante la ventana de cambio de portación.  Periodo 01 de enero de 2017 a 26 de marzo de 2018</t>
  </si>
  <si>
    <t>INCUMPLIMIENTO DEL ART. 45 DEL TUO DE CDU , APROBADO POR RESOLUCIÓN 138-2012-CD/OSIPTEL (DEVOLUCIONES 2017-II)</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</si>
  <si>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segundo trimestre de 2016</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</si>
  <si>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tercer trimestre de 2016</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</si>
  <si>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veintitrés (23) reportes de información periódica dentro del plazo establecido en el artículo 6° de la referida norma, respecto del cuarto trimestre de 2016</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</si>
  <si>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primer trimestre de 2017</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</si>
  <si>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segundo trimestre de 2017</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</si>
  <si>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tercer trimestre de 2017</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</si>
  <si>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veintitrés (23) reportes de información periódica dentro del plazo establecido en el artículo 6° de la referida norma, respecto del cuarto trimestre de 2017,</t>
  </si>
  <si>
    <t xml:space="preserve"> Incumplimiento del artículo 6° de la Norma de Requerimiento de Información Periódica (NRIP), aprobada mediante Resolución N° 096-2015-CD/OSIPTEL, al haber incumplido con entregar a través del Sistema de Información y Gestión de Estadísticas Periódicas - SIGEP - un total de quince (15) reportes de información periódica dentro del plazo establecido en el artículo 6° de la referida norma, respecto del primer trimestre de 2018</t>
  </si>
  <si>
    <t xml:space="preserve"> Incumplimiento del artículo 6° de la Norma de Requerimiento de Información Periódica (NRIP), aprobada mediante Resolución N° 096-2015-CD/OSIPTEL, aal haber incumplido con entregar a través del Sistema de Información y Gestión de Estadísticas Periódicas - SIGEP - un total de quince (15) reportes de información periódica dentro del plazo establecido en el artículo 6° de la referida norma, respecto del segundo trimestre de 2018</t>
  </si>
  <si>
    <t>Incumplimiento de lo dispuesto en los numerales (i) de la Resolución de Gerencia General N° 00011-2016-GG/OSIPTEL que disponía  se  Suspenda la suscripción de nuevos contratos de abonado para la prestación del servicio de acceso a Internet y la autorización de solicitudes de migración con mayores requerimientos de velocidad mínima garantizada que hubiesen requerido los contratantes, en el distrito de Satipo, del departamento de Junín, hasta que la empresa operadora acredite tener la capacidad de red suficiente y demás acciones relacionadas para cumplir con la velocidad de bajada mínima garantizada establecida en sus contratos de abonado en el mencionado distrito.</t>
  </si>
  <si>
    <t>Haber publicado en su página web información inexacta de los valores de los indicadores de calidad TINE (Tasa de Intentos No establecidos) y TLLI (Tasa de Llamadas Interrumpidas) aplicables al Servicio Público Móvil, correspondientes al Primer Trimestre de 2018.</t>
  </si>
  <si>
    <t>Incumplimiento del ítem 8 del Anexo V- Infracciones del Reglamento de Neutralidad de red , aprobado con Resolución N° 165-2016-CD/OSIPTEL, al verificarse que la empresa operadora bloqueo desde su plataforma de red  tres (03) puertos lógicos: 135-139 (Netbios), 445 y 25 en todos sus nodos (CMTS), como parte de una política que aplicaba en su red de Internet fija HFC.</t>
  </si>
  <si>
    <t>Incumplimiento de lo dispuesto en el articulo 45° del Texto Único Ordenado de las Condiciones de Uso, aprobado con Resolución 138-2012-CD, alno haber efectuado las devoluciones correspondientes respecto del interrupciones ocurridas en el primer semestre de 2018.</t>
  </si>
  <si>
    <t>INCUMPLIMIENTO DE LA RESOLUCION DE MEDIDA CORRECTIVA N° 00067-2018-GSF/OSIPTEL ESTABLECIDA EN EL ARTICULO 3° DE LA MISMA, CORRESPONDIENTE A LAS INTERRUPCIONES DEL AÑO 2013.</t>
  </si>
  <si>
    <t>No remitió la información requerida mediante la Carta N° 352-GSF/2019, referida a la copia de los contratos de la prestación del servicio de telefonía fija por unidad geográfica comprometida en el Plan de Cobertura al cuarto año.</t>
  </si>
  <si>
    <t>no remitir la fecha y hora en las que ejecutó la portabilidad de 413 963 números telefónicos portados</t>
  </si>
  <si>
    <t>no ejecutar todas las actividades necesarias para el correcto encaminamiento de las llamadas hacia y desde 17 514 números telefónicos portados (habilitación), generando que el servicio fuera interrumpido por más de 3 horas</t>
  </si>
  <si>
    <t>No ejecutar todas las actividades necesarias para el correcto encaminamiento de las llamadas hacia y desde 12 339 números telefónicos portados (deshabilitación) durante la ventana de cambio de portación</t>
  </si>
  <si>
    <t>No acreditar haber verificado la identidad de los solicitantes del servicio a través de la verificación biométrica o no biométrica</t>
  </si>
  <si>
    <t>(i) No solicitó la exhibición del DNI como parte de las obligaciones contenidas en el artículo 11° para determinar la identidad del solicitante de las líneas en mención, previo a la activación de la línea,  (ii) No remitir Log que acredite que cumplió con procedimiento de validación de datos del solicitante, (iii) 
No realizo las preguntas de validación</t>
  </si>
  <si>
    <t>Remitir de manera incompleta la información requerida con la carta C. 424-GSF/2018, prorrogada con la carta C. 462-GSF/2018, respecto de 12 líneas</t>
  </si>
  <si>
    <t>RemitiR información inexacta a través de la carta Nº TP-AG-AER-0270-15 en el marco del proceso de ajuste trimestral de tarifas tope de los servicios de Categoría I, para el trimestre marzo-mayo 2015.</t>
  </si>
  <si>
    <t>No habría brindado información clara, veraz, detallada y precisa respecto lo siguiente:  El procedimiento para dar de baja el servicio,  Velocidad de transmisión contratada, Velocidad mínima garantizada en ocho acciones de supervisión llevadas a cabo el  12 de diciembre de 2019</t>
  </si>
  <si>
    <t>No estaría cumpliendo con remitir al OSIPTEL la dirección de cada uno de los puntos de venta de los distribuidores autorizados en los cuales éstos se encuentran habilitados por la empresa operadora a realizar la contratación del servicio, en ocho (8) acciones de supervisión  llevadas a cabo el  12 de diciembre de 2019</t>
  </si>
  <si>
    <t>Los vendedores de ENTEL se negaron a firmas las actas de supervisión en tres (3) acciones de supervisión  llevadas a cabo el  12 de diciembre de 2019</t>
  </si>
  <si>
    <t>haber incumplido el artículo 11-A de la referida norma, al no haber acreditado la verificación de identidad en el caso de siete (7)11 líneas móviles, a través del Sistema Biométrico o No Biométrico</t>
  </si>
  <si>
    <t>No entregar la información requerida, de manera obligatoria y con plazos perentorios, a través de treinta y dos (32) cartas.
Haber entregado de manera incompleta la información requerida, con carácter de obligatorio y con plazos perentorios, mediante veintiún (21) cartas.
No entregar dentro del plazo, la información requerida de manera obligatoria y con plazos perentorios, a través de siete (7) cartas.</t>
  </si>
  <si>
    <t>incumplimiento  de lo establecido en el numeral i) del artículo 49° el Texto Único Ordenado de las Condiciones de Uso de los Servicios Públicos de Telecomunicaciones,  aprobado mediante Resolución de Consejo Directivo Nº 138-2012-CD/OSIPTEL y modificatorias</t>
  </si>
  <si>
    <t>No remitir los reportes de actualización de Estaciones Base correspondientes a la Segunda entrega de 2016, conforme a los términos establecidos en el Art. 5 y en el Anexo 2-A del Reglamento para la Supervisión de la Cobertura de los Servicios Públicos de Telecomunicaciones Móviles y Fijos Con Acceso Inalámbrico”, aprobado por Resolución N° 135-2013-CD/OSIPTEL y sus modificatorias.</t>
  </si>
  <si>
    <t>No remitir los reportes de actualización de Estaciones Base correspondientes a la Tercera entrega de 2016, conforme a los términos establecidos en el Art. 5 y en el Anexo 2-A del Reglamento para la Supervisión de la Cobertura de los Servicios Públicos de Telecomunicaciones Móviles y Fijos Con Acceso Inalámbrico”, aprobado por Resolución N° 135-2013-CD/OSIPTEL y sus modificatorias.</t>
  </si>
  <si>
    <t>No remitir los reportes de actualización de Estaciones Base correspondientes a  Cuarta entrega de 2016, conforme a los términos establecidos en el Art. 5 y en el Anexo 2-A del Reglamento para la Supervisión de la Cobertura de los Servicios Públicos de Telecomunicaciones Móviles y Fijos Con Acceso Inalámbrico”, aprobado por Resolución N° 135-2013-CD/OSIPTEL y sus modificatorias.</t>
  </si>
  <si>
    <t>No remitir los reportes de actualización de CCPP con reciente habilitación de cobertura correspondientes a la Segunda, Tercera y Cuarta entrega de 2016, conforme a los términos establecidos en el Art. 6 y en el Anexo 5-A del Reglamento para la Supervisión de la Cobertura de los Servicios Públicos de Telecomunicaciones Móviles y Fijos Con Acceso Inalámbrico”, aprobado por Resolución N° 135-2013-CD/OSIPTEL y sus modificatorias.</t>
  </si>
  <si>
    <t>No remitir los reportes de actualización de CCPP con reciente habilitación de cobertura correspondientes a la tercera entrega de 2016, conforme a los términos establecidos en el Art. 6 y en el Anexo 5-A del Reglamento para la Supervisión de la Cobertura de los Servicios Públicos de Telecomunicaciones Móviles y Fijos Con Acceso Inalámbrico”, aprobado por Resolución N° 135-2013-CD/OSIPTEL y sus modificatorias.</t>
  </si>
  <si>
    <t>No remitir los reportes de actualización de CCPP con reciente habilitación de cobertura correspondientes a la  Cuarta entrega de 2016, conforme a los términos establecidos en el Art. 6 y en el Anexo 5-A del Reglamento para la Supervisión de la Cobertura de los Servicios Públicos de Telecomunicaciones Móviles y Fijos Con Acceso Inalámbrico”, aprobado por Resolución N° 135-2013-CD/OSIPTEL y sus modificatorias.</t>
  </si>
  <si>
    <t>Haber declarado con cobertura catorce  (14) CCPP, cuando los mismos no contaban con tal condición, de acuerdo a los parámetros establecidos en el Art. 4 y Anexo 4 del Reglamento para la Supervisión de la Cobertura de los Servicios Públicos de Telecomunicaciones Móviles y Fijos Con Acceso Inalámbrico”, aprobado por Resolución N° 135-2013-CD/OSIPTEL y sus modificatorias (Reporte de CCPP 2016).</t>
  </si>
  <si>
    <t>Haber declarado con cobertura 01  CCPP, cuando los mismos no contaban con tal condición, de acuerdo a los parámetros establecidos en el Art. 4 y Anexo 4 del Reglamento para la Supervisión de la Cobertura de los Servicios Públicos de Telecomunicaciones Móviles y Fijos Con Acceso Inalámbrico”, aprobado por Resolución N° 135-2013-CD/OSIPTEL y sus modificatorias (Reporte de CCPP 2016).</t>
  </si>
  <si>
    <t xml:space="preserve">haber incumplido con el Compromiso de Mejora respecto del indicador “Calidad de Cobertura de Servicio” (CCS), correspondiente al período de evaluación del segundo semestre del año 2016, en el centro CCPPUU Lucanas  </t>
  </si>
  <si>
    <t>No haber efectuado las devoluciones por interrupciones correspondientes al primer semestre del año 2018, dentro del plazo establecido</t>
  </si>
  <si>
    <t>Haber declarado cobertura móvil y/o servicio de telefonía fija inalámbrica FMC en mil cuatro (1004) centros poblados donde no existía dicha condición, durante el año 2018</t>
  </si>
  <si>
    <t>Haber dejado de prestar el servicio PCS y/o FMC en un total de cincuenta y cuatro (54) centros poblados, durante el año 2018</t>
  </si>
  <si>
    <t>No brindar previamente a la contratación información clara, veraz, detallada y precisa sobre lo dispuesto en los numerales x (procedimiento para dar de baja) y xi (velocidad de transmisión contratada y mínima garantizada en Megabits por segundo) del artículo 6 del TUO de las Condiciones de Uso</t>
  </si>
  <si>
    <t>No remitir al OSIPTEL la dirección de cada uno de los puntos de venta de los distribuidores autorizados en los cuales estos se encuentran habilitados por la empresa operadora a realizar la contratación del servicio.</t>
  </si>
  <si>
    <t>Negativa de los vendedores  a firmar las Actas de Supervisión</t>
  </si>
  <si>
    <t>Incumplir el compromiso de mejora relacionado al valor objetivo del indicador de calidad del servicio público móvil denominado de Calidad de Cobertura del Servicio (CCS), en el centro poblado urbano de Casma Villahermosa.</t>
  </si>
  <si>
    <t>Incumplir el compromiso de mejora relacionado al valor objetivo del indicador CCS, en el centro poblado urbano de Ayabaca</t>
  </si>
  <si>
    <t>Incumplir el compromiso de mejora relacionado al valor objetivo del indicador CCS, en el centro poblado urbano de Tablazo Norte (Tablazo).</t>
  </si>
  <si>
    <t>incumplimientodel procedimiento de desconocimiento de titularidad de servicios móviles bajo la modalidad prepago, contemplado en el Artículo 12 y 12-A del TUO de las Condiciones de Uso, aprobado con Resolución N° 138-2012-CD/OSIPTEL</t>
  </si>
  <si>
    <t>El concesionario cedente no cumplió con dar respuesta a la consulta previa efectuada por el ABDCP en un plazo no mayor de 5 y/o 2 minutos</t>
  </si>
  <si>
    <t>El concesionario cedente no cumplió  con dar respuesta a la consulta efectuada por el ABDCP respecto a la solicitud de portabilidad, en un plazo no mayor a 5 y/o 2 minutos</t>
  </si>
  <si>
    <t xml:space="preserve">En ocho (8) periodos de interrupción en el primer semestre de 2018  calificados como eventos críticos, se determinó responsabilidad de la empresa operadora </t>
  </si>
  <si>
    <t>No cumplir con entregar en el plazo, Información relacionada a las objeciones de consultas previas y solicitudes de portabilidad por servicio suspendido
(Enero – junio 2018 y agosto de 2018) así como Información del histórico de cambios de estado de las líneas telefónicas relacionadas a las consultas previas y/o solicitudes de portabilidad que fueron rechazadas por el motivo de servicio suspendido (Enero-junio y agosto 2018)</t>
  </si>
  <si>
    <t>incumplimiento del numeral (i)  del artículo 1° de la Medida Correctiva impuesta mediante Resolución N° 238-2016-GG/OSIPTEL y sus modificatorias, que ordenaba la suspensión de la suscripción de nuevos contratos de abonado para la prestación del servicio de acceso a Internet y la autorización de migración con mayores requerimientos de velocidad mínima garantizada que hubiesen solicitado los contratantes, en los distritos de  Pichanaqui (Junín),  Rioja (San Martín),  Soritor ( San Martín) y  Cutervo (Cajamarca); hasta que la empresa operadora acredite tener la capacidad de red suficiente y demás acciones relacionadas para cumplir con la velocidad de bajada mínima garantizada establecida en sus contratos de abonado en los mencionados distritos.</t>
  </si>
  <si>
    <t xml:space="preserve">incumplimiento del numeral  (vi) del artículo 1° de la Medida Correctiva impuesta mediante Resolución N° 238-2016-GG/OSIPTEL y sus modificatorias; que ordenaba se remita a la GSF la relación de todos los abonados del servicio de acceso a Internet de los distritos de Pichanaqui (Junín), Rioja y Soritor (San Martín), y Cutervo (d Cajamarca), para cada mes del periodo que corresponde la devolución </t>
  </si>
  <si>
    <t>Incumplir con los Compromisos de Mejora del indicador CCS, correspondiente al segundo semestre de 2016, en 4 centros poblados: La Peca (Amazonas), Angasmarca (La Libertad), Huaripampa (Junín) y Churín (Lima)</t>
  </si>
  <si>
    <t>Incumplir con los Compromisos de Mejora del indicador CV, correspondientes al segundo semestre de 2016, en 12 centros poblados: CCPPUU Chalcahuanca (Apurímac), Cusco (Cusco), San Jerónimo (Cusco), Acomayo (Cusco), Quebrada Honda (Cusco), Los Piscontes (Ica), Florencia de Mora (La Libertad), Julcán (La Libertad), San José (La Libertad), Angasmarca (La Libertad), Cachicadán (La Libertad) y Huarmaca (Piura).</t>
  </si>
  <si>
    <t>No implementar mecanismos idóneos que permitan a los abonados y/o usuarios acceder al expediente asociado a su reclamo, en formato digital en su página web, dado que: a) no se logró el ingreso a expedientes; b) no se consignó el plazo para la solución del reclamo; y, c) no se visualizó los documentos que contiene los expedientes.</t>
  </si>
  <si>
    <t>Haber incumplido en el artículo 45° del TUO de las Condiciones de Uso, aprobado con Resolución 138-2012-CD/OSIPTEL, respecto de interrupciones ocurridas  en el segundo  semestre de 2018.</t>
  </si>
  <si>
    <t>Haber incumplido en el artículo 49° del TUO de las Condiciones de Uso, aprobado con Resolución 138-2012-CD/OSIPTEL, respecto de interrupciones ocurridas  en el segundo  semestre de 2018.</t>
  </si>
  <si>
    <t>incumplimiento del tercer párrafo del artículo 11-E de la misma norma, al no haber remitido: (i) doce (12) mensajes de texto a las doce (12) líneas de telefonía móvil de seis abonados; y, (ii) tres (03) mensajes de texto de manera inmediata a las tres (03) líneas de telefonía móvil de un abonado</t>
  </si>
  <si>
    <t>incumplimiento del segundo párrafo del artículo 12 de la misma norma, en tanto en nueve (9) de las dieciocho (18) acciones de supervisión no se entregó a los abonados el documento en el que conste el total de las líneas registradas bajo su titularidad, debiendo especificarse la modalidad de contratación de los servicios</t>
  </si>
  <si>
    <t>haber remitido información incompleta requerida mediante la carta N° 162-GSF/2017 respecto a la cantidad de líneas registradas bajo la titularidad de los abonados.</t>
  </si>
  <si>
    <t>Durante el periodo de noviembre de 2017 hasta febrero 2018, prestó el servicio móvil mediante 183 157 líneas, en equipos terminales móviles correspondientes a 152 264 IMEIs que se encontraban registrados como sustraídos o perdidos en la base de datos centralizada del Procedimiento de Intercambio de Información.</t>
  </si>
  <si>
    <t>Haber comunicado al OSIPTEL que cuenta con cobertura en CCPP donde no existe esta condición (Periodo de Evaluación 2017) en CINCO (5) CCPP  Huambo (Amazonas),  Vischongo (Ayacucho), Cayara (Apurímac), Pampas del Carmen (Huánuco) y Santa Rosa (Ayacucho)</t>
  </si>
  <si>
    <t>incumplimiento del artículo N° 1 de la Nº 490-2019-GSF/OSIPTEL  que impuso medida cautelar ordenando que en el plazo de un (1) día hábil computado a partir del día hábil  de notificada la  Resolución, cese la contratación de su servicio público móvil en puntos de venta ubicados en la vía pública</t>
  </si>
  <si>
    <t>incumplimiento del artículo N° 1 de la Nº 491-2019-GSF/OSIPTEL  que impuso medida cautelar ordenando que en el plazo de un (1) día hábil computado a partir del día hábil  de notificada la  Resolución, cese la contratación de su servicio público móvil en puntos de venta ubicados en la vía pública</t>
  </si>
  <si>
    <t>artículo 1 de la Resolución Nº 370-2018-GSF/OSIPTEL que impuso medida cautelar ordenando que en el plazo de tres (03) días hábiles computados a partir del día hábil siguiente de notificada la Resolución, cumpla con configurar su página web, de tal forma que  el mecanismo en línea de reclamos permita a los abonados y usuarios de los servicios públicos de telecomunicaciones, presentar sus reclamos de acuerdo a la normativa vigente</t>
  </si>
  <si>
    <t>Objetado indebidamente 2087 consultas previas por el motivo de “El abonado ha suspendido el servicio” (Del 1 al 20 de agosto de 2018)</t>
  </si>
  <si>
    <t>Objetar indebidamente 148 solicitudes de portabilidad por el motivo de “El abonado ha suspendido el servicio” – REC01PRT01.</t>
  </si>
  <si>
    <t>Objetar indebidamente 13391 consultas previas por los motivos de titularidad, suspensión del servicio y deuda exigible en los meses de julio, agosto, septiembre, noviembre y diciembre de 2017</t>
  </si>
  <si>
    <t>Objetar indebidamente 1970 solicitudes de portabilidad por los motivos de titularidad, suspensión del servicio y deuda exigible en los meses de julio, agosto, septiembre, noviembre y diciembre de 2017</t>
  </si>
  <si>
    <t xml:space="preserve">Haber superado el límite del 8% de tiempo sin disponibilidad en un periodo consecutivo o alternado en el 2016,  en los centros poblados rurales Juan Velasco Alvarado y Nueva Esperanza </t>
  </si>
  <si>
    <t>Haber remitido información incompleta en los reportes de ocurrencias, respecto del TUP 73811123 al no reportar el tiempo sin disponibilidad, través del “Registro de Teléfonos con Tiempo sin Disponibilidad”;</t>
  </si>
  <si>
    <t>No haber suspendido parcialmente en el plazo establecido y, de ser el caso, mantener la suspensión por el periodo correspondiente 12 123 líneas.</t>
  </si>
  <si>
    <t xml:space="preserve">No haber suspendido totalmente en el plazo establecido y, de ser el caso, mantener dicha suspensión por el periodo correspondiente 5 699 líneas. </t>
  </si>
  <si>
    <t>No haber dado de baja en el plazo establecido 1 569 líneas</t>
  </si>
  <si>
    <t>no haber efectuado las devoluciones a los abonados afectados por las interrupciones al servicio de telefonía móvil registradas durante el primer semestre del año 2018</t>
  </si>
  <si>
    <t xml:space="preserve"> haber superado el límite de 8% de Tiempo sin Disponibilidad en 95 centros poblados rurales</t>
  </si>
  <si>
    <t xml:space="preserve"> Habría superado el límite de 8% de Tiempo sin Disponibilidad en 157 centros poblados rurales</t>
  </si>
  <si>
    <t>Habría remitido información incompleta de 151 TUP a través de los Registros de Teléfonos de Uso Público sin Disponibilidad.</t>
  </si>
  <si>
    <t>No brindar previamente a la contratación información clara, veraz, detallada y precisa sobre lo dispuesto en los numerales x (procedimiento para dar de baja) y xi (velocidad de transmisión contratada y mínima garantizada en Megabits por segundo) del artículo 6 del TUO de las Condiciones de Uso, en 18 acciones de supervisión</t>
  </si>
  <si>
    <t>No haber verificado la identidad del solicitante del servicio, utilizando el sistema de verificación biométrica de huella dactilar, en tres (3) acciones de supervisión.</t>
  </si>
  <si>
    <t>No haber conservado dieciocho (18) contratos de prestación de servicios y sus respectivos anexos.</t>
  </si>
  <si>
    <t>Negativa de los vendedores  a firmar cuatro (4)  Actas de Supervisión</t>
  </si>
  <si>
    <t>No efectuar la verificación de identidad del solicitante del servicio utilizando el sistema de verificación biométrica de huella dactilar, al haberse verificado que las líneas se encontraban previamente activadas</t>
  </si>
  <si>
    <t>Incumplimiento de la meta general del indicador TEAP (Anexo B del RCAU), al haber obtenido valor inferior a 75%, durante Setiembre, octubre y diciembre de 2017; y enero, febrero, marzo y abril de 2018</t>
  </si>
  <si>
    <t>Incumplimiento de la meta específica del TEAPij (Anexo B del RCAU), al haber obtenido valores mensuales inferiores a 40% en 275 incumplimientos, de setiembre de 2017 a agosto de 2018</t>
  </si>
  <si>
    <t>Incumplimiento de la meta del indicador DAP (Anexo C del RCAU), al haber obtenido valores ≤5%, de setiembre de 2017 a agosto de 2018</t>
  </si>
  <si>
    <t>Incumplimiento de la meta del indicador AVH2 (Anexo E del RCAU), al haber obtenido valores ≥80%, durante Octubre, noviembre y diciembre de 2017, y agosto de 2018</t>
  </si>
  <si>
    <t>Haber incumplido el Compromiso de Mejora del indicador CCS, correspondiente al primer semestre del 2017, en el centro poblado de Socota (Cajamarca</t>
  </si>
  <si>
    <t>Haber incumplido el Compromiso de Mejora del indicador CV, correspondiente al primer semestre del 2017, en el centro poblado de Nauta (Loreto)</t>
  </si>
  <si>
    <t>haber incumplido con el valor objetivo del indicador TINE respecto del departamento de Loreto, en el primer trimestre del año 2018.</t>
  </si>
  <si>
    <t>incumplimiento de medida cautelar impuesta mediante las resoluciones  N° 134-2017-GSF/OSIPTEL y 227-2017-GSF/OSIPTEL</t>
  </si>
  <si>
    <t xml:space="preserve">Incumplimiento de la meta específica del TEAPij (Anexo B del RCAU), al haber obtenido valores mensuales inferiores a 40% en las oficinas de Iquitos, Huaraz y tumbes en los meses de julio y agosto de 2017 </t>
  </si>
  <si>
    <t>Incumplir con los Compromisos de Mejora para el indicador CCS en  los centros poblados Tablazo Norte (Piura) y Asillo (Puno)</t>
  </si>
  <si>
    <t>Incumplir con los Compromisos de Mejora para el indicador CV en 27 centros poblados</t>
  </si>
  <si>
    <t>Incumplimiento de lo dispuesto en el Artículo 1° de la Resolución N° 488-2019-GSF/OSIPTEL que impone medida cautelar</t>
  </si>
  <si>
    <t>No dar respuesta al ABDCP respecto a la procedencia de 2 010 consultas previas en el plazo de 5 minutos (consultas previas antes del 14 de julio de 2018) y  No dar respuesta al ABDCP respecto a la procedencia de 585 consultas previas en el plazo de 2 minutos (consultas previas a partir del 14 de julio de 2018)</t>
  </si>
  <si>
    <t>No dar respuesta al ABCDP respecto a la procedencia de 4 885 solicitudes de portabilidad en el plazo de 5 minutos (solicitudes de portabilidad antes del 14 de julio de 2018)
No dar respuesta al ABDCP respecto a la procedencia de 92 solicitudes de portabilidad en el plazo de 2 minutos (solicitudes de portabilidad a partir del 14 de julio de 2018)</t>
  </si>
  <si>
    <t>Incumplir con los Compromisos de Mejora correspondientes al periodo 2016-2, para el indicador CCS en  los CCPP San Gregorio, Tres de Diciembre, Quichuay, Indiana, Buenos Aires, Mallares y Aguaytiacentros poblados</t>
  </si>
  <si>
    <t>Incumplir con los Compromisos de Mejora correspondientes al periodo 2016-2, para el indicador CV en quince (15) centros poblados: Huaraz, Ayacucho, Carmen Alto, Huanca Sancos, Las Nazarenas, Cajamarca, Cusco, Tingo María, Satipo, Lambayeque, Barrio Obrero Industrial, Puente Piedra, Buenos Aires, Huayrapata y Puerto Callao</t>
  </si>
  <si>
    <t>contravención del artículo 45 del Texto Único Ordenado de las Condiciones de Uso de los Servicios Públicos de Telecomunicaciones, aprobado con Resolución N° 138-2012-CD/OSIPTEL, al no haber efectuado las devoluciones por interrupciones correspondientes al segundo semestre del año 2018</t>
  </si>
  <si>
    <t>La empresa operadora no cumplió con el horario de atención del servicio de telefonía de uso público, en 83 locales de atención,  durante el año 2016</t>
  </si>
  <si>
    <t>Incumplimiento del valor objetivo del indicador de calidad del servicio público móvil “Tasa de Intentos No Establecidos” (TINE), en el departamento de Loreto,  para el segundo trimestre del año 2018</t>
  </si>
  <si>
    <t>No dar respuesta al ABDCP respecto a la procedencia de  consultas previas en el plazo de 5 minutos (consultas previas antes del 14 de julio de 2018) y  No dar respuesta al ABDCP  en el plazo de 2 minutos (consultas previas a partir del 14 de julio de 2018)</t>
  </si>
  <si>
    <t>No dar respuesta al ABCDP respecto a la procedencia de  solicitudes de portabilidad en el plazo de 5 minutos (solicitudes de portabilidad antes del 14 de julio de 2018) y  No dar respuesta al ABDCP  en el plazo de 2 minutos (solicitudes de portabilidad a partir del 14 de julio de 2018)</t>
  </si>
  <si>
    <t>habría incumplido lo dispuesto en el literal a) del Artículo Primero de la Norma de Uso Indebido, que establece que la empresa operadora que detecte un uso indebido del servicio, pondrá tal hecho en conocimiento del OSIPTEL, así como los medios probatorios que acrediten el uso indebido del servicio por parte del abonado, usuario o arrendatario de servicios públicos de telecomunicaciones, de manera previa a la adopción de cualquier acción (suspensión cautelar o corte definitivo) a la que tenga derecho la empresa operadora; toda vez que suspendió el envío de SMS masivo de cuatrocientas cuarenta y nueve (449) líneas móviles</t>
  </si>
  <si>
    <t>Incumplimiento de la meta general del indicador TEAP (Anexo B del RCAU), al haber obtenido valor inferior a 75%, durante diciembre de 2017 y Enero de 2018, en 69 oficinas a nivel nacional</t>
  </si>
  <si>
    <t>Incumplimiento de la meta específica del TEAPij (Anexo B del RCAU), al haber obtenido valores mensuales inferiores a 40% en 5 oficinas a nivel nacional, durante los meses de Octubre de 2017 y, de Enero a Marzo de 2018</t>
  </si>
  <si>
    <t>La empresa  publicó de manera inexacta en su página Web los indicadores de TINE y TLLI correspondiente al primer trimestre de 2018</t>
  </si>
  <si>
    <t>La empresa incumplió con el Compromiso de Mejora del indicador del servicio móvil Calidad de Voz (CV) en el centro poblado urbano (CCPPUU) Alto Larán para el primer trimestre de 2018</t>
  </si>
  <si>
    <t>No brindar previamente a la contratación información clara, veraz, detallada y precisa sobre lo dispuesto en los numerales x (procedimiento para dar de baja) y xi (velocidad de transmisión contratada y mínima garantizada en Megabits por segundo) del artículo 6 del TUO de las Condiciones de Uso, en 27 actas de supervisión</t>
  </si>
  <si>
    <t>No haber verificado la identidad del solicitante del servicio, utilizando el sistema de verificación biométrica de huella dactilar, en una (1) accion de supervisión.</t>
  </si>
  <si>
    <t xml:space="preserve">Haber celebrado contratos de abonado de lineas móviles prepago, sin utilizar un mecanismo de contratación previsto en el Título XIII del TUO de las Condiciones de Uso, en 28 actas de supervisión </t>
  </si>
  <si>
    <t>Negativa de los vendedores  a firmar ocho (8)  Actas de Supervisión</t>
  </si>
  <si>
    <t xml:space="preserve">En tres (3) periodos de interrupción en el segundo semestre de 2018  calificados como eventos críticos, se determinó responsabilidad de la empresa operadora </t>
  </si>
  <si>
    <t>Incumplimiento de la meta general del indicador TEAP (Anexo B del RCAU), al haber obtenido valor inferior a 80%, durante diciembre de 2017 , Abril y Mayo de 2018</t>
  </si>
  <si>
    <t>Incumplimiento de la meta específica del TEAPij (Anexo B del RCAU), al haber obtenido valores mensuales inferiores a 40%  durante los meses de Noviembre y Diciembre de 2017 y,  Marzo de 2018</t>
  </si>
  <si>
    <t>Incumplimiento de la meta del indicador AVH2 (Anexo E del RCAU), al haber obtenido valores ≥85%, durante Setiembre, noviembre y diciembre de 2017, y junio de 2018</t>
  </si>
  <si>
    <t>No remitir la información respecto del indicador Corte de la Atención Telefónica (CAT) requerida mediante cartas N° 836-GSF/2019 y N° 1070-GSF/2019.</t>
  </si>
  <si>
    <t>No cumplir con la entrega de información de la demanda observada correspondiente al año 2017 conforme a la hoja de cálculo “Reporte del Tráfico del Servicio Móvil”, que establece la Norma que establece el Cargo de Interconexión Tope por terminación de llamadas en las Redes de Servicios Públicos Móviles</t>
  </si>
  <si>
    <t xml:space="preserve">artículo 2 de la Resolución Nº 489-2019-GSF/OSIPTEL que impuso medida cautelar, ordenando que en  el plazo de un (1) día hábil  cese la contratación de su servicio público móvil en
puntos de venta ubicados en la vía pública. </t>
  </si>
  <si>
    <t>Haber aplicado tarifas superiores a las tarifas máximas fijas dispuestas en el artículo 2° del Sistema de Tarifas Rurales, respecto a llamadas locales y de larga distancia nacional originadas en sus abonados del servicio fijo con destino a teléfonos públicos rurales</t>
  </si>
  <si>
    <t>No seguir el procedimiento de verificación de identidad del abonado de manera previa a la activación del servicio público móvil, al no exigir la exhibición y copia del documento de identidad, en 77 acciones de supervisión</t>
  </si>
  <si>
    <t>Incumplimiento del valor objetivo del indicador de calidad del servicio público móvil “Tasa de Intentos No Establecidos” (TINE), en catorce (14)  departamentos,  para el primer trimestre del año 2017</t>
  </si>
  <si>
    <t>Entregar  información incompleta en respuesta a los requerimientos realizados a través de las cartas C.556-GSF/2017 y C.111-GSF/2018;</t>
  </si>
  <si>
    <t>Objetar indebidamente 19 958 consultas previas, durante el período del 15 de enero al 24 de marzo de 2019; por la casuística de deuda exigible, titularidad y modalidad de contratación</t>
  </si>
  <si>
    <t>Objetar indebidamente 2 133 solicitudes de portabilidad, durante el período del 15 de enero al 24 de marzo de 2019; por la casuística de deuda exigible, titularidad y modalidad de contratación</t>
  </si>
  <si>
    <t xml:space="preserve">No dar respuesta respecto a la procedencia de 9 410 consultas previas en el plazo de 2 minutos, y no dar respuesta en el caso de 53 915 consultas previas </t>
  </si>
  <si>
    <t>No dar respuesta respecto a la procedencia de 2 177 solicitudes de portabilidad en el plazo de 2 minutos, y no dar respuesta en el caso de 8 554 solicitudes de portabilidad</t>
  </si>
  <si>
    <t>Aplicó el bono de 600 MB asociado a la tarifa promocional “Portabilidad Prepago – Preplan 5”, por un periodo superior a ciento ochenta (180) días calendario.</t>
  </si>
  <si>
    <t xml:space="preserve">No haber remitido al OSIPTEL el reporte y las actualizaciones de 10 CCPP con cobertura, dentro del plazo o en los términos establecidos en la segunda entrega del 2018 </t>
  </si>
  <si>
    <t xml:space="preserve">No haber remitido al OSIPTEL el reporte y las actualizaciones de 32 CCPP con cobertura, dentro del plazo o en los términos establecidos en la tercera entrega del 2018 </t>
  </si>
  <si>
    <t xml:space="preserve">La empresa operadora declaró con cobertura a los centros poblados La Vega (Ayacucho), Caña Maquera (Puno) y Canchacucho (Pasco) , donde no existiria tal condición. </t>
  </si>
  <si>
    <t>No remitió en la segunda entrega el reporte de actualizaciones de manera completa, al no haber declarado las Altas de tecnología 4.5G de ciento cincuenta y ocho (158) CCPP</t>
  </si>
  <si>
    <t xml:space="preserve">La empresa operadora declaró con cobertura a 23 centros poblados, donde no existiria tal condición. </t>
  </si>
  <si>
    <t>no entregar constancias de arribo en cinco (05) acciones de supervisión, y al entregar las constancias de arribo pero no de forma inmediata en ocho (08) acciones de supervisión; durante el 01 al 22 de febrero de 2016</t>
  </si>
  <si>
    <t>haber declarado con cobertura en los centros poblados de Moho, Vilcas Huamán y Cojata  donde no existía dicha condición, durante el año 2018</t>
  </si>
  <si>
    <t>No haber conservado los mecanismos de contratación en ocho (08) casos</t>
  </si>
  <si>
    <t xml:space="preserve">La empresa operadora no efectuó, dentro del plazo establecido, el 100% de las devoluciones que correspondían respecto de las interrupciones del año 2014.  </t>
  </si>
  <si>
    <t>AMÉRICA MÓVIL ejecutó las devoluciones que le correspondía más sus respectivos intereses, sin emabrgo lo hizo excediendo los plazos fijados para tales efectos, lo cual constituye una conducta pasible de sanción de acuerdo al artículo 93 del TUO de las Condiciones de Uso.</t>
  </si>
  <si>
    <t>La empresa operadora no cumplió con entregar al OSIPTEL la información que le fue requerida a través de la carta C. N°00409-GSF/2018</t>
  </si>
  <si>
    <t>La empresa operadora no habría cumplido con el procedimiento para el registro de los datos personales del abonado de manera previa a la activación del servicio.</t>
  </si>
  <si>
    <t>La empresa operadora no habría validado la identidad de los solicitantes del servicio a través de los sistemas de verificación biométrica de huella dactilar o no biométrico, según cada caso, de manera previa a la activación de servicio.</t>
  </si>
  <si>
    <t xml:space="preserve">La empresa al 1 de abril de 2019, no demostró la adecuación implementada para asegurar que el programa que interactúa con el ABDCP, obtenga la fecha de activación correcta de los números telefónicos consultados. </t>
  </si>
  <si>
    <t xml:space="preserve"> La empresa operadora no permitió la presentación de ocho (8) reclamos, recursos y quejas vía el mecanismo en línea implementado en su página web, de conformidad con los fundamentos expuestos en la parte considerativa de la presente Resolución.</t>
  </si>
  <si>
    <t xml:space="preserve">La empresa operadora no cumplió con comunicar y/o acreditar al OSIPTEL la ocurrencia de quince (15)
casos de interrupción dentro del plazo establecido. </t>
  </si>
  <si>
    <t>La empresa operadora No cumplió con comunicar a sus arrendatarios con una anticipación no menor a
quince (15) días calendario las interrupciones que afectaron el servicio portador en
treinta y cuatro (34) casos</t>
  </si>
  <si>
    <t xml:space="preserve">La empresa operadora no cumplió con la obligación de brindar, previamente a la contratación y en cualquier momento en que le sea solicitada, información veraz. </t>
  </si>
  <si>
    <t xml:space="preserve">La empresa operadora celebró contratos de abonado sin utilizar los mecanismos de contratación previstos en el título XIII del TUO de condiciones de uso. </t>
  </si>
  <si>
    <t xml:space="preserve">La empresa operadora no validó la identidad de los solicitantes de los servicios de telefonia móvil utilizando el sistema de verificación biómetrica de huella dactilar. </t>
  </si>
  <si>
    <t xml:space="preserve">Los vendedores de TELEFÓNICA se negaron a firmar las actas de supervisión. </t>
  </si>
  <si>
    <t xml:space="preserve"> Realizó la devolución fuera de plazo establecido mediante carta N° 00092- GSF/OSIPTEL, a los abonados de 885 510 líneas, por un monto total de S/ 17 711,40.  No realizó las devoluciones a los abonados de 295 015 líneas actualmente en baja, con un monto pendiente de devolver de S/ 5 900,30.</t>
  </si>
  <si>
    <t xml:space="preserve">No cumplió con dar respuesta a la consulta previa efectuada por el ABDCP en el plazo establecido. </t>
  </si>
  <si>
    <t>No cumplió con dar respuesta a la solicitud de portabilidad efectuada por el ABDCP en el plazo establecido</t>
  </si>
  <si>
    <t xml:space="preserve">La empresa operadora no habría validado la identidad de los solicitantes de los servicios de telefonia móvil utilizando el sistema de verificación biómetrica de huella dactilar. </t>
  </si>
  <si>
    <t xml:space="preserve">Haber incurrido en la infracción tipificada en el artículo 2 del Anexo 5 del TUO de las Condiciones de Uso, por haber incumplido en el primer párrafo del artículo 43-A de la referida norma, dado que no permitió la presentación de dos (2) recursos (reclamo y  queja) vía el mecanismo en línea implementado en su página web. </t>
  </si>
  <si>
    <t>El concesionario cedente no cumplió con dar respuesta a la consultas previa efectuada por el ABDCP en un plazo no mayor de 2 minutos</t>
  </si>
  <si>
    <t xml:space="preserve">El concesionario cedente que no cumpla con dar respuesta a la consulta efectuada por el ABDCP respecto a la solicitud de portabilidad, en un plazo no mayor a 2 minutos. </t>
  </si>
  <si>
    <t>El incumplimiento imputado es respecto a Ciento cuarenta y siete (147) casos de interrupción, las cuales habrían incumplido con las obligaciones establecidas en los numerales i) y/o ii) del artículo 49° del TUO de las Condiciones de Uso.</t>
  </si>
  <si>
    <t>No haber cumplido con la meta general del indicador TEAP prevista en el Anexo B, al obtener valores por debajo de la meta general en los meses de setiembre y octubre de 2018.</t>
  </si>
  <si>
    <t xml:space="preserve">No haber cumplido con la meta especifica del indicador TEAPij prevista en el Anexo B, al obtener valores por debajo de la meta especifica en ciento sesenta y cinco (165) centros de atención al cliente. </t>
  </si>
  <si>
    <t xml:space="preserve">No haber cumplido con el indicador DAP, para los meses de setiembre de 2018 a julio de 2019. </t>
  </si>
  <si>
    <t xml:space="preserve">La empresa operadora no entregó al OSIPTEL información solicitada con carácter obligatorio mediante carta 1897-GSF/2019. </t>
  </si>
  <si>
    <t xml:space="preserve">La empresa operadora no cumplió  con el valor objetivo del indicador de calidad Cumplimiento de Velocidad Mínima - CVM para la velocidad de bajada (DL) y subida (UL) respecto del servicio de acceso a Internet móvil en la tecnología 4G en el centro poblado de San Juan, provincia de  Maynas, región Loreto, en el segundo semestre del año 2018. </t>
  </si>
  <si>
    <t xml:space="preserve">La empresa operadora no cumplió con el el valor objetivo de calidad Cumplimiento de Velocidad Mínima – CVM en el centro poblado de San Juan, de la provincia de Maynas, departamento de Loreto, en la tecnología 3G, correspondiente al servicio de acceso a Internet móvil en el centro poblado de San Juan, de la provincia de Maynas, departamento de Loreto, en la tecnología 3G, correspondiente al servicio de acceso a Internet móvil en el segundo semestre del año 2018. </t>
  </si>
  <si>
    <t xml:space="preserve">La empresa operadora no cumplió con el valor objetivo del indicador de calidad Cumplimiento de Velocidad Mínima – CVM en el centro poblado de Punchana, de la provincia de Maynas, departamento de Loreto, en las tecnologías 3G y 4G, correspondiente al servicio de acceso a Internet móvil en el segundo semestre del año 2018. </t>
  </si>
  <si>
    <t>La empresa operadora no brindó información clara, veraz y detallada referido al procedimiento para dar de baja  y  referido a la velocidad de transmisión contratada y velocidad mínima garantizada en Megabits por segundo.</t>
  </si>
  <si>
    <t xml:space="preserve">No estaría cumpliendo con remitir al OSIPTEL la dirección de cada uno de los puntos de venta de los distribuidores autorizados en los cuales éstos se encuentran habilitados por la empresa operadora a realizar la contratación del servicio. </t>
  </si>
  <si>
    <t>Los vendedores de VIETTEL se negaron a firmar las actas de supervisión.</t>
  </si>
  <si>
    <t>Los vendedores de ENTEL se negaron a firmar las actas de supervisión.</t>
  </si>
  <si>
    <t xml:space="preserve">No dar respuesta respecto a las consultas previas efectuadas por el ABDCP en un plazo no mayor de 2 minutos. Se registro (29602) cantidad de casos. </t>
  </si>
  <si>
    <t>No dar respuesta a la consulta efectuada por el ABDCP respecto a la solicitud de portabilidad, en un plazo no mayor a 2 minutos.</t>
  </si>
  <si>
    <t xml:space="preserve">Habría objetado indebidamente las consultas previas de las solicitudes de portabilidad del 1 de abril al 30 de junio de 2019 (4 920) casos. </t>
  </si>
  <si>
    <t xml:space="preserve">Habría objetado indebidamente las solicitudes de portabilidad del 1 de abril al 30 de junio de 2019 (835) casos. </t>
  </si>
  <si>
    <t xml:space="preserve">La empresa operadora omitió remitir información correspondiente a 179 595 registros (respecto de 179 595 números telefónicos). </t>
  </si>
  <si>
    <t>Incumplimiento del artículo 1 de la Medida Cautelar impuesta a través de la Resolución N° 042-2020-GSF/OSIPTEL, que ordenaba el cese la contratación de su servicio público móvil en puntos de venta no reportados al OSIPTEL conforme a lo dispuesto en el artículo 11-D del TUO de Condiciones de Uso,</t>
  </si>
  <si>
    <t xml:space="preserve">La empresa operadora no cumplió con las condiciones esenciales del Contrato de Concesión en el caso del indicador Tasa de reparación de cortes de fibra óptica, respecto de diecisiete (17) incidencias detalladas en un Disco Compacto - CD. </t>
  </si>
  <si>
    <t xml:space="preserve">La empresa operadora no cumplió con las condiciones esenciales del Contrato de Concesión en el caso del indicador Tasa de reparación de fallas de equipos, respecto de cincuenta (50) incidencias detalladas en el punto 4.1 y el Anexo 1 del Informe de Supervisión N° 00079-GSF/SSCS/2019.  </t>
  </si>
  <si>
    <t xml:space="preserve">La empresa operadora incumplió un total de treinta y siete (37) contratos de abonado de servicios públicos de telecomunicaciones. </t>
  </si>
  <si>
    <t xml:space="preserve">La empresa operadora objetó indebidamente treinta mil setecientos cincuenta y cuatro (30 754) consultas previas. </t>
  </si>
  <si>
    <t xml:space="preserve">La empresa operadora objetó indebidamente dos mil ciento cincuenta y seis (2 156) solicitudes de portabilidad. </t>
  </si>
  <si>
    <t>La empresa operadora incumplió con efectuar con devoluciones correspondientes a interrupciones registradas en el primer semestre del 2017</t>
  </si>
  <si>
    <t xml:space="preserve"> La empresa operadora del requerimiento de información de 7 557 086 líneas, presentó información incompleta ya que no remitió información respecto de 64 635 líneas.</t>
  </si>
  <si>
    <t>Incumplir la medida correctiva impuesta con Resolución Resolución N° 166-2017-GG/OSIPTEL, a través de la cual se le ordenaba realizar devoluciones de interrupciones de los servicios públicos de telecomunicaciones ocurridas en el año 2012</t>
  </si>
  <si>
    <t>No cumplió con comunicar a sus arrendatarios con una anticipación no menor a quince (15) días calendario, respecto de cinco (5) eventos de interrupción durante el primer semestre del 2019</t>
  </si>
  <si>
    <t>Haber incumplido con el valor objetivo del indicador de calidad Cumplimiento de Velocidad Mínima - CVM para la velocidad de bajada (DL) respecto del servicio de acceso a Internet móvil en la tecnología 4G en el centro poblado de San Juan, provincia de Maynas, región Loreto, en el segundo semestre del año 2018</t>
  </si>
  <si>
    <t>incumplido con el valor objetivo del indicador de calidad Cumplimiento de Velocidad Mínima - CVM para la velocidad de bajada (DL) respecto del servicio de acceso a Internet móvil en la tecnología 4G en el centro poblado de Punchana, provincia de Maynas, región Loreto, en el segundo semestre del año 2018.</t>
  </si>
  <si>
    <t>La empresa operadora no habría brindado información clara, veraz, detallada y precisa sobre el procedimiento para dar de baja el servicio contratado y, la velocidad de trasmisión contratada y velocidad mínima garantizada, en ocho casos.</t>
  </si>
  <si>
    <t>La empresa operadora no habría cumplido con verificar la identidad del solicitante del servicio a través de su sistema de verificación biométrica o huella dactilar, en un caso</t>
  </si>
  <si>
    <t>La empresa operadora no habría cumplido con remitir al OSIPTEL la dirección de cada uno de los puntos de ventas de los distribuidores autorizados en los cuales éstos se encuentren habilitados para realizar la contratación del servicio, en ocho casos .</t>
  </si>
  <si>
    <t>Los representantes de la empresa operadora con quienes se entendieron cuatro (4) acciones de supervisión, se negaron a firmar las actas respectivas</t>
  </si>
  <si>
    <t>Durante el horario comunicado al OSIPTEL, presuntamente, los usuarios no pudieron acceder al servicio instalado en el local, con independencia de la operatividad del servicio, en cincuenta y siete (57) locales de atención correspondientes a cincuenta y siete (57) Centros Poblados durante el periodo de 2018.</t>
  </si>
  <si>
    <t>Para la primera entrega del año 2019, incumplió con remitir el listado de la totalidad de centros poblados con cobertura</t>
  </si>
  <si>
    <t>Incumplió con remitir el reporte de actualización, para la segunda entrega del año 2019</t>
  </si>
  <si>
    <t>Incumplió con remitir el reporte de actualización, para la tercera  entrega del año 2020</t>
  </si>
  <si>
    <t>Haber declarado al OSIPTEL que los centros poblados de Alto Naranjillo y Guayacán cuentan con cobertura cuando no se cumplen tal condición (una infracción por cada centro poblado)</t>
  </si>
  <si>
    <t xml:space="preserve">No cumplió con efectuar las devoluciones a los abonados afectados por las interrupciones del segundo semestre de 2018 </t>
  </si>
  <si>
    <t>No cumplió con entregar información dentro del plazo perentorio otorgado mediante carta N° 01612-GSF/2020, respecto de cuatro (4) tickets.</t>
  </si>
  <si>
    <t>durante el primer semestre del año 2019– Fiberlux S.A.C. habría presentado un (1) periodo de interrupción calificado como evento crítico</t>
  </si>
  <si>
    <t>Mediante las cartas N° DJ-729/19 y DJ-1187/19 recibidas con fechas 2 de mayo y 19 de julio de 2019; AZTECA habría presentado información inexacta referida a las fechas de ejecución de mantenimiento preventivo de la planta interna de la zona sur de treinta y cuatro (34), y sesenta y dos (62) nodos de la Red Dorsal Nacional de Fibra Óptica (RDNFO); respectivamente, en el marco de la evaluación de la operatividad general del servicio de la RDNFO durante el Primer Trimestre del 2019.</t>
  </si>
  <si>
    <t>incumplimiento del artículo 1 de la Medida Cautelar impuesta a través de la Resolución N° 00040-2020-GSF/OSIPTEL que ordenaba el cese de la contratación de su servicio público móvil en puntos de venta no reportados al OSIPTEL conforme a lo dispuesto en el artículo 11-D del TUO de las Condiciones de Uso, tales como, en puntos de venta ubicados en la vía pública y/o de manera ambulatoria</t>
  </si>
  <si>
    <t>No cumplir con mantener actualizado de forma inmediata y permanente su Registro de Problemas en la Portabilidad Numérica. (Periodo del 15 de enero al 30 de junio de 2019)</t>
  </si>
  <si>
    <t>No entregar la información requerida con carácter de obligatoria mediante las cartas N° 400-GSF/2019, N° 1468-GSF/2019 y N° 2094-GSF/2019 dentro de los plazos establecidos; y, habría entregado información incompleta requerida mediante la carta N° 01664-GSF/2019</t>
  </si>
  <si>
    <t>No haber extendido la funcionalidad Tethering a la totalidad del plan tarifario o bolsa de datos respecto de cuarenta y seis (46) planes tarifarios.</t>
  </si>
  <si>
    <t>incumplir la Medida Correctiva impuesta mediante Resolución N° 00165-2017-GG/OSIPTE, toda vez que no habría realizado las devoluciones a 1 325 061 servicios en baja dentro del plazo establecido7, conforme a lo expuesto en el Informe de Supervisión</t>
  </si>
  <si>
    <t>La empresa operadora no cumplió con atender a los usuarios de telefonia de uso público dentro del horario de atención aprobado por el Osiptel, en el CCPP E3, Arequipa .</t>
  </si>
  <si>
    <t>La empresa operadora no cumplió con atender a los usuarios de telefonia de uso público dentro del horario de atención aprobado por el Osiptel, en ñps CCPP de San Bartolo (Amazonas), y Canaan, (San Martín).</t>
  </si>
  <si>
    <t>Superar el límite de ocho por ciento (8%) de tiempo sin disponibilidad (TSD) en un periodo consecutivo o alternado durante un (1) año calendario.</t>
  </si>
  <si>
    <t>Remitir información incompleta en los Reportes de Ocurrencias en los meses de marzo, abril, septiembre, octubre y noviembre de 2017.</t>
  </si>
  <si>
    <t>Remitir información inexacta en los Reportes de tráfico en los meses de enero a diciembre de 2017.</t>
  </si>
  <si>
    <t>no haber aplicado los criterios establecidos en el establecidos en el Anexo B de la respectiva norma, para el cálculo del indicador de atención TEAP (general) durante el periodo entre setiembre 2018 a febrero 2019;</t>
  </si>
  <si>
    <t>no haber aplicado los criterios establecidos en el Anexo C de la respectiva norma, para el cálculo del indicador de atención DAP (general) durante el periodo entre setiembre 2018 a febrero 2019</t>
  </si>
  <si>
    <t>no haber aplicado los criterios establecidos en el Anexo E de la respectiva norma, para el cálculo del indicador de atención AVH1 durante el periodo entre setiembre 2018 a febrero 2019</t>
  </si>
  <si>
    <t>no haber aplicado los criterios establecidos en el Anexo E de la respectiva norma, para el cálculo del indicador de atención AVH2 durante el periodo entre setiembre 2018 a febrero 2019</t>
  </si>
  <si>
    <t>no cumplir la meta específica respecto al indicador AVH2, en los meses de setiembre de 2018 a mayo de 2019</t>
  </si>
  <si>
    <t>no cumplir con entregar información solicitada del indicador CSA que le fuera requerida con carácter obligatorio y perentorio, mediante la carta N° C.01859-GSF/2019</t>
  </si>
  <si>
    <t>no cumplir con entregar información solicitada de los indicadores TEAP y DAP que le fuera requerida con carácter obligatorio y perentorio, mediante la carta N° C.02379-GSF/2019</t>
  </si>
  <si>
    <t>no ha cumplido con entregar información solicitada del indicador AVH2 respecto de los meses de julio y agosto de 2019, que le fuera requerida con carácter obligatorio y perentorio, mediante la carta N° C.02208-GSF/2019</t>
  </si>
  <si>
    <t>Los representantes de la empresa operadora con quienes se entendieron dos (2) acciones de supervisión, se negaron a firmar las actas respectivas</t>
  </si>
  <si>
    <t>Incumplimiento de lo establecido en el artículo 1° de la Resolución N° 410-2019-GSF/OSIPTEL, al no haberse identificado plenamente las causas en sus sistemas, programas o base de datos que vienen originando rechazos indebidos por los motivos REC01PRT01, REC01PRT05 y REC01PRT07; asimismo, en la medida que habría incumplido con realizar las acciones correctivas correspondientes para asegurar que en su calidad de concesionario cedente no se rechace indebidamente las consultas previas o solicitudes de portabilidad por estos motivos</t>
  </si>
  <si>
    <t>No entregar información requerida mediante la carta C. 1987-GSF/2019 dentro del plazo establecido</t>
  </si>
  <si>
    <t>No brindar información clara, veraz, detallada y precisa respecto lo siguiente: (i) El procedimiento para dar de baja el servicio, (ii) Velocidad de transmisión contratada y (iii) Velocidad mínima garantizada</t>
  </si>
  <si>
    <t>No estaría cumpliendo con remitir al OSIPTEL la dirección de cada uno de los puntos de venta de los distribuidores autorizados en los cuales éstos se encuentran habilitados por la empresa operadora a realizar la contratación del servicio.</t>
  </si>
  <si>
    <t>Los vendedores de ENTEL se negaron a firmas las actas de supervisión</t>
  </si>
  <si>
    <t>Remitir a través del SIGEP información inexacta dentro del plazo establecido, del Formato 002 de la NRIP, para siete (7) reportes de información, correspondientes a los periodos 2017-I, 2017-II, 2017-III, 2017-IV, 2018-I, 2018-II y 2018-III</t>
  </si>
  <si>
    <t>No haber remitido dentro del plazo establecido la información requerida a través de las cartas N° 365-GSF/2019, N° 1241-GSF/2019, N° 1613-GSF/2019</t>
  </si>
  <si>
    <t>No brindar información clara, veraz, detallada y precisa respecto al procedimiento para dar de baja el servicio contratado bajo la modalidad prepago, y la velocidad de transmisión contratada y velocidad de transmisión mínima garantizada en megabits (Dowlink) y de envío de información (uplink)</t>
  </si>
  <si>
    <t>No remitir al OSIPTEL la dirección de cada uno de los puntos de venta de los distribuidores autorizados en los cuales estos se encuentran habilitados por la empresa operadora para realizar contrataciones del servicio.</t>
  </si>
  <si>
    <t>La empresa operadora se negó a firmar el acta de supervisión</t>
  </si>
  <si>
    <t>No brindar información clara, veraz, detallada y precisa sobre lo dispuesto en los numerales (x) y (xi) del referido artículo, en dos (2) acciones de supervisión.</t>
  </si>
  <si>
    <t>No verificar la identidad de un solicitante del servicio, utilizando el sistema de verificación biométrica de huella dactilar.</t>
  </si>
  <si>
    <t>No prestar servicios de información y asistencia a través de su canal de atención telefónica (104).</t>
  </si>
  <si>
    <t xml:space="preserve">No comunicar las interrupciones del servicio dentro del plazo establecido.
No acreditar el origen de las interrupciones del servicio dentro del plazo establecido.
</t>
  </si>
  <si>
    <t>Realizar el registro de los incrementos tarifarios como una nueva tarifa establecida respecto de planes tarifarios.</t>
  </si>
  <si>
    <t>El mecanismo de notificación utilizado por la referida empresa para comunicar el incremento tarifario a sus abonados no dejó constancia de que éstos últimos hayan recibido dicha información.</t>
  </si>
  <si>
    <t>Remitir el reporte de actualización de estaciones base en la segunda, tercera y cuarta entrega en el año 2019 sin las acreditaciones de bajas.</t>
  </si>
  <si>
    <t>Declarar al OSIPTEL que centros poblados contaban con cobertura, donde no existía tal condición.</t>
  </si>
  <si>
    <t>Objeciones indebidas a consultas previas de portabilidad</t>
  </si>
  <si>
    <t>Objeciones indebidas solicitudes de portabilidad</t>
  </si>
  <si>
    <t>No remitir la información solicitada como obligatoria en el plazo perentorio establecido en la carta N° 01311-GSF/2019</t>
  </si>
  <si>
    <t>No remitir la información solicitada como obligatoria en el Acta de Supervisión de fecha 12 de noviembre de 2019</t>
  </si>
  <si>
    <t>Interrupciones calificadas como eventos críticos durante el primer semestre de 2017, toda vez que el tiempo ponderado de afectación de las mismas fue mayor a ciento ochenta (180) minutos.</t>
  </si>
  <si>
    <t>En acciones de supervisión condicionó la resolución del contrato a la cancelación de deuda.</t>
  </si>
  <si>
    <t>No haber efectuado las devoluciones por interrupciones correspondientes al segundo semestre de 2018 dentro del plazo establecido.</t>
  </si>
  <si>
    <t>No remitir la información solicitada como obligatoria en el plazo perentorio establecido en la carta N° 1179-GSF/2019</t>
  </si>
  <si>
    <t>No remitir la información completa en el plazo perentorio establecido en la carta N° 2291-GSF/2019</t>
  </si>
  <si>
    <t>No haber efectuado, dentro del plazo establecido, las devoluciones por las interrupciones correspondientes al segundo semestre del 2018</t>
  </si>
  <si>
    <t>No haber efectuado, dentro del plazo establecido, los descuentos y compensaciones por las interrupciones correspondientes al segundo semestre del 2018</t>
  </si>
  <si>
    <t>No remitir la información completa en el plazo perentorio establecido en la carta N° 909-GSF/2020</t>
  </si>
  <si>
    <t>No remitir la información requerida y en el plazo perentorio establecido en la carta N° 2341-GSF/2019</t>
  </si>
  <si>
    <t>No acreditar los eventos de interrupción dentro del plazo establecido. No comunicar los eventos de interrupción dentro del plazo establecido. No remitir el cronograma y plan de trabajo al OSIPTEL para reparar y reponer el servicio, dentro de los plazos establecidos.</t>
  </si>
  <si>
    <t>Haber incumplido con un (1) compromiso de mejora del indicador Calidad de Cobertura del Servicio (CCS) presentado para un (1) centro poblado, derivado de la evaluación correspondiente al segundo semestre de 2017</t>
  </si>
  <si>
    <t>Haber incumplido cinco (5) compromisos de mejora del indicador Calidad de Voz (CV) presentados para cinco (5) centros poblados, derivado de la evaluación correspondiente al primer semestre de 2017.</t>
  </si>
  <si>
    <t>Haber incumplido con diecinueve (19) compromisos de mejora del indicador Calidad de Voz (CV) presentados para diecinueve (19) centros poblados, derivado de la evaluación correspondiente al primer semestre de 2018.</t>
  </si>
  <si>
    <t>Interrupciones calificadas como eventos críticos durante el primer semestre de 2019, toda vez que el tiempo ponderado de afectación de las mismas fue mayor a ciento ochenta (180) minutos.</t>
  </si>
  <si>
    <t>No remitir la información requerida y en el plazo perentorio establecido en la carta N° 869-GSF/2020</t>
  </si>
  <si>
    <t>Declarar al OSIPTEL que cuenta con cobertura en 8 centros poblados donde no existiría tal condición, según las supervisiones realizadas en el campo.</t>
  </si>
  <si>
    <t>No entregar en el plazo perentorio otorgado, la información solicitada con carácter obligatorio mediante carta N° 00441-GSF/2020.</t>
  </si>
  <si>
    <t>Remitir información inexacta mediante la carta CGR-390/19 respecto al reporte de la Lista de Vinculación del mes de enero de 2018.</t>
  </si>
  <si>
    <t>No cumplir con el compromiso de mejora, correspondiente al primer semestre del 2016, evaluado en el primer semestre de 2017, del indicador Calidad de Cobertura del Servicio (CCS)</t>
  </si>
  <si>
    <t>No cumplir con el compromiso de mejora, correspondiente al primer semestre del 2016, evaluado en el primer semestre de 2017, del indicador Calidad de Voz (CV)</t>
  </si>
  <si>
    <t>No remitir mecanismos de contratación de líneas móviles, solicitados mediante comunicación N° 1543-GSF/2019</t>
  </si>
  <si>
    <t>Art. 4 Procedimiento de Supervisión y Control de la Calidad y Servicios</t>
  </si>
  <si>
    <t>Art. 2 Resol. Nº 010-96-CD/OSIPTEL</t>
  </si>
  <si>
    <t>Art. 36 RGIS</t>
  </si>
  <si>
    <t>Art. 10 RGIS</t>
  </si>
  <si>
    <t>Art. 16 RGIS</t>
  </si>
  <si>
    <t>Art. 5 RGIS</t>
  </si>
  <si>
    <t>Sección 8.02 del contrato de Concesión</t>
  </si>
  <si>
    <t>Art. 20 y 32 RGIS</t>
  </si>
  <si>
    <t xml:space="preserve"> Sección 8.13 y 8.14 de los Contratos de Concesión.</t>
  </si>
  <si>
    <t>Art. 28  RGIS</t>
  </si>
  <si>
    <t>Art. 19 CDU (Resolución N° 012-98-CD/OSIPTEL)</t>
  </si>
  <si>
    <t>Incisos  (i), (iv), (v), (vii) del literal b) del artículo 6 de las Normas Básicas de Tratamiento de Información relativa al Proceso de Preselección.</t>
  </si>
  <si>
    <t xml:space="preserve">Art. 17 RGIS </t>
  </si>
  <si>
    <t xml:space="preserve">Art. 42 RGIS </t>
  </si>
  <si>
    <t xml:space="preserve">Art. 2 CDU </t>
  </si>
  <si>
    <t xml:space="preserve">Inciso h) del artículo 1 de la Resolución N° 024-99-CD/OSIPTEL </t>
  </si>
  <si>
    <t>Segundo Párrafo del artículo 35 del Reglamento de Interconexión.</t>
  </si>
  <si>
    <t xml:space="preserve">Art. 1 y 2  Procedimiento para la Atención y Solución de Fallas y Problemas de Calidad ( PASFPC) </t>
  </si>
  <si>
    <t>Inciso g) del artículo 3 de la Resolución N° 024-99-CD/OSIPTEL</t>
  </si>
  <si>
    <t>Resolución Nº 024-97-GG/OSIPTEL.</t>
  </si>
  <si>
    <t xml:space="preserve">Art. 21 y 29 Directiva de Reclamos </t>
  </si>
  <si>
    <t>Inciso (i) del literal a) y al inciso (iii)  del literal b) del Art. 6 Normas Basicas de Tratamiento de Información relativo al Proceso de Preselección</t>
  </si>
  <si>
    <t>Numerales (i), (iv), y (vii) del literal b), art. 6 Normas básicas de tratamiento de  Información  relativo al Proceso de Preselección</t>
  </si>
  <si>
    <t>Art. 11 y art. 12 RGT</t>
  </si>
  <si>
    <t xml:space="preserve">Incisos (ii) y (iii) del literal b) del artículo 6 Normas Básicas de Tratamiento de Información relativo al Proceso de Preselección  </t>
  </si>
  <si>
    <t>Numeral 1 y 2 del  Art. 7 Normas relativas a la comercialización del tráfico y/o de los servicios públicos de telecomunicaciones</t>
  </si>
  <si>
    <t>Art. 44 Reglamento de interconexión</t>
  </si>
  <si>
    <t>Art. 1 Resol. N° 018-99-CD/OSIPTEL</t>
  </si>
  <si>
    <t>Art. 11 RGIS</t>
  </si>
  <si>
    <t>Numerales (i), (ii), (iii), (iv), (v) y (vii) del literal b), art. 6 Normas básicas de tratamiento de  Información  relativo al Proceso de Preselección</t>
  </si>
  <si>
    <t>Inciso (i) del literal a) y  el  inciso (ii),  (iii)  del literal b) del Art. 6 Normas Basicas de Tratamiento de Información relativo al Proceso de Preselección</t>
  </si>
  <si>
    <t>Art. 21 RGIS</t>
  </si>
  <si>
    <t xml:space="preserve">Art. 10 Reglamento de Preselección </t>
  </si>
  <si>
    <t>Art. 19 RGIS</t>
  </si>
  <si>
    <t>Art. 6 del Reglamento de Calidad de Servicio Portador bajo la Modalidad de Arrendamiento de Circuitos</t>
  </si>
  <si>
    <t>Art. 33 RGIS</t>
  </si>
  <si>
    <t xml:space="preserve"> Literal b) de la cláusula 8.01 del Contrato de Concesión</t>
  </si>
  <si>
    <t>Anexo 1 Contrato de Concesión</t>
  </si>
  <si>
    <t>Art. 35 CDU y Clausulas Generales de contratación.</t>
  </si>
  <si>
    <t>Art. 19 Directiva de reclamos</t>
  </si>
  <si>
    <t>Art. 6 .02 Clausula del contrato de consesión</t>
  </si>
  <si>
    <t>Art. 12° RGIS</t>
  </si>
  <si>
    <t>Numeral 5.2 PSCCS</t>
  </si>
  <si>
    <t>Art. 12 Directiva de Reclamos</t>
  </si>
  <si>
    <t>Art. 29 Directiva de Reclamos</t>
  </si>
  <si>
    <t xml:space="preserve">Literal f) art. 4 
Normas sobre Facturación y Recaudación para el Servicio Portador de Larga Distancia bajo el Sistema de Llamada por Llamada 
</t>
  </si>
  <si>
    <t xml:space="preserve">Art. 53 TUO  Normas de Interconexión </t>
  </si>
  <si>
    <t>Art. 30 RGIS</t>
  </si>
  <si>
    <t>Art. 103 Reglamento General del OSIPTEL</t>
  </si>
  <si>
    <t xml:space="preserve">Art. 7 Resolución Nº 085-2004-CD/OSIPTEL </t>
  </si>
  <si>
    <t>Art. 7 Resolución Nº 026-2003-CD/OSIPTEL</t>
  </si>
  <si>
    <t>Art. 9 CDU</t>
  </si>
  <si>
    <t>Art. 4 RGIS</t>
  </si>
  <si>
    <t>Art. 55 RGIS</t>
  </si>
  <si>
    <t>Art. 55 CDU</t>
  </si>
  <si>
    <t>Art. 2 Resol. N° 416-2003-GG-/OSIPTEL</t>
  </si>
  <si>
    <t>Resolución Nº 535-2004-GG/OSIPTEL y art. 12 RGIS</t>
  </si>
  <si>
    <t>Art. 4 Resol. N° 143-2005-GG/OSIPTEL</t>
  </si>
  <si>
    <t>Art. 1 Resol. Nº 121-2004-GG/OSIPTEL</t>
  </si>
  <si>
    <t>Art. 4 Reglamento de  Continuidad</t>
  </si>
  <si>
    <t>Art. 8 RGIS</t>
  </si>
  <si>
    <t>Art. 33 Reglamento de Preselección</t>
  </si>
  <si>
    <t>Art. 32 Reglamento de Preselección</t>
  </si>
  <si>
    <t>Art. 85 CDU</t>
  </si>
  <si>
    <t>Art. 6 CDU</t>
  </si>
  <si>
    <t>Art. 49 Reglamento de Preselección</t>
  </si>
  <si>
    <t>Art. 4 Reglas para la eliminación de la Preselección por defecto.</t>
  </si>
  <si>
    <t xml:space="preserve"> Art. 78 CDU</t>
  </si>
  <si>
    <t xml:space="preserve">Art. 34° CDU </t>
  </si>
  <si>
    <t xml:space="preserve">Art. 83 TUO Normas de Interconexión </t>
  </si>
  <si>
    <t>Art. 14 Anexo 5 del TUO de las Normas de Interconexión</t>
  </si>
  <si>
    <t>Art. 2 Resol. N° 025-2006-GG/OSIPTEL</t>
  </si>
  <si>
    <t>Art. 1 Resol. N° 025-2006-GG/OSIPTEL</t>
  </si>
  <si>
    <t>Art. 1 Resol. N° 075-2006-GG/OSIPTEL</t>
  </si>
  <si>
    <t>Art. 6 Reglamento de Preselección</t>
  </si>
  <si>
    <t xml:space="preserve">Art. 35 CDU y art. 3 Resol. 315-2007-GG/OSIPTEL </t>
  </si>
  <si>
    <t>Art. 3 Resol. N° 336-2006-GG/OSIPTEL</t>
  </si>
  <si>
    <t>Art. 51 CDU</t>
  </si>
  <si>
    <t>Art. 54 RGIS</t>
  </si>
  <si>
    <t>Art. 1 Resol. Nº 101-2007-GG/OSIPTEL</t>
  </si>
  <si>
    <t>Art. 77 CDU</t>
  </si>
  <si>
    <t>Art. 37-B TUO Normas de Interconexión</t>
  </si>
  <si>
    <t>Numeral 1 del Art. 1  Resolución Nº 059-2005-GG/OSIPTEL</t>
  </si>
  <si>
    <t>Numerales 2.3,6 y 8 del artículo  1 de la resolución N° 054-2006-GG/OSIPTEL</t>
  </si>
  <si>
    <t>Art. 2 Resol. N° 054-2006-GG/OSIPTEL</t>
  </si>
  <si>
    <t xml:space="preserve">Art. 6, 33 y 58 CDU </t>
  </si>
  <si>
    <t>Art. 2 Resol. N° 483-2005-GG-/OSIPTEL</t>
  </si>
  <si>
    <t>Art. 43 RGT</t>
  </si>
  <si>
    <t>Art. 10 Reglamento de Preselección y  art. 1 de la Resolución N° 303-2005-GG/OSIPTEL</t>
  </si>
  <si>
    <t>Art. 44 TUO - Reglamento de interconexión</t>
  </si>
  <si>
    <t>Art. 7 Reglamento de Continuidad</t>
  </si>
  <si>
    <t>Art. 8 Reglamento de Continuidad</t>
  </si>
  <si>
    <t>Art. 12 Reglamento de Portabilidad</t>
  </si>
  <si>
    <t>Art. 7 CDU</t>
  </si>
  <si>
    <t>Art. 1 Resol. N° 007-2010-GFS/OSIPTEL</t>
  </si>
  <si>
    <t>Art. 8 CDU</t>
  </si>
  <si>
    <t>Art. 23 RGIS</t>
  </si>
  <si>
    <t>Art. 42 RGIS</t>
  </si>
  <si>
    <t>Art. 10 Reglamento de Continuidad</t>
  </si>
  <si>
    <t xml:space="preserve">Art. 8 CDU </t>
  </si>
  <si>
    <t>Art. 1 Resol. N° 500-2013-GG/OSIPTEL</t>
  </si>
  <si>
    <t>Art. 13 Reglamento de Calidad</t>
  </si>
  <si>
    <t>Art. 7 Reglamento de Calidad</t>
  </si>
  <si>
    <t xml:space="preserve"> Art. 1 Resol. Nº 498-2011-GG/OSIPTEL - No actuar conforme lo establecido por el artículo 8 de las CDU</t>
  </si>
  <si>
    <t>Art. 2 Resol. Nº 436-2009-GG/OSIPTEL</t>
  </si>
  <si>
    <t>Literales a) y b) del artículo 1 de Resolución N° 498-2011-GG/OSIPTEL</t>
  </si>
  <si>
    <t>Literales a) y b) del artículo 1 de Resolución N° 499-2011-GG/OSIPTEL</t>
  </si>
  <si>
    <t>Art. 96 CDU</t>
  </si>
  <si>
    <t>Art. 45 RGIS</t>
  </si>
  <si>
    <t>Art. 28 RGT</t>
  </si>
  <si>
    <t xml:space="preserve">Art. 1 Resol. Nº 500-2011-GG/OSIPTEL -  No actuar conforme lo establecido por el artículo 8 de las CDU. </t>
  </si>
  <si>
    <t xml:space="preserve">Art. 1 Resol. Nº 499-2011-GG/OSIPTEL - No actuar conforme lo establecido por el artículo 8 de las CDU </t>
  </si>
  <si>
    <t>Incumplir  prestación del servicio  de información actualizada de guía telefónica a través del 103.</t>
  </si>
  <si>
    <t xml:space="preserve">Art. 33 CDU </t>
  </si>
  <si>
    <t>Art. 44° TUO - CDU</t>
  </si>
  <si>
    <t>Art. 1 Resol. N° 183-2005-GG/OSIPTEL</t>
  </si>
  <si>
    <t xml:space="preserve">Art. 1 Resol. N° 123-2005-GG/OSIPTEL.  </t>
  </si>
  <si>
    <t>Art. 16°</t>
  </si>
  <si>
    <t>Art. 49° TUO - CDU</t>
  </si>
  <si>
    <t>Art. 39 CDU</t>
  </si>
  <si>
    <t>Art. 43 TUO - CDU</t>
  </si>
  <si>
    <t>Art. 25 Reglamento Llamada por Llamada</t>
  </si>
  <si>
    <t>Art. 76 TUO - CDU</t>
  </si>
  <si>
    <t>Art. 6 TUO - CDU</t>
  </si>
  <si>
    <t xml:space="preserve">Art. 11° RGT </t>
  </si>
  <si>
    <t>Numeral 1 del art. 1 Resol. N° 280-2007-GG/OSIPTEL</t>
  </si>
  <si>
    <t>Art. 15 RGT</t>
  </si>
  <si>
    <t>Art. 7 TUO - CDU</t>
  </si>
  <si>
    <t>Art. 48° TUO - CDU</t>
  </si>
  <si>
    <t xml:space="preserve">Art. 1 Resol. N° 076-2009-GG/OSIPTEL. </t>
  </si>
  <si>
    <t xml:space="preserve">Art. 1 Resol. N° 499-2012-GG/OSIPTEL </t>
  </si>
  <si>
    <t>Art. 45 TUO-CDU</t>
  </si>
  <si>
    <t>Artículo 7° RFIS</t>
  </si>
  <si>
    <t>Art. 32 Directiva de Reclamos</t>
  </si>
  <si>
    <t>Art. 92 TUO - CDU</t>
  </si>
  <si>
    <t>Art. 16 TUO - CDU</t>
  </si>
  <si>
    <t>Art. 53 CDU</t>
  </si>
  <si>
    <t>Art. 10 CDU</t>
  </si>
  <si>
    <t>Art. 17 TUO - CDU</t>
  </si>
  <si>
    <t>Art. 109 TUO - CDU</t>
  </si>
  <si>
    <t>Art. 107 TUO - CDU</t>
  </si>
  <si>
    <t>Art. 9° TUO - CDU</t>
  </si>
  <si>
    <t>Art. 12 TUO - CDU</t>
  </si>
  <si>
    <t xml:space="preserve"> Art. 9 RFIS</t>
  </si>
  <si>
    <t xml:space="preserve"> Numeral i) Art. 2 Resol. N° 087-2013-GG/OSIPTEL.</t>
  </si>
  <si>
    <t xml:space="preserve"> Numeral iv) Art. 2 Resol. N° 087-2013-GG/OSIPTEL.</t>
  </si>
  <si>
    <t>Art. 33 TUO - CDU</t>
  </si>
  <si>
    <t>Art. 118 TUO - CDU</t>
  </si>
  <si>
    <t>Numeral i) Art. 1 Resol. N° 286-2011-GG/OSIPTEL</t>
  </si>
  <si>
    <t>Numeral ii) Art. 1 Resol. N° 286-2011-GG/OSIPTEL</t>
  </si>
  <si>
    <t>Numeral iii) Art. 1 Resol. N° 286-2011-GG/OSIPTEL</t>
  </si>
  <si>
    <t>Numeral iv) Art. 1 Resol. N° 286-2011-GG/OSIPTEL</t>
  </si>
  <si>
    <t>Art. 2 Resol. N° 265-2012-GG/OSIPTEL</t>
  </si>
  <si>
    <t>Art. 120° TUO - CDU</t>
  </si>
  <si>
    <t>Art. 15.3 Reglamento de Disponibilidad y Continuidad</t>
  </si>
  <si>
    <t>Artículo 12° RGIS</t>
  </si>
  <si>
    <t xml:space="preserve">Art. 15 Reglamento de Calidad de Atención a Usuarios </t>
  </si>
  <si>
    <t>Art. 12 y 19 RFIS</t>
  </si>
  <si>
    <t xml:space="preserve">Art. 9 Reglamento  de Calidad  de Atención a Usuarios </t>
  </si>
  <si>
    <t>Art. 1 Resol. N° 501-2011-GG/OSIPTEL.</t>
  </si>
  <si>
    <t>Art. 2 Resol. N° 501-2011-GG/OSIPTEL.</t>
  </si>
  <si>
    <t>Art. 75 TUO - CDU</t>
  </si>
  <si>
    <t>Art. 7 Norma sobre información de equipos terminales</t>
  </si>
  <si>
    <t>Art. 52 TUO - CDU</t>
  </si>
  <si>
    <t>Art. 11 TUO - CDU</t>
  </si>
  <si>
    <t>Art. 48 TUO - CDU</t>
  </si>
  <si>
    <t xml:space="preserve">Art. 21 Directiva de Reclamos </t>
  </si>
  <si>
    <t xml:space="preserve">Art. 38 Reglamento de Portabilidad </t>
  </si>
  <si>
    <t xml:space="preserve">Art. 40 TUO  Normas de Interconexión </t>
  </si>
  <si>
    <t>Art. 8 Reglamento de Portabilidad</t>
  </si>
  <si>
    <t>Art. 15.2  Reglamento de Disponibilidad y Continuidad</t>
  </si>
  <si>
    <t>Art. 10 Reglamento de Disponibilidad y  Continuidad</t>
  </si>
  <si>
    <t>Art. 93 TUO - CDU</t>
  </si>
  <si>
    <t xml:space="preserve">Art. 15° Reglamento de Calidad </t>
  </si>
  <si>
    <t>Art. 8° Reglamento de Calidad de la Atención a Usuarios</t>
  </si>
  <si>
    <t>Art. 26° RGT</t>
  </si>
  <si>
    <t xml:space="preserve">Art. 5° Reglamento para la Supervisión de la Cobertura </t>
  </si>
  <si>
    <t xml:space="preserve">Art. 6° Reglamento para la Supervisión de la Cobertura </t>
  </si>
  <si>
    <t>Art. 12° RGT</t>
  </si>
  <si>
    <t xml:space="preserve">Art. 16° </t>
  </si>
  <si>
    <t>Art. 7° Norma sobre Información de Equipos terminales.</t>
  </si>
  <si>
    <t>Art. 8 Numeral 1 del TUO-CDU</t>
  </si>
  <si>
    <t>Art. 15 Numeral 15.3 del Reglamento de Disponibilidad  y Continuidad</t>
  </si>
  <si>
    <t>Art. 15 Numeral 15.2 del Reglamento de Disponibilidad  y Continuidad</t>
  </si>
  <si>
    <t xml:space="preserve">Art. 5 Reglamento para la Supervisión de la Cobertura </t>
  </si>
  <si>
    <t xml:space="preserve">Art. 6 Reglamento de Cobertura </t>
  </si>
  <si>
    <t xml:space="preserve"> Numeral 3 del Art. 13° del Reglamento de Portabilidad </t>
  </si>
  <si>
    <t>Numeral (i) del Art. 11-C TUO-CDU</t>
  </si>
  <si>
    <t xml:space="preserve">Art. 19° Reglamento General de Supervisión  </t>
  </si>
  <si>
    <t>Primer numeral del Art. 15° del Reglamento para la atención de Usuarios de Servicios de Telecomunicaciones</t>
  </si>
  <si>
    <t>Art. 11 RR</t>
  </si>
  <si>
    <t xml:space="preserve"> Art. 11-C </t>
  </si>
  <si>
    <t>Art. 12-A TUO-CDU</t>
  </si>
  <si>
    <t>primer y segundo párrafo del Art. 11 del Reglamento para la Atención de Reclamos de Usuarios de Servicios Públicos de Telecomunicaciones</t>
  </si>
  <si>
    <t>Tercer párrafo del Art. 12° y el actual 12°-A</t>
  </si>
  <si>
    <t>Artículo 6 Norma sobre información de equipos terminales</t>
  </si>
  <si>
    <t>Numeral 6 del Anexo 1 Norma sobre información de equipos terminales</t>
  </si>
  <si>
    <t>Artículo 6 del Reglamento, Norma sobre información de equipos terminales</t>
  </si>
  <si>
    <t>Numeral 1 del Anexo 7 del Reglamento sobre la Disponibilidad y Continuidad en la prestación de Telefonía de Uso Público en Centros Poblados Rurales</t>
  </si>
  <si>
    <t>Artículo 5 del Reglamento de Cobertura</t>
  </si>
  <si>
    <t>Artículo 4 y Anexo 4 del Reglamento de Cobertura</t>
  </si>
  <si>
    <t>Artículo 5 del Reglamento de Cobertura y Anexo 2-A</t>
  </si>
  <si>
    <t>Artículo 6 del Reglamento de Cobertura y Anexo 5-A</t>
  </si>
  <si>
    <t>Art. 10 Anexo 6 del Reglamento de Disponibilidad Rural</t>
  </si>
  <si>
    <t>Art. 20 Reglamento de Portabilidad Numérica</t>
  </si>
  <si>
    <t>Art. 22 Reglamento de Portabilidad Numérica</t>
  </si>
  <si>
    <t>Art. 43-A TUO - CDU</t>
  </si>
  <si>
    <t>Numeral 4 del Anexo 1 del Reglamento para la Atención de Reclamos de Usuarios</t>
  </si>
  <si>
    <t>Literal g. del artículo PRIMERO</t>
  </si>
  <si>
    <t xml:space="preserve"> Numerales (i) y (ii) del Art. 11-C del TUO-CDU</t>
  </si>
  <si>
    <t>Literal g. de la Primera Disposición Complementaria Final del Decreto Supremo N° 023-2014-MTC</t>
  </si>
  <si>
    <t>Literal h y I.3 de la Primera Disposición Complementaria Final del Decreto Supremo N° 023-2014-MTC</t>
  </si>
  <si>
    <t>Art. 11-E TUO-CDU</t>
  </si>
  <si>
    <t>Art. 17 de la Ley 28295</t>
  </si>
  <si>
    <t xml:space="preserve"> Primer Párrafo del Art. 11-E TUO - CDU</t>
  </si>
  <si>
    <t>Artículo 6 del Reglamento de la Ley N° 28774</t>
  </si>
  <si>
    <t>Numeral 6 del Anexo 1 de la Resolución N° 050-2013-CD/OSIPTEL</t>
  </si>
  <si>
    <t>Último Párrafo del Art. 11°-C TUO - CDU</t>
  </si>
  <si>
    <t>Segunda Disposición Complementaria Final del RENTESEG</t>
  </si>
  <si>
    <t>Artículo 7 del Reglamento de la Ley N° 28774</t>
  </si>
  <si>
    <t>Numeral 5 del Anexo 9 del Reglamento de Calidad</t>
  </si>
  <si>
    <t>Numeral 5 del Anexo 10 del Reglamento de Calidad</t>
  </si>
  <si>
    <t>Numeral 4.1 del Anexo 6 del Reglamento de Calidad</t>
  </si>
  <si>
    <t>Art. 6 RFIS</t>
  </si>
  <si>
    <t>Art. 91 TUO - CDU</t>
  </si>
  <si>
    <t>Art. 6 NRIP</t>
  </si>
  <si>
    <t>Numeral 2 Literal a) del Artículo 17 - Ley N° 28295</t>
  </si>
  <si>
    <t>Artículo 6 del Reglamento de Cobertura y Anexos 5-A y 5-B</t>
  </si>
  <si>
    <t>Artículos 4 y 9 del Reglamento de Cobertura y Anexo 4</t>
  </si>
  <si>
    <t>Artículos 4 y 9 del Reglamento de Cobertura y Anexo 5</t>
  </si>
  <si>
    <t>Art. 98 TUO - CDU</t>
  </si>
  <si>
    <t>Art. 46</t>
  </si>
  <si>
    <t>Art. 6° NRIP</t>
  </si>
  <si>
    <t>Tercer párrafo del Art. 11°-E</t>
  </si>
  <si>
    <t>Artículo 6° del RFIS</t>
  </si>
  <si>
    <t>Numeral iii) Art. 1 Resol. N° 202-2017-GSF/OSIPTEL</t>
  </si>
  <si>
    <t>Tercer párrafo del Art. 12°</t>
  </si>
  <si>
    <t>Numeral 4.1 del Anexo 1 del Reglamento de Reclamos</t>
  </si>
  <si>
    <t>Artículo 19°</t>
  </si>
  <si>
    <t>Artículo 2, Anexo 5</t>
  </si>
  <si>
    <t>Artículo 3, Anexo 5</t>
  </si>
  <si>
    <t>Numeral ii) Artículo 11°-C</t>
  </si>
  <si>
    <t>literal c) del artículo 7° del RFIS</t>
  </si>
  <si>
    <t>Item 8 del Anexo 1 del RGT</t>
  </si>
  <si>
    <t>art. 32 del D.S. 009-2017</t>
  </si>
  <si>
    <t>incumplimiento de los literales a) y b) del numeral iv) del artículo 1 de la RESOLUCIÓN 0175-2017-GSF/OSIPTEL</t>
  </si>
  <si>
    <t>Artículo 9 del TUO de las Condiciones de Uso de los Servicios Públicos de Telecomunicaciones</t>
  </si>
  <si>
    <t>Tercer párrafo del Artículo 118 el TUO de las Condiciones de Uso de los Servicios Públicos de Telecomunicaciones</t>
  </si>
  <si>
    <t>Artículo 32 del Decreto Supremo N° 009-2017-IN (Reglamento del RENTESEG)</t>
  </si>
  <si>
    <t>Articulo 47 el Reglamento para la Atención de Reclamos de Usuarios de Servicios Publicos de Telecomunicaciones</t>
  </si>
  <si>
    <t>Artículo 16 y Anexo B - Reglamento de Calidad de la Atención a Usuarios por parte de las Empresas Operadoras de Servicios de Telefonía Fija y Servicios Públicos Móviles</t>
  </si>
  <si>
    <t>Artículo 16 y Anexo C - Reglamento de Calidad de la Atención a Usuarios por parte de las Empresas Operadoras de Servicios de Telefonía Fija y Servicios Públicos Móviles</t>
  </si>
  <si>
    <t>Artículo 75 del TUO de las Condiciones de Uso de los Servicios Públicos de Telecomunicaciones</t>
  </si>
  <si>
    <t xml:space="preserve">Artículo 5 y numeral 4.1 del Anexo 6 del Reglamento de Calidad de los Servicios Públicos de Telecomunicaciones </t>
  </si>
  <si>
    <t>Artículo 10 y Anexo 14 Reglamento de Calidad de los Servicios Públicos de Telecomunicaciones</t>
  </si>
  <si>
    <t>Artículo 16 del Reglamento de Calidad de Atención a Usuarios por parte de operadoras de Servicios de Telefonía fija y servicios públicos móviles</t>
  </si>
  <si>
    <t xml:space="preserve"> Artículo 4, 9, y ANexo 4  Reglamento para la Supervisión de la Cobertura de los Servicios Públicos de Telecomunicaciones Móviles y Fijos con Acceso Inalámbrico</t>
  </si>
  <si>
    <t>Artículo 118 del TUO de las Condiciones de Uso de los Servicios Públicos de Telecomunicaciones</t>
  </si>
  <si>
    <t xml:space="preserve">Numeral 1 del Anexo 6-Regimen de Infracciones y Sanciones, del Reglamento para la Supervisión de la Cobertura de los Servicios Públicos de Telecomunicaciones Móviles y Fijos con Accseso Inalámbrico </t>
  </si>
  <si>
    <t xml:space="preserve">Numeral 3 del Anexo 6-Regimen de Infracciones y Sanciones, del Reglamento para la Supervisión de la Cobertura de los Servicios Públicos de Telecomunicaciones Móviles y Fijos con Accseso Inalámbrico </t>
  </si>
  <si>
    <t>Numeral i), ii) y iii) del artículo 12°-A</t>
  </si>
  <si>
    <t xml:space="preserve">Art. 34 </t>
  </si>
  <si>
    <t xml:space="preserve">ítem 3 del Anexo 15 </t>
  </si>
  <si>
    <t>Art. 63°</t>
  </si>
  <si>
    <t>Numeral i) del artículo 4°</t>
  </si>
  <si>
    <t>Numeral ii) Art. 1 Resol. N° 00068-2018-GSF/OSIPTEL</t>
  </si>
  <si>
    <t>Art. 23 Reglamento de Portabilidad</t>
  </si>
  <si>
    <t>Art. 23-A Reglamento de Portabilidad</t>
  </si>
  <si>
    <t xml:space="preserve">Numerales i) del artículo 1° </t>
  </si>
  <si>
    <t>item 3, Anexo 14</t>
  </si>
  <si>
    <t>artículos 32 y 34</t>
  </si>
  <si>
    <t>artículo 3 de la Resolución N° 00067-2018-GG/OSIPTEL</t>
  </si>
  <si>
    <t>Artículo 23-A del Reglamento de Portabilidad Numérica del Servicio Público Móvil y el Servicio de Telefonía Fija, aprobado mediante Resolución N° 166-2013-CD/OSIPTEL</t>
  </si>
  <si>
    <t>Artículo 23 del Reglamento de Portabilidad Numérica del Servicio Público Móvil y el Servicio de Telefonía Fija, aprobado mediante Resolución N° 166-2013-CD/OSIPTEL</t>
  </si>
  <si>
    <t>Art. 11-D TUO - CDU</t>
  </si>
  <si>
    <t>Art. 27 Reglamento de Supervisión</t>
  </si>
  <si>
    <t>Art. 5 y en el Anexo 2-A</t>
  </si>
  <si>
    <t>Art. 6 y en el Anexo 2-A</t>
  </si>
  <si>
    <t>Art. 4 y Anexo 4</t>
  </si>
  <si>
    <t xml:space="preserve">Art. 16 Reglamento para la Supervisión de la Cobertura </t>
  </si>
  <si>
    <t>Art. 12 y 12-A del TUO CDU</t>
  </si>
  <si>
    <t>Numeral 8.2 del artículo 8 y numerales 4 y 5 del Anexo 13</t>
  </si>
  <si>
    <t>Numeral (i) del Art. 1 Resolución 238-2016-GG/OSIPTEL</t>
  </si>
  <si>
    <t>Numeral (vi) del Art. 1 Resolución 238-2016-GG/OSIPTEL</t>
  </si>
  <si>
    <t>primer y segundo párrafo del artículo 11 del Reglamento de Reclamos</t>
  </si>
  <si>
    <t>Art. 49 TUO - CDU</t>
  </si>
  <si>
    <t>artículo N° 1 de la Nº 490-2019-GSF/OSIPTEL</t>
  </si>
  <si>
    <t>artículo N° 1 de la Nº 491-2019-GSF/OSIPTEL</t>
  </si>
  <si>
    <t>artículo 1 de la Resolución Nº 370-2018-GSF/OSIPTEL</t>
  </si>
  <si>
    <t xml:space="preserve">Artículo 10° y el Anexo 6 </t>
  </si>
  <si>
    <t>literal h) de la Primera Disposición Complementaria Final del Decreto Supremo N° 023-2014-MTC</t>
  </si>
  <si>
    <t>el literal i) de la Primera Disposición Complementaria Final del Decreto Supremo N° 023-2014-MTC</t>
  </si>
  <si>
    <t>Artículo 16 y Anexo E - Reglamento de Calidad de la Atención a Usuarios por parte de las Empresas Operadoras de Servicios de Telefonía Fija y Servicios Públicos Móviles</t>
  </si>
  <si>
    <t>Artículo 1 de las resoluciones  N° 134-2017-GSF/OSIPTEL y 227-2017-GSF/OSIPTEL</t>
  </si>
  <si>
    <t>Artículo 1° de la Resolución N° 488-2019-GSF/OSIPTEL</t>
  </si>
  <si>
    <t>Numeral 5 del Anexo 8 del Reglamento de Calidad</t>
  </si>
  <si>
    <t>Art. 15  Reglamento de Disponibilidad y Continuidad</t>
  </si>
  <si>
    <t>literal a) del Artículo Primero de la Norma que establece el procedimiento que aplicarán las empresas operadoras para la suspensión cautelar y el corte definitivo por Uso Indebido de los Servicios Públicos de Telecomunicaciones</t>
  </si>
  <si>
    <t>artículo 1 de la  Resolución Nº 489-2019-GSF/OSIPTEL</t>
  </si>
  <si>
    <t>Art. 2° RGT</t>
  </si>
  <si>
    <t>6° y Anexo 5-A</t>
  </si>
  <si>
    <t xml:space="preserve">Art. 4° Reglamento para la Supervisión de la Cobertura </t>
  </si>
  <si>
    <t>Art. 9 Reglamento de Calidad de la Atención a Usuarios</t>
  </si>
  <si>
    <t>Artículo 1 de la Resolución N° 00115-2019-GSF/OSIPTEL</t>
  </si>
  <si>
    <t>numerales (i) y (ii) del artículo 1° de la Resolución de Medida Cautelar Nº 00114-2019-GSF/OSIPTEL</t>
  </si>
  <si>
    <t>artículo 3° de la Resolución N° 00028-2018-GG/OSIPTEL</t>
  </si>
  <si>
    <t>Art. 16 Reglamento de Calidad de la Atención a Usuarios</t>
  </si>
  <si>
    <t>Art. 7° RFIS</t>
  </si>
  <si>
    <t>ítem 12 del Anexo 15 del Reglamento de Calidad</t>
  </si>
  <si>
    <t>Art. 11°D TUO - CDU</t>
  </si>
  <si>
    <t xml:space="preserve">literal a) del artículo 7° del RFIS </t>
  </si>
  <si>
    <t>Artículo  1 de la Resolución N° 042-2020-GSF/OSIPTEL</t>
  </si>
  <si>
    <t xml:space="preserve">Art. 17° TUO-CDU </t>
  </si>
  <si>
    <t>artículo 4 de la Resolución N°166-2017-GG/OSIPTEL</t>
  </si>
  <si>
    <t>Numeral 6.1.1 del artículo 6° y el Anexo 11</t>
  </si>
  <si>
    <t>Numeral 15.3 del artículo 15°</t>
  </si>
  <si>
    <t>Artículos 4, 9 y ANEXOS 3 y 4</t>
  </si>
  <si>
    <t>Art. 9 RFIS</t>
  </si>
  <si>
    <t>artículo 1 de la  Resolución N° 00040-2020-GSF/OSIPTEL</t>
  </si>
  <si>
    <t>Art. 29 Reglamento de Portabilidad</t>
  </si>
  <si>
    <t>Numeral 1 del punto V del Artículo Primero de la Resolución N° 040-2020-PD/OSIPTEL</t>
  </si>
  <si>
    <t>5° de la Resolución N° 00165-2017-GG/OSIPTEL,</t>
  </si>
  <si>
    <t>Artículo 10 y Anexo 6 del Reglamento sobre Disponibilidad Rural</t>
  </si>
  <si>
    <t xml:space="preserve">Art. 16 Reglamento de Calidad de Atención a Usuarios </t>
  </si>
  <si>
    <t>Art. 1 Resolución N° 410-2019-GSF/OSIPTEL</t>
  </si>
  <si>
    <t>Artículo 6 del TUO de las
Condiciones de Uso</t>
  </si>
  <si>
    <t>Artículo 11-D del TUO de
las Condiciones de Uso</t>
  </si>
  <si>
    <t>Artículo 27 del Reglamento de Supervisión</t>
  </si>
  <si>
    <t>Artículo 9 del RFIS</t>
  </si>
  <si>
    <t>Artículo 7 del RFIS</t>
  </si>
  <si>
    <t>Artículo 28 del RFIS</t>
  </si>
  <si>
    <t>Artículo 11-A del TUO de
las Condiciones de Uso</t>
  </si>
  <si>
    <t>Artículo 37 (primer párrafo) TUO de las Condiciones de Uso</t>
  </si>
  <si>
    <t>Numeral i) del Artículo 49 del TUO de las Condiciones de Uso</t>
  </si>
  <si>
    <t>Artículo 16 del Reglamento del SIRT</t>
  </si>
  <si>
    <t>Artículo 12 del RGT</t>
  </si>
  <si>
    <t xml:space="preserve"> Artículo 5, Anexo 2-A del Reglamento de Cobertura</t>
  </si>
  <si>
    <t xml:space="preserve"> Artículos 4,9 y Anexos 3 y 4 del Reglamento de Cobertura</t>
  </si>
  <si>
    <t>Artículo 20 del TUO de Portabilidad</t>
  </si>
  <si>
    <t>Artículo 22 del TUO de Portabilidad</t>
  </si>
  <si>
    <t>Numeral
8.2  del artículo 8 y numerales
4 y 5 del Anexo 13 del Reglamento de Calidad</t>
  </si>
  <si>
    <t>Último párrafo del artículo 78 del TUO de las Condiciones de Uso</t>
  </si>
  <si>
    <t>Artículo 45 del TUO de las Condiciones de Uso</t>
  </si>
  <si>
    <t>Artículo 93 del TUO de las Condiciones de Uso</t>
  </si>
  <si>
    <t>Artículo 49 del TUO de las Condiciones de Uso</t>
  </si>
  <si>
    <t>Numeral 5 del anexo 9 del Reglamento de Calidad</t>
  </si>
  <si>
    <t>Numeral 5 del anexo 10 del Reglamento de Calidad</t>
  </si>
  <si>
    <t>Artículo 9 y Anexos 3 y 4 del Reglamento de Cobertura</t>
  </si>
  <si>
    <t>Artículo 120 del TUO de las Condiciones de Uso</t>
  </si>
  <si>
    <t>Art. 44 RGIS</t>
  </si>
  <si>
    <t>Art. 20 TUO RGIS (Resolución N° 022-96-PD/OSIPTEL)</t>
  </si>
  <si>
    <t>Art. 12 RGIS</t>
  </si>
  <si>
    <t xml:space="preserve">Art. 2 CDU  </t>
  </si>
  <si>
    <t xml:space="preserve">Inciso d) del artículo 3 de la Resolución N° 024-99-CD/OSIPTEL </t>
  </si>
  <si>
    <t>Art. 49 RGIS</t>
  </si>
  <si>
    <t>RGIS</t>
  </si>
  <si>
    <t>art. 12 RGIS</t>
  </si>
  <si>
    <t>Art. 30 y art. 33 RGIS</t>
  </si>
  <si>
    <t>Art. 14 RGIS</t>
  </si>
  <si>
    <t>Art. 13 Normas Relativas a la Comercialización del Tráfico y/o de los Servicios Públicos de Telecomunicaciones</t>
  </si>
  <si>
    <t>Art. 3 Resol. N° 018-99-CD/OSIPTEL</t>
  </si>
  <si>
    <t>Art. 12 y 19 del RGIS</t>
  </si>
  <si>
    <t>Sección 18.01 del Contrato de Concesión para la Prestación del Servicio portador y Servicio Telefónico Local en el Departamento de Lima y en la Provincia Constitucional del Callao</t>
  </si>
  <si>
    <t>Art. 17 Resolución Nº 001-96-CD/OSIPTEL</t>
  </si>
  <si>
    <t>Art. 40 RGIS</t>
  </si>
  <si>
    <t>Art. 12 Normas sobre Facturación y Recaudación</t>
  </si>
  <si>
    <t>Art. 2 Anexo 5 CDU</t>
  </si>
  <si>
    <t>Art. 3 Resol. Nº 121-2004-GG/OSIPTEL</t>
  </si>
  <si>
    <t>Art. 11 Reglamento de  Continuidad</t>
  </si>
  <si>
    <t xml:space="preserve">Art. 51 Reglamento de Preselección </t>
  </si>
  <si>
    <t>Art. 51 Reglamento de Preselección</t>
  </si>
  <si>
    <t xml:space="preserve">Art. 3 Anexo 5 CDU </t>
  </si>
  <si>
    <t>Tercera Disposición Complementaria de las Reglas para la Eliminación de la Preselección por defecto.</t>
  </si>
  <si>
    <t>Art. 62 RGIS</t>
  </si>
  <si>
    <t xml:space="preserve">Art. 62 RGIS </t>
  </si>
  <si>
    <t>Art. 3 Anexo 5 CDU</t>
  </si>
  <si>
    <t>Numeral 20 del Anexo  5 del TUO de las Normas de Interconexión</t>
  </si>
  <si>
    <t>Numeral 9 del Anexo 2 del Título VI del Reglamento de Portabilidad</t>
  </si>
  <si>
    <t>Art. 2 Resol. N° 500-2013-GG/OSIPTEL</t>
  </si>
  <si>
    <t>Art. 12 Reglamento de Calidad</t>
  </si>
  <si>
    <t>Art. 3 Resol. Nº 614-2011-GG/OSIPTEL</t>
  </si>
  <si>
    <t>Art. 4 Resol. Nº 436-2009-GG/OSIPTEL</t>
  </si>
  <si>
    <t>Art. 2 Resol. N° 498-2011-GG/OSIPTEL</t>
  </si>
  <si>
    <t>Art. 2 Resol. N° 499-2011-GG/OSIPTEL</t>
  </si>
  <si>
    <t xml:space="preserve">Art. 3 Resol. Nº 616-2011-GG/OSIPTEL </t>
  </si>
  <si>
    <t>Art. 3 Resol. Nº 615-2011-GG/OSIPTEL</t>
  </si>
  <si>
    <t>Art. 5 de la norma complementaria que regula la prestación del servicio  de información actualizada de guía telefónica a través del 103.</t>
  </si>
  <si>
    <t>Art. 2 Anexo 5 TUO - CDU</t>
  </si>
  <si>
    <t xml:space="preserve">Art. 2 Resol. N° 123-2005-GG/OSIPTEL.  </t>
  </si>
  <si>
    <t>Art. 16 Reglamento de Calidad</t>
  </si>
  <si>
    <t>Art. 2° del Anexo 5 del TUO - CDU</t>
  </si>
  <si>
    <t>Art. 2 Resol. Nº 099-2013-GG/OSIPTEL</t>
  </si>
  <si>
    <t>Art. 2 Resol. Nº 097-2013-GG/OSIPTEL</t>
  </si>
  <si>
    <t>Art. 4 Resol. Nº 099-2013-GG/OSIPTEL</t>
  </si>
  <si>
    <t>Art. 4 Resol. Nº 097-2013-GG/OSIPTEL</t>
  </si>
  <si>
    <t xml:space="preserve"> Reglamento del Sistema de Llamada por Llamada </t>
  </si>
  <si>
    <t>Reglamento del Sistema de Llamada por Llamada</t>
  </si>
  <si>
    <t>Art. 3 Anexo 5 TUO - CDU</t>
  </si>
  <si>
    <t xml:space="preserve"> Item 05 del Anexo 1 del RGT</t>
  </si>
  <si>
    <t xml:space="preserve">Art. 3 Resol. N° 280-2007-GG/OSIPTEL </t>
  </si>
  <si>
    <t xml:space="preserve"> Item 12 del Anexo 1 del RGT</t>
  </si>
  <si>
    <t xml:space="preserve">Art. 2 Resol. N° 076-2009-GG/OSIPTEL. </t>
  </si>
  <si>
    <t xml:space="preserve">Art. 2 Resol. N° 499-2012-GG/OSIPTEL </t>
  </si>
  <si>
    <t>Art. 2 del Anexo 5 del TUO - CDU</t>
  </si>
  <si>
    <t>Item 05 del Anexo 1 del RGT</t>
  </si>
  <si>
    <t xml:space="preserve">Art. 57 Directiva de Reclamos </t>
  </si>
  <si>
    <t xml:space="preserve">Art. 9 RFIS </t>
  </si>
  <si>
    <t>Art. 2 Resol. N° 087-2013-GG/OSIPTEL.</t>
  </si>
  <si>
    <t>Art. 2  Resol. N° 087-2013-GG/OSIPTEL.</t>
  </si>
  <si>
    <t>Artículo 2° del Anexo 5 del TUO de las Condiciones de Uso</t>
  </si>
  <si>
    <t>Art. 56 Directiva de Reclamos</t>
  </si>
  <si>
    <t>Art. 4 Resol. N° 286-2011-GG/OSIPTEL</t>
  </si>
  <si>
    <t>Art. 3 Resol. N° 265-2012-GG/OSIPTEL</t>
  </si>
  <si>
    <t xml:space="preserve">Numeral 5 del Anexo 7 del Reglamento  de Disponibilidad y Continuidad </t>
  </si>
  <si>
    <t>Art. 19 Reglamento de Calidad de Atención</t>
  </si>
  <si>
    <t xml:space="preserve">Art. 19° del Reglamento de Calidad de Atención a Usuarios </t>
  </si>
  <si>
    <t>Art. 3 Resol. N° 501-2011-GG/OSIPTEL</t>
  </si>
  <si>
    <t>Numeral 11 del Anexo 2 , Norma sobre información de equipos terminales</t>
  </si>
  <si>
    <t xml:space="preserve">Art. 4 Anexo 5 del TUO - CDU </t>
  </si>
  <si>
    <t xml:space="preserve">Art. 19 Reglamento de Calidad de Atención </t>
  </si>
  <si>
    <t>Numeral 36 del anexo 2 del Reglamento de Portabilidad</t>
  </si>
  <si>
    <t>Numeral 10 del Anexo  5 del TUO de las Normas de Interconexión</t>
  </si>
  <si>
    <t>Numeral 7 del Anexo 2 del Reglamento de  Portabilidad</t>
  </si>
  <si>
    <t>Numeral 11 del Anexo 2 del Reglamento de  Portabilidad</t>
  </si>
  <si>
    <t>Numeral 6 del Anexo 7 del Reglamento de  Disponibilidad y Continuidad</t>
  </si>
  <si>
    <t>Art. 57 Directiva de Reclamos</t>
  </si>
  <si>
    <t xml:space="preserve">Numeral 8 - Anexo 1 del Reglamento General de Tarifas </t>
  </si>
  <si>
    <t>Numeral sexto del Anexo 7 del Reglamento de disponibilidad y continuidad.</t>
  </si>
  <si>
    <t>Numeral quinto del Anexo 7 del Reglamento de disponibilidad y continuidad.</t>
  </si>
  <si>
    <t>Numeral uno del Anexo 7 del Reglamento de disponibilidad y continuidad.</t>
  </si>
  <si>
    <t>Art. 2° del Anexo 5 del TUO Condiciones de Uso</t>
  </si>
  <si>
    <t>Art. 3 del Anexo 5 del TUO - CDU</t>
  </si>
  <si>
    <t xml:space="preserve">Art. 19° Reglamento de Calidad </t>
  </si>
  <si>
    <t xml:space="preserve">Ítem 4 Anexo 1 RGT </t>
  </si>
  <si>
    <t xml:space="preserve">Ítem 24 Anexo 1 RGT </t>
  </si>
  <si>
    <t xml:space="preserve">ítem 1 del Anexo 6 Régimen de Infracciones y Sanciones </t>
  </si>
  <si>
    <t xml:space="preserve">ítem 2 del Anexo 6 Régimen de Infracciones y Sanciones </t>
  </si>
  <si>
    <t xml:space="preserve"> ítem 3 del Anexo 6 del Regimen de Infracciones y Sanciones</t>
  </si>
  <si>
    <t>ítem 9 del Anexo 1 del RGT</t>
  </si>
  <si>
    <t>Art. 19° Reglamento de Calidad de Atención a Usuarios</t>
  </si>
  <si>
    <t xml:space="preserve">Numeral 11 del Anexo 2 de la Norma de Información de Equipos terminales. </t>
  </si>
  <si>
    <t>Numeral 1 del Anexo 6 del Reglamento de Cobertura</t>
  </si>
  <si>
    <t>Numeral 2 del Anexo 6</t>
  </si>
  <si>
    <t>Numeral 3 del Anexo 6 del Reglamento de Cobertura</t>
  </si>
  <si>
    <t>Ítem 2 del Anexo 6</t>
  </si>
  <si>
    <t>Ítem 3 del Anexo 6</t>
  </si>
  <si>
    <t>Numeral 13 del Anexo 2</t>
  </si>
  <si>
    <t>Art. 4 Anexo 5 del TUO - CDU</t>
  </si>
  <si>
    <t xml:space="preserve">Inciso (i) Numeral 8 del Anexo I </t>
  </si>
  <si>
    <t>Inciso (i) Numeral 7 Anexo 1 RR</t>
  </si>
  <si>
    <t>Art. 2 del Anexo 5 de TUO - CDU</t>
  </si>
  <si>
    <t>Art. 4° Anexo 5 del TUO - CDU</t>
  </si>
  <si>
    <t>Art. 3° Anexo 5 TUO-CDU</t>
  </si>
  <si>
    <t>numeral 7 del Anexo 1 del Reglamento para la Atención de Reclamos de Usuarios de Servicios Publicos de Telecomunicaciones</t>
  </si>
  <si>
    <t xml:space="preserve">Numeral 6 del Anexo 2, Norma sobre la información de equipos terminales </t>
  </si>
  <si>
    <t>Numeral 10, Norma sobre la información de equipos terminales</t>
  </si>
  <si>
    <t>Numeral 11 del Anexo 2, Norma sobre información de equipos terminales</t>
  </si>
  <si>
    <t>Numeral 10 del Anexo 2, Norma sobre la información de equipos terminales</t>
  </si>
  <si>
    <t>Artículo 3 del Anexo 5 del TUO de las Condiciones de Uso</t>
  </si>
  <si>
    <t>Primer numeral del Anexo 6 del Reglamento de Cobertura</t>
  </si>
  <si>
    <t>Segundo numeral del Anexo 6 del Reglamento de Cobertura</t>
  </si>
  <si>
    <t xml:space="preserve">Primer numeral del Anexo 7 del Reglamento sobre la continuidad </t>
  </si>
  <si>
    <t>Numeral 50 del Anexo 2 Reglamento de Portabilidad Numérica</t>
  </si>
  <si>
    <t>Numeral 23 del Anexo 2 Reglamento de Portabilidad Numérica</t>
  </si>
  <si>
    <t>Art. 8 Reglamento para la Atención de Reclamos de Usuarios</t>
  </si>
  <si>
    <t>Art. 19 Reglamento de Calidad de la Atención a Usuarios</t>
  </si>
  <si>
    <t>Art. Tercero de la Norma que establece el Procedimiento que aplicarán las Empresas Operadoras para la Suspensión Cautelar y el Corte Definitivo por Uso Indebido de los Servicios Públicos de Telecomunicaciones</t>
  </si>
  <si>
    <t>Ítem 2 del Anexo 1 de la Resolución N° 128-2016-CD/OSIPTEL</t>
  </si>
  <si>
    <t>Numeral 5 de la Resolución N° 128-2016-CD/OSIPTEL</t>
  </si>
  <si>
    <t>Art. 3° Anexo 5 del TUO -CDU</t>
  </si>
  <si>
    <t>Art. 17 de la Ley 28296</t>
  </si>
  <si>
    <t>Numeral 6 del Anexo 2 de la Resolución N° 050-2013-CD/OSIPTEL</t>
  </si>
  <si>
    <t>Numeral 10 del Anexo 2 de la Resolución N° 050-2013-CD/OSIPTEL</t>
  </si>
  <si>
    <t>Art. 4 del Anexo 5 del TUO - CDU</t>
  </si>
  <si>
    <t>Numeral 7 del Anexo 2 de la Resolución N° 050-2013-CD/OSIPTEL</t>
  </si>
  <si>
    <t>ítem 10 del Anexo 15 del Reglamento de Calidad</t>
  </si>
  <si>
    <t>ítem 11 del Anexo 15 del Reglamento de Calidad</t>
  </si>
  <si>
    <t>Ítem 7 del Anexo 15 del Reglamento de Calidad</t>
  </si>
  <si>
    <t>Art. 8 NRIP</t>
  </si>
  <si>
    <t>Tercer numeral del Anexo 6 del Reglamento de Cobertura</t>
  </si>
  <si>
    <t xml:space="preserve">Numeral 32 del Anexo 1 del Reglamento para la Atención de Reclamos </t>
  </si>
  <si>
    <t>Art. 8° NRIP</t>
  </si>
  <si>
    <t>Artículo 4° del Anexo 5 del TUO - CDU</t>
  </si>
  <si>
    <t>Artículo 3º del Anexo 5 del TUO - CDU</t>
  </si>
  <si>
    <t>Artículo 2 del Anexo 5 del TUO de las Condiciones de Uso</t>
  </si>
  <si>
    <t>Artículo 2° Resol. N° 202-2017-GSF/OSIPTEL</t>
  </si>
  <si>
    <t xml:space="preserve">Artículo 3º del Anexo 5 </t>
  </si>
  <si>
    <t>Numerales 1 y 4 del artículo 8°</t>
  </si>
  <si>
    <t>Anexo B</t>
  </si>
  <si>
    <t>45°</t>
  </si>
  <si>
    <t>93°</t>
  </si>
  <si>
    <t>Segunda dispocisión complementaria final de la Resolución 081-2017-CD/OSIPTEL</t>
  </si>
  <si>
    <t>artículo 2 de la Resolución Nº 00175-2017-GSF/OSIPTEL</t>
  </si>
  <si>
    <t>Artículo 2 del Anexo 5 del TUO de las Condiciones de Uso de los Servicios Públicos de Telecomunicaciones</t>
  </si>
  <si>
    <t xml:space="preserve"> Artículo 2 del reglamento del Anexo 5 del TUO de  las Condiciones de Uso de los Servidores Públicos de Telecomunicaciones</t>
  </si>
  <si>
    <t>Segunda Disposición Complementaria Final de las Normas Complementrarias para la implementación del Registro Nacional de Equipos Terminales Móviles para la Seguridad-RENTESEG</t>
  </si>
  <si>
    <t>Numeral 33 del Anexo 1 del Reglamento para la Atención de Reclamos de Usuarios de Servicios Publicos de Telecomunicaciones</t>
  </si>
  <si>
    <t>Artículo 19 del Reglamento de Calidad de la Atención a Usuarios por parte de las Empresas Operadoras de Servicios de Telefonía Fija y Servicios Públicos Móviles</t>
  </si>
  <si>
    <t>Artículo 2 del Anexo 5 del del TUO de las Condiciones de Uso de los Servicios Públicos de Telecomunicaciones</t>
  </si>
  <si>
    <t>Artículo 19 del Reglamento de Calidad de Atención a Usuarios por parte de operadoras de Servicios de Telefonía fija y servicios públicos móviles</t>
  </si>
  <si>
    <t>Tercer numeral del Anexo 6 del Reglamento para la Supervisión de la Cobertura de los Servicios Públicos de Telecomunicaciones Móviles y Fijos con Acceso Inalámbrico</t>
  </si>
  <si>
    <t xml:space="preserve">Ítem 3 del Anexo 15 </t>
  </si>
  <si>
    <t>Art. 5 Resol. N° 237-2017-GG/OSIPTEL</t>
  </si>
  <si>
    <t>Artículo 2° Resol. N° 00068-2018-GSF/OSIPTEL</t>
  </si>
  <si>
    <t>Art. 2 del Anexo 5  TUO-CDU</t>
  </si>
  <si>
    <t>Numeral 28 del RIS Reglamento de Portabilidad Numérica</t>
  </si>
  <si>
    <t>Numeral 55 del RIS Reglamento de Portabilidad Numérica</t>
  </si>
  <si>
    <t>Art. 28</t>
  </si>
  <si>
    <t>item 3, Anexo 15</t>
  </si>
  <si>
    <t>ítem 8 del Anexo V</t>
  </si>
  <si>
    <t>artículo 5 de la Resolución N° 00067-2018-GG/OSIPTEL</t>
  </si>
  <si>
    <t>Numeral 54 del Anexo 2 del Reglamento de Portabilidad  y numeral 46 del Anexo 2 del TUO del Reglamento de Portabilidad</t>
  </si>
  <si>
    <t xml:space="preserve">Numeral 28 del Anexo 2 del  Reglamento de Portabilidad  y numeral 44 del Anexo 2 del TUO del Reglamento de Portabilidad, </t>
  </si>
  <si>
    <t>infracción tipificada en el Numeral 55 del Anexo 2 del Reglamento de Portabilidad  y numeral 47 del Anexo 2 del TUO del Reglamento de Portabilidad</t>
  </si>
  <si>
    <t>Item 1 Anexo 6</t>
  </si>
  <si>
    <t>Item 2 Anexo 6</t>
  </si>
  <si>
    <t>Item 3 Anexo 6</t>
  </si>
  <si>
    <t>Numeral 10 del Anexo 6 del Reglamento de Cobertura</t>
  </si>
  <si>
    <t>Numeral 18 del Anexo 2</t>
  </si>
  <si>
    <t>Numeral 21 del Anexo 2</t>
  </si>
  <si>
    <t>Item 18 del Anexo 5</t>
  </si>
  <si>
    <t>Art. 2 Resolución 238-2016-GG/OSIPTEL</t>
  </si>
  <si>
    <t>literal (i) del numeral 7 del Anexo 1 del Reglamento de Reclamos</t>
  </si>
  <si>
    <t>Artículo 2 de la Resolución Nº 490-2019-GSF/OSIPTEL</t>
  </si>
  <si>
    <t>Artículo 2 de la Resolución Nº 491-2019-GSF/OSIPTEL</t>
  </si>
  <si>
    <t>artículo 2 de la Resolución Nº 370-2018-GSF/OSIPTEL</t>
  </si>
  <si>
    <t xml:space="preserve">Primer Numeral del Anexo 7 </t>
  </si>
  <si>
    <t>Ítem  5 del Anexo 1 de la Resolución N° 128-2016-CD/OSIPTEL</t>
  </si>
  <si>
    <t>Ítem 7 del Anexo 1 de la Resolución N° 128-2016-CD/OSIPTEL</t>
  </si>
  <si>
    <t>Artículo 2 de las resoluciones  N° 134-2017-GSF/OSIPTEL y 227-2017-GSF/OSIPTEL</t>
  </si>
  <si>
    <t>Artículo 2° de la Resolución N° 488-2019-GSF/OSIPTEL</t>
  </si>
  <si>
    <t>Numeral 18 del Anexo 2 del Reglamento de Portabilidad</t>
  </si>
  <si>
    <t>Numeral 21 del Anexo 2 Reglamento de Portabilidad Numérica</t>
  </si>
  <si>
    <t>ítem 9 del Anexo 15 del Reglamento de Calidad</t>
  </si>
  <si>
    <t>Artículo Cuarto de la Resolución Nº 060-2006-CD/OSIPTEL, Norma que establece el procedimiento que aplicarán las empresas operadoras para la suspensión cautelar y el corte definitivo por Uso Indebido de los Servicios Públicos de Telecomunicaciones</t>
  </si>
  <si>
    <t xml:space="preserve"> ítem 11 del Anexo 15 </t>
  </si>
  <si>
    <t>artículo 2 de la  Resolución Nº 489-2019-GSF/OSIPTEL</t>
  </si>
  <si>
    <t>Numeral 2 del Anexo 1 del  RGT</t>
  </si>
  <si>
    <t>Numeral 27 del Anexo 2 Reglamento de Portabilidad Numérica</t>
  </si>
  <si>
    <t>Numeral 35 del Anexo 2 Reglamento de Portabilidad Numérica</t>
  </si>
  <si>
    <t>Numeral 25 del Anexo 2 del Reglamento de Portabilidad</t>
  </si>
  <si>
    <t>Numeral 33 del Anexo 2 Reglamento de Portabilidad Numérica</t>
  </si>
  <si>
    <t>Art.19 Reglamento de Calidad de la Atención a Usuarios</t>
  </si>
  <si>
    <t>Artículo 28° del RFIS</t>
  </si>
  <si>
    <t>Artículo 2 de la Resolución N° 042-2020-GSF/OSIPTEL</t>
  </si>
  <si>
    <t>artículo 6 de la Resolución N°166-2017-GG/OSIPTEL</t>
  </si>
  <si>
    <t>Numeral 5 del Anexo 7</t>
  </si>
  <si>
    <t xml:space="preserve">ítem 3 del Anexo 6 Régimen de Infracciones y Sanciones </t>
  </si>
  <si>
    <t>artículo  2 de la  Resolución N° 00040-2020-GSF/OSIPTEL</t>
  </si>
  <si>
    <t>Numeral 49-Anexo 2 Reglamento de Portabilidad</t>
  </si>
  <si>
    <t>numeral 10 del artículo Primero e la Resolución N° 040-2020-PD/OSIPTEL</t>
  </si>
  <si>
    <t>7° de la Resolución N° 00165-2017-GG/OSIPTEL,</t>
  </si>
  <si>
    <t>Primer Numeral del Anexo 7 del Reglamento sobre Disponibilidad Rural</t>
  </si>
  <si>
    <t>Art. 28 de RFIS</t>
  </si>
  <si>
    <t>Artículos 3 del Anexo 5 del TUO -CDU</t>
  </si>
  <si>
    <t>Artículos 2 del Anexo 5 del TUO -CDU</t>
  </si>
  <si>
    <t>Artículos 4 del Anexo 5 del TUO -CDU</t>
  </si>
  <si>
    <t>Artículos 2 del  Anexo 5 del TUO -CDU</t>
  </si>
  <si>
    <t>Item 10 del Anexo 1 del Rgto SIRT</t>
  </si>
  <si>
    <t>Item 9 del Anexo 1  del RGT</t>
  </si>
  <si>
    <t>Item 1 del Anexo 6 del Reglamento de Cobertura</t>
  </si>
  <si>
    <t>Item 3 del Anexo 6 del Reglamento de Cobertura</t>
  </si>
  <si>
    <t>Numeral 27 del Anexo 2 del TUO de Portabilidad</t>
  </si>
  <si>
    <t>Numeral 35 del Anexo 2 del TUO de Portabilidad</t>
  </si>
  <si>
    <t xml:space="preserve">Ítem 18 del Anexo 15 del Reglamento de Calidad
</t>
  </si>
  <si>
    <t>Artículo 3 del Anexo 5 del TUO de las CDU</t>
  </si>
  <si>
    <t>Artículos 3 del  Anexo 5 del TUO -CDU</t>
  </si>
  <si>
    <t xml:space="preserve">Ítem 10 del Anexo 15 del Reglamento de Calidad
</t>
  </si>
  <si>
    <t xml:space="preserve">Ítem 11 del Anexo 15 del Reglamento de Calidad
</t>
  </si>
  <si>
    <t>Ítem 3 del Anexo 6 del Reglamento de Cobertura</t>
  </si>
  <si>
    <t>10 UIT</t>
  </si>
  <si>
    <t>5 UIT</t>
  </si>
  <si>
    <t>AMONESTACIÓN</t>
  </si>
  <si>
    <t>566.48 (207 multas)</t>
  </si>
  <si>
    <t>207 amonestaciones</t>
  </si>
  <si>
    <t>21 UIT (6 MULTAS)</t>
  </si>
  <si>
    <t>74 Amonestaciones</t>
  </si>
  <si>
    <t xml:space="preserve">27 amonestaciones </t>
  </si>
  <si>
    <t>70.6 UIT</t>
  </si>
  <si>
    <t>OCHO (08) AMONESTACIONES y SEIS (06) multas  (4.09) UIT</t>
  </si>
  <si>
    <t xml:space="preserve">(8) Amonestaciones </t>
  </si>
  <si>
    <t>12 UIT</t>
  </si>
  <si>
    <t>33 UIT</t>
  </si>
  <si>
    <t>245 UIT</t>
  </si>
  <si>
    <t>51 UIT</t>
  </si>
  <si>
    <t>0.5 UIT</t>
  </si>
  <si>
    <t>2.40 UIT</t>
  </si>
  <si>
    <t>50 UIT</t>
  </si>
  <si>
    <t>53 UIT</t>
  </si>
  <si>
    <t>45.9 UIT</t>
  </si>
  <si>
    <t xml:space="preserve"> 119.6 UIT</t>
  </si>
  <si>
    <t>100 UIT</t>
  </si>
  <si>
    <t>2.05 UIT</t>
  </si>
  <si>
    <t>8 UIT</t>
  </si>
  <si>
    <t>10.1 UIT</t>
  </si>
  <si>
    <t>8.7 UIT</t>
  </si>
  <si>
    <t>23 Multas
(71.08)</t>
  </si>
  <si>
    <t xml:space="preserve">14.60 UIT </t>
  </si>
  <si>
    <t>7.13 UIT</t>
  </si>
  <si>
    <t>151 UIT</t>
  </si>
  <si>
    <t>102 UIT</t>
  </si>
  <si>
    <t>40 UIT</t>
  </si>
  <si>
    <t>13,3 UIT</t>
  </si>
  <si>
    <t>0, 8 UIT</t>
  </si>
  <si>
    <t>14,60 UIT</t>
  </si>
  <si>
    <t>3.9 UIT</t>
  </si>
  <si>
    <t>2 UIT</t>
  </si>
  <si>
    <t>5.9 UIT</t>
  </si>
  <si>
    <t>1, 734</t>
  </si>
  <si>
    <t>23.4 y medida correctiva</t>
  </si>
  <si>
    <t>85.10 y  150</t>
  </si>
  <si>
    <t>8 multas de 51 UIT</t>
  </si>
  <si>
    <t>12 multas de 51 UIT</t>
  </si>
  <si>
    <t>1 UIT</t>
  </si>
  <si>
    <t>4 UIT</t>
  </si>
  <si>
    <t xml:space="preserve">95 AMONESTACIONES </t>
  </si>
  <si>
    <t>27,6</t>
  </si>
  <si>
    <t>5,6</t>
  </si>
  <si>
    <t>4,9</t>
  </si>
  <si>
    <t>39 Amonestaciones</t>
  </si>
  <si>
    <t>19/04/2016 17/06/2016</t>
  </si>
  <si>
    <t>04/01/2016 14/07/2016</t>
  </si>
  <si>
    <t>17.05.2012</t>
  </si>
  <si>
    <t>18/12/2017 21/12/2017</t>
  </si>
  <si>
    <t>11/05/2018 26/10/2018</t>
  </si>
  <si>
    <t>955-2013-GG</t>
  </si>
  <si>
    <t>027-2010-GG</t>
  </si>
  <si>
    <t>973-2013-GG</t>
  </si>
  <si>
    <t>1002-2013-GG</t>
  </si>
  <si>
    <t>1006-2013-GG</t>
  </si>
  <si>
    <t>032-2014-GG</t>
  </si>
  <si>
    <t>1056-2013/GG</t>
  </si>
  <si>
    <t>035-2014-GG</t>
  </si>
  <si>
    <t>098-2014-GG</t>
  </si>
  <si>
    <t>071-2014-GG</t>
  </si>
  <si>
    <t>115-2014-GG</t>
  </si>
  <si>
    <t>149-2014-GG</t>
  </si>
  <si>
    <t>176-2014-GG</t>
  </si>
  <si>
    <t>205-2014-GG</t>
  </si>
  <si>
    <t xml:space="preserve">222-2014-GG     </t>
  </si>
  <si>
    <t xml:space="preserve">   231-2014-GG</t>
  </si>
  <si>
    <t>271-2014-GG</t>
  </si>
  <si>
    <t>238-2014-GG</t>
  </si>
  <si>
    <t>374-2014-GG</t>
  </si>
  <si>
    <t>375-2014-GG</t>
  </si>
  <si>
    <t>340-2014-GG</t>
  </si>
  <si>
    <t>448-2014-GG</t>
  </si>
  <si>
    <t xml:space="preserve"> 388-2014-GG</t>
  </si>
  <si>
    <t>461-2014-GG</t>
  </si>
  <si>
    <t>498-2014-GG</t>
  </si>
  <si>
    <t xml:space="preserve"> 551-2014-GG </t>
  </si>
  <si>
    <t>548-2013-GG                                           577-2014-GG</t>
  </si>
  <si>
    <t xml:space="preserve"> 587-2014-GG</t>
  </si>
  <si>
    <t xml:space="preserve"> 578-2014-GG</t>
  </si>
  <si>
    <t>634-2014-GG</t>
  </si>
  <si>
    <t>644-2014-GG</t>
  </si>
  <si>
    <t>705-2014-GG</t>
  </si>
  <si>
    <t>726-2014-GG</t>
  </si>
  <si>
    <t>775-2014-GG</t>
  </si>
  <si>
    <t xml:space="preserve">855-2014-GG </t>
  </si>
  <si>
    <t>887-2014-GG</t>
  </si>
  <si>
    <t xml:space="preserve">878-2014-GG  </t>
  </si>
  <si>
    <t xml:space="preserve"> 831-2014-GG </t>
  </si>
  <si>
    <t xml:space="preserve">   216-2015-GG</t>
  </si>
  <si>
    <t xml:space="preserve">088-2015-GG  </t>
  </si>
  <si>
    <t xml:space="preserve">107-2015-GG </t>
  </si>
  <si>
    <t xml:space="preserve">  170-2015-GG</t>
  </si>
  <si>
    <t xml:space="preserve">289-2015-GG </t>
  </si>
  <si>
    <t>280-2015-GG</t>
  </si>
  <si>
    <t>372-2015-GG</t>
  </si>
  <si>
    <t xml:space="preserve"> 523-2015-GG</t>
  </si>
  <si>
    <t xml:space="preserve"> 636-2015-GG     </t>
  </si>
  <si>
    <t>710-2015-GG</t>
  </si>
  <si>
    <t xml:space="preserve"> 730-2015-GG </t>
  </si>
  <si>
    <t>818-2015-GG</t>
  </si>
  <si>
    <t>843-2015-GG</t>
  </si>
  <si>
    <t>042-2016-GG</t>
  </si>
  <si>
    <t>114-2016-GG</t>
  </si>
  <si>
    <t>428-2016-GG</t>
  </si>
  <si>
    <t>253-2016-GG</t>
  </si>
  <si>
    <t>310-2016-GG</t>
  </si>
  <si>
    <t>361-2016-GG</t>
  </si>
  <si>
    <t>464-2016-GG</t>
  </si>
  <si>
    <t>429-2016-GG</t>
  </si>
  <si>
    <t>433-2016-GG</t>
  </si>
  <si>
    <t>446-2016-GG</t>
  </si>
  <si>
    <t>470-2016-GG</t>
  </si>
  <si>
    <t>476-2016-GG</t>
  </si>
  <si>
    <t>482-2016-GG</t>
  </si>
  <si>
    <t>550-2016-GG</t>
  </si>
  <si>
    <t>506-2016-GG</t>
  </si>
  <si>
    <t>526-2016-GG</t>
  </si>
  <si>
    <t>510-2016-GG</t>
  </si>
  <si>
    <t>552-2016-GG</t>
  </si>
  <si>
    <t>551-2016-GG</t>
  </si>
  <si>
    <t>558-2016-GG</t>
  </si>
  <si>
    <t>561-2016-GG</t>
  </si>
  <si>
    <t>560-2016-GG</t>
  </si>
  <si>
    <t>556-2016-GG</t>
  </si>
  <si>
    <t>008-2017-GG</t>
  </si>
  <si>
    <t>012-2017-GG</t>
  </si>
  <si>
    <t>016-2017-GG</t>
  </si>
  <si>
    <t>014-2017-GG</t>
  </si>
  <si>
    <t>031-2017-GG</t>
  </si>
  <si>
    <t>379-2012-GG</t>
  </si>
  <si>
    <t>115-2017-GG</t>
  </si>
  <si>
    <t>114-2017-GG</t>
  </si>
  <si>
    <t>117-2017-GG</t>
  </si>
  <si>
    <t>124-2017-GG</t>
  </si>
  <si>
    <t>0123-2017-GG</t>
  </si>
  <si>
    <t>158-2017-GG</t>
  </si>
  <si>
    <t>175-2017-GG</t>
  </si>
  <si>
    <t>186-2017-GG</t>
  </si>
  <si>
    <t>190-2017-GG</t>
  </si>
  <si>
    <t>200-2017-GG</t>
  </si>
  <si>
    <t>350-2017-GG</t>
  </si>
  <si>
    <t>221-2017-GG</t>
  </si>
  <si>
    <t>223-2017-GG</t>
  </si>
  <si>
    <t>222-2017-GG</t>
  </si>
  <si>
    <t>229-2017-GG</t>
  </si>
  <si>
    <t>269-2017-GG</t>
  </si>
  <si>
    <t>257-2017-GG</t>
  </si>
  <si>
    <t>19-2018-GG</t>
  </si>
  <si>
    <t>036-2018-GG</t>
  </si>
  <si>
    <t>031-2018-GG</t>
  </si>
  <si>
    <t>142-2018-GG</t>
  </si>
  <si>
    <t>138-2018-GG</t>
  </si>
  <si>
    <t>147-2018-GG</t>
  </si>
  <si>
    <t>146-2018-GG</t>
  </si>
  <si>
    <t>155-2018-GG</t>
  </si>
  <si>
    <t>159-2018-GG</t>
  </si>
  <si>
    <t>180-2018-GG</t>
  </si>
  <si>
    <t>200-2018-GG</t>
  </si>
  <si>
    <t>219-2018-GG</t>
  </si>
  <si>
    <t>224-2018-GG</t>
  </si>
  <si>
    <t>116-2017-GG</t>
  </si>
  <si>
    <t>230-2018-GG</t>
  </si>
  <si>
    <t>276-2018-GG</t>
  </si>
  <si>
    <t>278-2018-GG</t>
  </si>
  <si>
    <t>285-2018-GG</t>
  </si>
  <si>
    <t>295-2018-GG</t>
  </si>
  <si>
    <t>32-2019-GG</t>
  </si>
  <si>
    <t>027-2019-GG</t>
  </si>
  <si>
    <t>088-2019-GG</t>
  </si>
  <si>
    <t>73-2019-GG</t>
  </si>
  <si>
    <t>085-2019-GG</t>
  </si>
  <si>
    <t>095-2019-GG</t>
  </si>
  <si>
    <t>106-2019-GG</t>
  </si>
  <si>
    <t>108-2019-GG</t>
  </si>
  <si>
    <t>103-2019-GG</t>
  </si>
  <si>
    <t>117-2019-GG</t>
  </si>
  <si>
    <t>120-2019-GG</t>
  </si>
  <si>
    <t>124-2019-GG</t>
  </si>
  <si>
    <t>125-2019-GG</t>
  </si>
  <si>
    <t>128-2019-GG</t>
  </si>
  <si>
    <t>131-2019-GG</t>
  </si>
  <si>
    <t>257-2019-GG</t>
  </si>
  <si>
    <t>139-2019-GG</t>
  </si>
  <si>
    <t>140-2019-GG</t>
  </si>
  <si>
    <t>137-2019-GG</t>
  </si>
  <si>
    <t>148-2019-GG</t>
  </si>
  <si>
    <t>172-2019-GG</t>
  </si>
  <si>
    <t>174-2019-GG</t>
  </si>
  <si>
    <t>165-2019-GG</t>
  </si>
  <si>
    <t>179-2019-GG</t>
  </si>
  <si>
    <t>170-2019-GG</t>
  </si>
  <si>
    <t>178-2019-GG</t>
  </si>
  <si>
    <t>188-2019-GG</t>
  </si>
  <si>
    <t>200-2019-GG</t>
  </si>
  <si>
    <t>201-2019-GG</t>
  </si>
  <si>
    <t>173-2019-GG</t>
  </si>
  <si>
    <t>196-2019-GG</t>
  </si>
  <si>
    <t>191-2019-GG</t>
  </si>
  <si>
    <t>210-2019-GG</t>
  </si>
  <si>
    <t>155-2019-GG</t>
  </si>
  <si>
    <t>161-2019-GG</t>
  </si>
  <si>
    <t xml:space="preserve"> 224-2019-GG</t>
  </si>
  <si>
    <t>215-2019-GG</t>
  </si>
  <si>
    <t>263-2019-GG</t>
  </si>
  <si>
    <t>229-2019-GG</t>
  </si>
  <si>
    <t>00236-2019-GG</t>
  </si>
  <si>
    <t>253-2019-GG</t>
  </si>
  <si>
    <t>224-2019-GG</t>
  </si>
  <si>
    <t>247-2019-GG</t>
  </si>
  <si>
    <t>258-2019-GG</t>
  </si>
  <si>
    <t>252-2019-GG</t>
  </si>
  <si>
    <t>318-GG-2019</t>
  </si>
  <si>
    <t>243-2019-GG</t>
  </si>
  <si>
    <t>273-2019-GG</t>
  </si>
  <si>
    <t>280-2019-GG</t>
  </si>
  <si>
    <t>267-2019-GG</t>
  </si>
  <si>
    <t>282-2019-GG</t>
  </si>
  <si>
    <t>272-2019-GG</t>
  </si>
  <si>
    <t>277-2019-GG</t>
  </si>
  <si>
    <t>284-2019-GG</t>
  </si>
  <si>
    <t>296-2019-GG</t>
  </si>
  <si>
    <t>230-2019-GG</t>
  </si>
  <si>
    <t>298-2019-GG</t>
  </si>
  <si>
    <t>297-2019-GG</t>
  </si>
  <si>
    <t>234-2019-GG</t>
  </si>
  <si>
    <t>310-2019-GG</t>
  </si>
  <si>
    <t>319-2019-GG</t>
  </si>
  <si>
    <t>299-2019-GG</t>
  </si>
  <si>
    <t>003-2020-GG</t>
  </si>
  <si>
    <t>004-2020-GG</t>
  </si>
  <si>
    <t>323-2019-GG</t>
  </si>
  <si>
    <t>013-2020-GG</t>
  </si>
  <si>
    <t>014-2020-GG</t>
  </si>
  <si>
    <t>0034-2020-GG</t>
  </si>
  <si>
    <t>022-2020-GG</t>
  </si>
  <si>
    <t>023-2020-GG</t>
  </si>
  <si>
    <t>030-2020-GG</t>
  </si>
  <si>
    <t>096-2020-GG</t>
  </si>
  <si>
    <t>-</t>
  </si>
  <si>
    <t>52-2020-GG</t>
  </si>
  <si>
    <t>0102-2020-GG</t>
  </si>
  <si>
    <t>55-2020-GG</t>
  </si>
  <si>
    <t>058-2020-GG</t>
  </si>
  <si>
    <t>059-2020-GG</t>
  </si>
  <si>
    <t>099-2020-GG</t>
  </si>
  <si>
    <t>0056-2020-GG</t>
  </si>
  <si>
    <t>00100-2020-GG</t>
  </si>
  <si>
    <t>00106-2020-GG</t>
  </si>
  <si>
    <t>00114-2020-GG</t>
  </si>
  <si>
    <t>115-2020-GG</t>
  </si>
  <si>
    <t>0113-2020-GG</t>
  </si>
  <si>
    <t>101-2020-GG</t>
  </si>
  <si>
    <t>117-2020-GG</t>
  </si>
  <si>
    <t>130-2020-GG</t>
  </si>
  <si>
    <t>0121-2020-GG</t>
  </si>
  <si>
    <t>0122-2020-GG</t>
  </si>
  <si>
    <t>125-2020-GG</t>
  </si>
  <si>
    <t>144-2020-GG</t>
  </si>
  <si>
    <t>146-2020-GG</t>
  </si>
  <si>
    <t>00160-2020-GG</t>
  </si>
  <si>
    <t>170-2020-GG</t>
  </si>
  <si>
    <t>173-2020-GG</t>
  </si>
  <si>
    <t>187-2020-GG</t>
  </si>
  <si>
    <t>194-2020-GG</t>
  </si>
  <si>
    <t>204-2020-GG</t>
  </si>
  <si>
    <t>186-2020-GG</t>
  </si>
  <si>
    <t>203-2020-GG</t>
  </si>
  <si>
    <t>0307-GG/2020</t>
  </si>
  <si>
    <t>205-2020-GG</t>
  </si>
  <si>
    <t>209-2020-GG</t>
  </si>
  <si>
    <t>233-2020-GG</t>
  </si>
  <si>
    <t>213-2020-GG</t>
  </si>
  <si>
    <t>220-2020-GG</t>
  </si>
  <si>
    <t>218-2020-GG</t>
  </si>
  <si>
    <t>219-2020-GG</t>
  </si>
  <si>
    <t>200-2020-GG</t>
  </si>
  <si>
    <t>215-2020-GG</t>
  </si>
  <si>
    <t>208-2020-GG</t>
  </si>
  <si>
    <t>234-2020-GG</t>
  </si>
  <si>
    <t>246-2020-GG</t>
  </si>
  <si>
    <t>210-2020-GG</t>
  </si>
  <si>
    <t>159-2020-GG</t>
  </si>
  <si>
    <t>259-2020-GG/OSIPTEL</t>
  </si>
  <si>
    <t>188-2020-GG/OSIPTEL</t>
  </si>
  <si>
    <t>290-2020-GG</t>
  </si>
  <si>
    <t>157-2020-GG/OSIPTEL</t>
  </si>
  <si>
    <t>282-2020-GG/OSIPTEL</t>
  </si>
  <si>
    <t>274-2020-GG/OSIPTEL</t>
  </si>
  <si>
    <t>287-2020-GG/OSIPTEL</t>
  </si>
  <si>
    <t>273-2020-GG/OSIPTEL</t>
  </si>
  <si>
    <t>275-2020-GG</t>
  </si>
  <si>
    <t>284-2020-GG</t>
  </si>
  <si>
    <t>286-2020-GG</t>
  </si>
  <si>
    <t>309-2020-GG</t>
  </si>
  <si>
    <t>304-2020-GG</t>
  </si>
  <si>
    <t>007-2021-GG</t>
  </si>
  <si>
    <t>312-2020-GG</t>
  </si>
  <si>
    <t>009-2021-GG</t>
  </si>
  <si>
    <t xml:space="preserve">323-2020-GG </t>
  </si>
  <si>
    <t>323-2020-GG</t>
  </si>
  <si>
    <t>035-2021-GG</t>
  </si>
  <si>
    <t>296-2020-GG</t>
  </si>
  <si>
    <t>070-2021-GG</t>
  </si>
  <si>
    <t>067-2021-GG</t>
  </si>
  <si>
    <t>076-2021-GG</t>
  </si>
  <si>
    <t>0102-2021-GG</t>
  </si>
  <si>
    <t>080-2021-GG</t>
  </si>
  <si>
    <t>050-2021-GG</t>
  </si>
  <si>
    <t>110-2021-GG</t>
  </si>
  <si>
    <t>122-2021-GG</t>
  </si>
  <si>
    <t>134-2021-GG/OSIPTEL</t>
  </si>
  <si>
    <t>116-2021-GG/OSIPTEL</t>
  </si>
  <si>
    <t>133-2021-GG/OSIPTEL</t>
  </si>
  <si>
    <t>132-2021-GG/OSIPTEL</t>
  </si>
  <si>
    <t>127-2021-GG/OSIPTEL</t>
  </si>
  <si>
    <t>141-2021-GG/OSIPTEL</t>
  </si>
  <si>
    <t>167-2021-GG/OSIPTEL</t>
  </si>
  <si>
    <t>095-2021-GG/OSIPTEL</t>
  </si>
  <si>
    <t>166-2021-GG/OSIPTEL</t>
  </si>
  <si>
    <t>208-2021-GG/OSIPTEL</t>
  </si>
  <si>
    <t>158-2021-GG/OSIPTEL</t>
  </si>
  <si>
    <t>149-2021-GG/OSIPTEL</t>
  </si>
  <si>
    <t>148-2021-GG/OSIPTEL</t>
  </si>
  <si>
    <t>184-2021-GG/OSIPTEL</t>
  </si>
  <si>
    <t>186-2021-GG/OSIPTEL</t>
  </si>
  <si>
    <t>177-2021-GG/OSIPTEL</t>
  </si>
  <si>
    <t>191-2021-GG/OSIPTEL</t>
  </si>
  <si>
    <t>224-2021-GG/OSIPTEL</t>
  </si>
  <si>
    <t>206-2021-GG/OSIPTEL</t>
  </si>
  <si>
    <t>223-2021-GG/OSIPTEL</t>
  </si>
  <si>
    <t>202-2021-GG/OSIPTEL</t>
  </si>
  <si>
    <t>209-2021-GG/OSIPTEL</t>
  </si>
  <si>
    <t>123.81 (42 multas)</t>
  </si>
  <si>
    <t>49 amonestaciones</t>
  </si>
  <si>
    <t xml:space="preserve">18 amonestaciones </t>
  </si>
  <si>
    <t>NA</t>
  </si>
  <si>
    <t>OCHO (08) AMONESTACIONES y SEIS (06) multas  (3..27) UIT</t>
  </si>
  <si>
    <t>61  UIT</t>
  </si>
  <si>
    <t>0.72 UIT</t>
  </si>
  <si>
    <t>13,3</t>
  </si>
  <si>
    <t>0,8</t>
  </si>
  <si>
    <t>50 UI y nedida correctiva</t>
  </si>
  <si>
    <t>26/06/2013 18/08/2014</t>
  </si>
  <si>
    <t>006-2014-CD</t>
  </si>
  <si>
    <t>005-2014-CD</t>
  </si>
  <si>
    <t>012-2014-CD</t>
  </si>
  <si>
    <t>013-2014-CD</t>
  </si>
  <si>
    <t>019-2014-CD</t>
  </si>
  <si>
    <t>020-2014-CD</t>
  </si>
  <si>
    <t>021-2014-CD</t>
  </si>
  <si>
    <t>028-2014-CD</t>
  </si>
  <si>
    <t>029-2014-CD</t>
  </si>
  <si>
    <t>030-2014-CD</t>
  </si>
  <si>
    <t>034-2014/CD</t>
  </si>
  <si>
    <t>033-2014/CD</t>
  </si>
  <si>
    <t xml:space="preserve">     036-2014-CD</t>
  </si>
  <si>
    <t xml:space="preserve">040-2014-CD  </t>
  </si>
  <si>
    <t>041-2014-CD</t>
  </si>
  <si>
    <t>046-2014-CD</t>
  </si>
  <si>
    <t>047-2014-CD</t>
  </si>
  <si>
    <t>054-2014-CD</t>
  </si>
  <si>
    <t>055-2014-CD</t>
  </si>
  <si>
    <t>056-2014-CD</t>
  </si>
  <si>
    <t>059-2014-CD</t>
  </si>
  <si>
    <t>064-2014-CD</t>
  </si>
  <si>
    <t>065-2014-CD</t>
  </si>
  <si>
    <t xml:space="preserve"> 066-2014-CD</t>
  </si>
  <si>
    <t>067-2014-CD</t>
  </si>
  <si>
    <t>069-2014-CD</t>
  </si>
  <si>
    <t>076-2014-CD</t>
  </si>
  <si>
    <t>075-2014-CD</t>
  </si>
  <si>
    <t>079-2014-CD</t>
  </si>
  <si>
    <t>081-2014-CD</t>
  </si>
  <si>
    <t>083-2014-CD</t>
  </si>
  <si>
    <t>092-2014-CD</t>
  </si>
  <si>
    <t>093-2014-CD</t>
  </si>
  <si>
    <t>094-2014-CD</t>
  </si>
  <si>
    <t>102-2014-CD</t>
  </si>
  <si>
    <t>097-2014-CD</t>
  </si>
  <si>
    <t>107-2014-CD</t>
  </si>
  <si>
    <t>109-2014-CD</t>
  </si>
  <si>
    <t>111-2014-CD</t>
  </si>
  <si>
    <t xml:space="preserve">   117-2014-CD  </t>
  </si>
  <si>
    <t>119-2014-CD</t>
  </si>
  <si>
    <t xml:space="preserve"> 127-2014-CD</t>
  </si>
  <si>
    <t>130-2014-CD</t>
  </si>
  <si>
    <t>131-2014-CD</t>
  </si>
  <si>
    <t>132-2014-CD</t>
  </si>
  <si>
    <t>135-2014-CD</t>
  </si>
  <si>
    <t>136-2014-CD</t>
  </si>
  <si>
    <t xml:space="preserve">       137-2014-CD</t>
  </si>
  <si>
    <t>140-2014-CD</t>
  </si>
  <si>
    <t>142-2014-CD</t>
  </si>
  <si>
    <t>143-2014-CD</t>
  </si>
  <si>
    <t>147-2014-CD</t>
  </si>
  <si>
    <t>148-2014-CD</t>
  </si>
  <si>
    <t xml:space="preserve">     152-2014-CD  </t>
  </si>
  <si>
    <t>153-2014-CD</t>
  </si>
  <si>
    <t xml:space="preserve"> 007-2015-CD </t>
  </si>
  <si>
    <t xml:space="preserve">            011-2015-CD  </t>
  </si>
  <si>
    <t xml:space="preserve">    014-2015-CD  </t>
  </si>
  <si>
    <t>026-2012-PD                017-2015-CD</t>
  </si>
  <si>
    <t>10/04/2012    19/02/2015</t>
  </si>
  <si>
    <t>027-2015-CD</t>
  </si>
  <si>
    <t>035-2015-CD</t>
  </si>
  <si>
    <t>041-2015-CD</t>
  </si>
  <si>
    <t>042-2015-CD</t>
  </si>
  <si>
    <t>048-2015-CD</t>
  </si>
  <si>
    <t xml:space="preserve">    
049-2015-CD</t>
  </si>
  <si>
    <t xml:space="preserve"> 068-2015-CD</t>
  </si>
  <si>
    <t xml:space="preserve">  069-2015-CD</t>
  </si>
  <si>
    <t>070-2015-CD</t>
  </si>
  <si>
    <t>071-2015-CD</t>
  </si>
  <si>
    <t>087-2015-CD</t>
  </si>
  <si>
    <t>091-2015-CD</t>
  </si>
  <si>
    <t>094-2015-CD</t>
  </si>
  <si>
    <t>092-2015-CD</t>
  </si>
  <si>
    <t xml:space="preserve"> 103-2015-CD</t>
  </si>
  <si>
    <t>107-2015-CD</t>
  </si>
  <si>
    <t xml:space="preserve">          109-2015-CD</t>
  </si>
  <si>
    <t>120-2015-CD</t>
  </si>
  <si>
    <t xml:space="preserve"> 122-2015-CD</t>
  </si>
  <si>
    <t xml:space="preserve">              127-2015-CD</t>
  </si>
  <si>
    <t>127-2015-CD</t>
  </si>
  <si>
    <t xml:space="preserve"> 129-2015-CD</t>
  </si>
  <si>
    <t xml:space="preserve">   130-2015-CD</t>
  </si>
  <si>
    <t>132-2015-CD</t>
  </si>
  <si>
    <t xml:space="preserve">         136-2015-CD</t>
  </si>
  <si>
    <t xml:space="preserve">         142-2015-CD</t>
  </si>
  <si>
    <t>143-2015-CD</t>
  </si>
  <si>
    <t>146-2015-CD</t>
  </si>
  <si>
    <t xml:space="preserve">          147-2015-CD</t>
  </si>
  <si>
    <t xml:space="preserve">    149-2015-CD</t>
  </si>
  <si>
    <t>001-2016-CD</t>
  </si>
  <si>
    <t>006-1016-CD</t>
  </si>
  <si>
    <t>016-2016-CD</t>
  </si>
  <si>
    <t>025-2016-CD</t>
  </si>
  <si>
    <t>026-2016-CD</t>
  </si>
  <si>
    <t>031-2016-CD</t>
  </si>
  <si>
    <t>036-2016-CD</t>
  </si>
  <si>
    <t>051.2016-CD</t>
  </si>
  <si>
    <t>065-2016-CD</t>
  </si>
  <si>
    <t>068-2016-CD</t>
  </si>
  <si>
    <t>067-2016-CD</t>
  </si>
  <si>
    <t>059-2016-CD</t>
  </si>
  <si>
    <t>072-2016-CD</t>
  </si>
  <si>
    <t>075-2016-CD</t>
  </si>
  <si>
    <t>080-2016-CD</t>
  </si>
  <si>
    <t>121-2016-CD</t>
  </si>
  <si>
    <t>084-2016-CD</t>
  </si>
  <si>
    <t>085-2016-CD</t>
  </si>
  <si>
    <t>086-2016-CD</t>
  </si>
  <si>
    <t>091-2016-CD</t>
  </si>
  <si>
    <t>097-2016-CD</t>
  </si>
  <si>
    <t>099-2016-CD</t>
  </si>
  <si>
    <t>100-2016-CD</t>
  </si>
  <si>
    <t>103-2016-CD</t>
  </si>
  <si>
    <t>105-2016-CD</t>
  </si>
  <si>
    <t>106-2016-CD</t>
  </si>
  <si>
    <t>112-2016-CD</t>
  </si>
  <si>
    <t>113-2016-CD</t>
  </si>
  <si>
    <t>114-2016-CD</t>
  </si>
  <si>
    <t>120-2016-CD</t>
  </si>
  <si>
    <t>123-2016-CD</t>
  </si>
  <si>
    <t>126-2016-CD</t>
  </si>
  <si>
    <t>134-2016-CD</t>
  </si>
  <si>
    <t>146-2016-CD</t>
  </si>
  <si>
    <t>147-2016-CD</t>
  </si>
  <si>
    <t>149-2016-CD</t>
  </si>
  <si>
    <t>151-2016-CD</t>
  </si>
  <si>
    <t>153-2016-CD</t>
  </si>
  <si>
    <t>154-2016-CD</t>
  </si>
  <si>
    <t>155-2016-CD</t>
  </si>
  <si>
    <t>158-2016-CD</t>
  </si>
  <si>
    <t>161-2016-CD</t>
  </si>
  <si>
    <t>162-2016-CD</t>
  </si>
  <si>
    <t>163-2016-CD</t>
  </si>
  <si>
    <t>164-2016-CD</t>
  </si>
  <si>
    <t>004-2017-CD</t>
  </si>
  <si>
    <t>005-2017-CD</t>
  </si>
  <si>
    <t>009-2017-CD</t>
  </si>
  <si>
    <t>011-2017-CD</t>
  </si>
  <si>
    <t>023-2017-CD</t>
  </si>
  <si>
    <t>025-2017-CD</t>
  </si>
  <si>
    <t>026-2017-CD</t>
  </si>
  <si>
    <t>027-2017-CD</t>
  </si>
  <si>
    <t>042-2017-CD</t>
  </si>
  <si>
    <t>043-2017-CD</t>
  </si>
  <si>
    <t>045-2017-CD</t>
  </si>
  <si>
    <t>046-2017-CD</t>
  </si>
  <si>
    <t>047-2017-CD</t>
  </si>
  <si>
    <t>060-2017-CD</t>
  </si>
  <si>
    <t>071-2017-CD</t>
  </si>
  <si>
    <t>144-2012-CD</t>
  </si>
  <si>
    <t>078-2017-CD</t>
  </si>
  <si>
    <t>086-2017-CD</t>
  </si>
  <si>
    <t>085-2017-CD</t>
  </si>
  <si>
    <t>088-2017-CD</t>
  </si>
  <si>
    <t>091-2017-CD</t>
  </si>
  <si>
    <t>092-2017-CD</t>
  </si>
  <si>
    <t>094-2017-CD</t>
  </si>
  <si>
    <t>095-2017-CD</t>
  </si>
  <si>
    <t>096-2017-CD</t>
  </si>
  <si>
    <t>098-2017-CD</t>
  </si>
  <si>
    <t>104-2017-CD</t>
  </si>
  <si>
    <t>103-2017-CD</t>
  </si>
  <si>
    <t>105-2017-CD</t>
  </si>
  <si>
    <t>106-2017-CD</t>
  </si>
  <si>
    <t>107-2017-CD</t>
  </si>
  <si>
    <t>120-2017-CD</t>
  </si>
  <si>
    <t>121-2017-CD</t>
  </si>
  <si>
    <t>123-2017-CD</t>
  </si>
  <si>
    <t>126-2017-CD</t>
  </si>
  <si>
    <t>127-2017-CD</t>
  </si>
  <si>
    <t>129-2017-CD</t>
  </si>
  <si>
    <t>130-2017-CD</t>
  </si>
  <si>
    <t>134-2017-CD</t>
  </si>
  <si>
    <t>140-2017-CD</t>
  </si>
  <si>
    <t>138-2017-CD</t>
  </si>
  <si>
    <t>141-2017-CD</t>
  </si>
  <si>
    <t>139-2017-CD</t>
  </si>
  <si>
    <t>145-2017-CD</t>
  </si>
  <si>
    <t>146-2017-CD</t>
  </si>
  <si>
    <t>147-2017-CD</t>
  </si>
  <si>
    <t>170-2017-CD</t>
  </si>
  <si>
    <t>162-2017-CD</t>
  </si>
  <si>
    <t>171-2017-CD</t>
  </si>
  <si>
    <t>161-2017-CD</t>
  </si>
  <si>
    <t>144-2017-CD</t>
  </si>
  <si>
    <t>6-2018-CD</t>
  </si>
  <si>
    <t>15-2018-CD</t>
  </si>
  <si>
    <t>16-2018-CD</t>
  </si>
  <si>
    <t>22-2018-CD</t>
  </si>
  <si>
    <t>27-2018-CD</t>
  </si>
  <si>
    <t>29-2018-CD</t>
  </si>
  <si>
    <t>37-2018-CD</t>
  </si>
  <si>
    <t>49-2018-CD</t>
  </si>
  <si>
    <t>50-2018-CD</t>
  </si>
  <si>
    <t>52-2018-CD</t>
  </si>
  <si>
    <t>54-2018-CD</t>
  </si>
  <si>
    <t>55-2018-CD</t>
  </si>
  <si>
    <t>57-2018-CD</t>
  </si>
  <si>
    <t>58-2018-CD</t>
  </si>
  <si>
    <t>59-2018-CD</t>
  </si>
  <si>
    <t>60-2018-CD</t>
  </si>
  <si>
    <t>81-2018-CD</t>
  </si>
  <si>
    <t>99-2018-CD</t>
  </si>
  <si>
    <t>104-2018-CD</t>
  </si>
  <si>
    <t>105-2018-CD</t>
  </si>
  <si>
    <t>106-2018-CD</t>
  </si>
  <si>
    <t>107-2018-CD</t>
  </si>
  <si>
    <t>115-2018-CD</t>
  </si>
  <si>
    <t>120-2018-CD</t>
  </si>
  <si>
    <t>124-2018-CD</t>
  </si>
  <si>
    <t>129-2018-CD</t>
  </si>
  <si>
    <t>132-2018-CD</t>
  </si>
  <si>
    <t>145-2018-CD</t>
  </si>
  <si>
    <t>152-2018-CD</t>
  </si>
  <si>
    <t>172-2018-CD</t>
  </si>
  <si>
    <t>176-2018-CD</t>
  </si>
  <si>
    <t>180-2018-CD</t>
  </si>
  <si>
    <t>182-2018-CD</t>
  </si>
  <si>
    <t>183-2018-CD</t>
  </si>
  <si>
    <t>185-2018-CD</t>
  </si>
  <si>
    <t>193-2018-CD</t>
  </si>
  <si>
    <t>195-2018-CD</t>
  </si>
  <si>
    <t>201-2018-CD</t>
  </si>
  <si>
    <t>210-2018-CD</t>
  </si>
  <si>
    <t>216-2018-CD</t>
  </si>
  <si>
    <t>226-2018-CD</t>
  </si>
  <si>
    <t>230-2018-CD</t>
  </si>
  <si>
    <t>247-2018-CD</t>
  </si>
  <si>
    <t>248-2018-CD</t>
  </si>
  <si>
    <t>250-2018-CD</t>
  </si>
  <si>
    <t>257-2018-CD</t>
  </si>
  <si>
    <t>259-2018-CD</t>
  </si>
  <si>
    <t>260-2018-CD</t>
  </si>
  <si>
    <t>267-2018-CD</t>
  </si>
  <si>
    <t>268-2018-CD</t>
  </si>
  <si>
    <t>269-2018-CD</t>
  </si>
  <si>
    <t>270-2018-CD</t>
  </si>
  <si>
    <t>279-2018-CD</t>
  </si>
  <si>
    <t>282-2018-CD</t>
  </si>
  <si>
    <t>002-2019-CD</t>
  </si>
  <si>
    <t>02-2019-CD</t>
  </si>
  <si>
    <t>003-2019-CD</t>
  </si>
  <si>
    <t>07-2019-CD</t>
  </si>
  <si>
    <t>12-2019-CD</t>
  </si>
  <si>
    <t>13-2019-CD</t>
  </si>
  <si>
    <t>15-2019-CD</t>
  </si>
  <si>
    <t>16-2019-CD</t>
  </si>
  <si>
    <t>18-2019-CD</t>
  </si>
  <si>
    <t>24-2019-CD</t>
  </si>
  <si>
    <t>27-2019-CD</t>
  </si>
  <si>
    <t>34-2019-CD</t>
  </si>
  <si>
    <t>35-2019-CD</t>
  </si>
  <si>
    <t>41-2019-CD</t>
  </si>
  <si>
    <t>39-2019-CD</t>
  </si>
  <si>
    <t>40-2019-CD</t>
  </si>
  <si>
    <t>42-2019-CD</t>
  </si>
  <si>
    <t>43-2019-CD</t>
  </si>
  <si>
    <t>44-2019-CD</t>
  </si>
  <si>
    <t>51-2019-CD</t>
  </si>
  <si>
    <t>52-2019-CD</t>
  </si>
  <si>
    <t>55-2019-CD</t>
  </si>
  <si>
    <t>54-2019-CD</t>
  </si>
  <si>
    <t>56-2019-CD</t>
  </si>
  <si>
    <t>70-2019-CD</t>
  </si>
  <si>
    <t>76-2019-CD</t>
  </si>
  <si>
    <t>083-2019-CD</t>
  </si>
  <si>
    <t>087-2019-CD</t>
  </si>
  <si>
    <t>88-2019-CD</t>
  </si>
  <si>
    <t>89-2019-CD</t>
  </si>
  <si>
    <t>93-2019-CD</t>
  </si>
  <si>
    <t>94-2019-CD</t>
  </si>
  <si>
    <t>97-2019-CD</t>
  </si>
  <si>
    <t>098-2019-CD</t>
  </si>
  <si>
    <t>100-2019-CD</t>
  </si>
  <si>
    <t>101-2019-CD</t>
  </si>
  <si>
    <t>102-2019-CD</t>
  </si>
  <si>
    <t>105-2019-CD</t>
  </si>
  <si>
    <t>111-2019-CD</t>
  </si>
  <si>
    <t>171-2019-CD</t>
  </si>
  <si>
    <t>115-2019-CD</t>
  </si>
  <si>
    <t>116-2019-CD</t>
  </si>
  <si>
    <t>117-2019-CD</t>
  </si>
  <si>
    <t>118-2019-CD</t>
  </si>
  <si>
    <t>126-2019-CD</t>
  </si>
  <si>
    <t>127-2019-CD</t>
  </si>
  <si>
    <t>128-2019-CD</t>
  </si>
  <si>
    <t>129-2019-CD</t>
  </si>
  <si>
    <t>130-2019-CD</t>
  </si>
  <si>
    <t>134-2019-CD</t>
  </si>
  <si>
    <t>135-2019-CD</t>
  </si>
  <si>
    <t>136-2019-CD</t>
  </si>
  <si>
    <t>141-2019-CD</t>
  </si>
  <si>
    <t>142-2019-CD        136-2020-CD</t>
  </si>
  <si>
    <t>30/10/2019 y 29/09/2020</t>
  </si>
  <si>
    <t>143-2019-CD</t>
  </si>
  <si>
    <t>146-2019-CD</t>
  </si>
  <si>
    <t>148-2019-CD</t>
  </si>
  <si>
    <t>149-2019-CD</t>
  </si>
  <si>
    <t>150-2019-CD</t>
  </si>
  <si>
    <t>151-2019-CD</t>
  </si>
  <si>
    <t>124-2019-CD</t>
  </si>
  <si>
    <t>122-2019-CD</t>
  </si>
  <si>
    <t>121-2019-CD</t>
  </si>
  <si>
    <t>153-2019-CD</t>
  </si>
  <si>
    <t>155-2019-CD</t>
  </si>
  <si>
    <t>156-2019-CD</t>
  </si>
  <si>
    <t>157-2019-CD</t>
  </si>
  <si>
    <t>166-2019-CD</t>
  </si>
  <si>
    <t>167-2019-CD</t>
  </si>
  <si>
    <t>170-2019-CD</t>
  </si>
  <si>
    <t>174-2019-CD</t>
  </si>
  <si>
    <t>175-2019-CD</t>
  </si>
  <si>
    <t>176-2019-CD</t>
  </si>
  <si>
    <t>178-2019--CD</t>
  </si>
  <si>
    <t>179-2019-CD</t>
  </si>
  <si>
    <t>181-2019-CD</t>
  </si>
  <si>
    <t>180-2019-CD</t>
  </si>
  <si>
    <t>01-2020-CD</t>
  </si>
  <si>
    <t>02-2020-CD</t>
  </si>
  <si>
    <t>03-2020-CD</t>
  </si>
  <si>
    <t>04-2020-CD</t>
  </si>
  <si>
    <t>08-2020-CD</t>
  </si>
  <si>
    <t>09-2020-CD</t>
  </si>
  <si>
    <t>010-2020-CD</t>
  </si>
  <si>
    <t>012-2020-CD</t>
  </si>
  <si>
    <t>013-2020-CD</t>
  </si>
  <si>
    <t>014-2020-CD</t>
  </si>
  <si>
    <t>16-2020-CD</t>
  </si>
  <si>
    <t>18-2020-CD</t>
  </si>
  <si>
    <t>019-2020-CD</t>
  </si>
  <si>
    <t>020-2020-CD</t>
  </si>
  <si>
    <t>021-2020-CD</t>
  </si>
  <si>
    <t>031-2020-CD</t>
  </si>
  <si>
    <t>033-2020-CD</t>
  </si>
  <si>
    <t>034-2020-CD</t>
  </si>
  <si>
    <t>037-2020-CD</t>
  </si>
  <si>
    <t>038-2020-CD</t>
  </si>
  <si>
    <t>040-2020-CD</t>
  </si>
  <si>
    <t>041-2020-CD</t>
  </si>
  <si>
    <t>042-2020-CD</t>
  </si>
  <si>
    <t>043-2020-CD</t>
  </si>
  <si>
    <t>044-2020-CD</t>
  </si>
  <si>
    <t>55-2020-CD</t>
  </si>
  <si>
    <t>57-2020-CD</t>
  </si>
  <si>
    <t>58-2020-CD</t>
  </si>
  <si>
    <t>70-2020-CD</t>
  </si>
  <si>
    <t>71-2020-CD</t>
  </si>
  <si>
    <t>72-2020-CD</t>
  </si>
  <si>
    <t>73-2020-CD</t>
  </si>
  <si>
    <t>80-2020-CD</t>
  </si>
  <si>
    <t>83-2020-CD</t>
  </si>
  <si>
    <t>85-2020-CD</t>
  </si>
  <si>
    <t>88-2020-CD</t>
  </si>
  <si>
    <t>89-2020-CD</t>
  </si>
  <si>
    <t>90-2020-CD</t>
  </si>
  <si>
    <t>91-2020-CD</t>
  </si>
  <si>
    <t>094-2020-CD</t>
  </si>
  <si>
    <t>00095-2020-CD</t>
  </si>
  <si>
    <t>00096-2020-CD</t>
  </si>
  <si>
    <t>097 -2020-CD</t>
  </si>
  <si>
    <t>097-2020-CD</t>
  </si>
  <si>
    <t>098-2020-CD</t>
  </si>
  <si>
    <t>0099-2020-CD</t>
  </si>
  <si>
    <t>00102-2020-CD</t>
  </si>
  <si>
    <t>0103-2020-CD</t>
  </si>
  <si>
    <t>0104-2020-CD</t>
  </si>
  <si>
    <t>00109-2020-CD</t>
  </si>
  <si>
    <t>0110-2020-CD</t>
  </si>
  <si>
    <t>0111-2020/CD</t>
  </si>
  <si>
    <t>0114-2020-CD</t>
  </si>
  <si>
    <t>0116-2020-CD</t>
  </si>
  <si>
    <t>0122-2020-CD</t>
  </si>
  <si>
    <t>0123-2020-CD</t>
  </si>
  <si>
    <t>0124-2020-CD</t>
  </si>
  <si>
    <t>0126-2020-CD</t>
  </si>
  <si>
    <t>0127-2020-CD</t>
  </si>
  <si>
    <t>0128-2020-CD</t>
  </si>
  <si>
    <t>130-2020-CD</t>
  </si>
  <si>
    <t>131-2020-CD</t>
  </si>
  <si>
    <t>132-2020-CD</t>
  </si>
  <si>
    <t>135-2020-CD</t>
  </si>
  <si>
    <t>141-2020-CD</t>
  </si>
  <si>
    <t>0144-2020-CD</t>
  </si>
  <si>
    <t>0147-2020-CD</t>
  </si>
  <si>
    <t>148-2020-CD</t>
  </si>
  <si>
    <t>149-2020-CD</t>
  </si>
  <si>
    <t>0150-2020-CD</t>
  </si>
  <si>
    <t>154-2020-CD</t>
  </si>
  <si>
    <t>159-2020-CD</t>
  </si>
  <si>
    <t>166-2020-CD</t>
  </si>
  <si>
    <t>167-2020-CD</t>
  </si>
  <si>
    <t>168-2020-CD</t>
  </si>
  <si>
    <t>169-2020-CD</t>
  </si>
  <si>
    <t>172-2020-CD</t>
  </si>
  <si>
    <t>173-2020-CD</t>
  </si>
  <si>
    <t>0177-2020-CD</t>
  </si>
  <si>
    <t>179-2020-CD</t>
  </si>
  <si>
    <t>0180-2020-CD</t>
  </si>
  <si>
    <t>0181-2020-CD</t>
  </si>
  <si>
    <t>183-2020-CD</t>
  </si>
  <si>
    <t>184-2020-CD</t>
  </si>
  <si>
    <t>186-2020-CD</t>
  </si>
  <si>
    <t>187-2020-CD</t>
  </si>
  <si>
    <t>188-2020-CD</t>
  </si>
  <si>
    <t>189-2020-CD</t>
  </si>
  <si>
    <t>190-2020-CD</t>
  </si>
  <si>
    <t>192-2020-CD</t>
  </si>
  <si>
    <t>193-2020-CD</t>
  </si>
  <si>
    <t>194-2020-CD</t>
  </si>
  <si>
    <t>201-2020-CD</t>
  </si>
  <si>
    <t>206-2020-CD 0037-2021-CD</t>
  </si>
  <si>
    <t>0208-2020-CD</t>
  </si>
  <si>
    <t>0210-2020-CD</t>
  </si>
  <si>
    <t>0211-2020-CD</t>
  </si>
  <si>
    <t>0003-2021-CD</t>
  </si>
  <si>
    <t>0005-2021-CD</t>
  </si>
  <si>
    <t>0006-2021-CD</t>
  </si>
  <si>
    <t>0007-2021-CD</t>
  </si>
  <si>
    <t>0008-2021-CD</t>
  </si>
  <si>
    <t>0009-2021-CD</t>
  </si>
  <si>
    <t>0010-2021-CD</t>
  </si>
  <si>
    <t>0011-2021-CD</t>
  </si>
  <si>
    <t>0012-2021-CD</t>
  </si>
  <si>
    <t>0013-2021-CD</t>
  </si>
  <si>
    <t>0014-2021-CD</t>
  </si>
  <si>
    <t>0017-2021-CD</t>
  </si>
  <si>
    <t>0018-2021-CD</t>
  </si>
  <si>
    <t>021-2021-CD</t>
  </si>
  <si>
    <t>023-2021-CD</t>
  </si>
  <si>
    <t>028-2021-CD</t>
  </si>
  <si>
    <t>040-2021-CD</t>
  </si>
  <si>
    <t>042-2021-CD</t>
  </si>
  <si>
    <t xml:space="preserve">044-2021-CD </t>
  </si>
  <si>
    <t xml:space="preserve">045-2021-CD </t>
  </si>
  <si>
    <t xml:space="preserve">047-2021-CD </t>
  </si>
  <si>
    <t xml:space="preserve">051-2021-CD </t>
  </si>
  <si>
    <t>051-2021-CD</t>
  </si>
  <si>
    <t>054-2021-CD</t>
  </si>
  <si>
    <t>055-2021-CD</t>
  </si>
  <si>
    <t>056-2021-CD</t>
  </si>
  <si>
    <t>058-2021-CD</t>
  </si>
  <si>
    <t>060-2021-CD</t>
  </si>
  <si>
    <t>061-2021-CD</t>
  </si>
  <si>
    <t>063-2021-CD</t>
  </si>
  <si>
    <t>065-2021-CD</t>
  </si>
  <si>
    <t>074-2021-CD</t>
  </si>
  <si>
    <t>075-2021-CD</t>
  </si>
  <si>
    <t>0081-2021-CD</t>
  </si>
  <si>
    <t>082-2021-CD</t>
  </si>
  <si>
    <t>083-2021-CD</t>
  </si>
  <si>
    <t>085-2021-CD</t>
  </si>
  <si>
    <t>0088-2021-CD</t>
  </si>
  <si>
    <t>092-2021-CD</t>
  </si>
  <si>
    <t>0099-2021-CD</t>
  </si>
  <si>
    <t>100-2021-CD</t>
  </si>
  <si>
    <t>102-2021-CD</t>
  </si>
  <si>
    <t>120-2021-CD/OSIPTEL</t>
  </si>
  <si>
    <t>121-2021-CD/OSIPTEL</t>
  </si>
  <si>
    <t>122-2021-CD/OSIPTEL</t>
  </si>
  <si>
    <t>123-2021-CD/OSIPTEL</t>
  </si>
  <si>
    <t>127-2021-CD/OSIPTEL</t>
  </si>
  <si>
    <t>128-2021-CD/OSIPTEL</t>
  </si>
  <si>
    <t>131-2021-CD/OSIPTEL</t>
  </si>
  <si>
    <t>132-2021-CD/OSIPTEL</t>
  </si>
  <si>
    <t>140-2021-CD/OSIPTEL</t>
  </si>
  <si>
    <t>141-2021-CD/OSIPTEL</t>
  </si>
  <si>
    <t>143-2021-CD/OSIPTEL</t>
  </si>
  <si>
    <t>146-2021-CD/OSIPTEL</t>
  </si>
  <si>
    <t>148-2021-CD/OSIPTEL</t>
  </si>
  <si>
    <t>149-2021-CD/OSIPTEL</t>
  </si>
  <si>
    <t>150-2021-CD/OSIPTEL</t>
  </si>
  <si>
    <t>152-2021-CD/OSIPTEL</t>
  </si>
  <si>
    <t>153-2021-CD/OSIPTEL</t>
  </si>
  <si>
    <t>154-2021-CD/OSIPTEL</t>
  </si>
  <si>
    <t>157-2021-CD/OSIPTEL</t>
  </si>
  <si>
    <t>158-2021-CD/OSIPTEL</t>
  </si>
  <si>
    <t>159-2021-CD/OSIPTEL</t>
  </si>
  <si>
    <t>160-2021-CD/OSIPTEL</t>
  </si>
  <si>
    <t>161-2021-CD/OSIPTEL</t>
  </si>
  <si>
    <t>163-2021-CD/OSIPTEL</t>
  </si>
  <si>
    <t>165-2021-CD/OSIPTEL</t>
  </si>
  <si>
    <t>167-2021-CD/OSIPTEL</t>
  </si>
  <si>
    <t>173-2021-CD/OSIPTEL</t>
  </si>
  <si>
    <t>174-2021-CD/OSIPTEL</t>
  </si>
  <si>
    <t>176-2021-CD/OSIPTEL</t>
  </si>
  <si>
    <t>178-2021-CD/OSIPTEL</t>
  </si>
  <si>
    <t>179-2021-CD/OSIPTEL</t>
  </si>
  <si>
    <t>Por la comisión de la infracción  tipificada en el  art. 4 Procedimiento de Supervisión y Control de la Calidad y ServiciosTDP no suministró información para la supervisión de los requisitos de calidad del servicio de junio y julio 1995, incumpliendo Normas del Procedimiento de Supervisión y Control de la Calidad del Ser</t>
  </si>
  <si>
    <t>Por la comisión de la infracción  relacionada con el incumplimiento de la Resolución Nº 010-96-CD/OSIPTEL, que dispone que las empresas concesionarias u operadoras del servicio buscapersonas se abstendrán de comercializar u ofertar servicios basados en "el que llama paga".  La empresa comercializó el servicio Sky Free,</t>
  </si>
  <si>
    <t xml:space="preserve"> Por la comisión de la infracción  del artículo 36° del Reglamento General de Infracciones y Sanciones, por el redondeo al minuto para fines de tasación y facturación de las llamadas de servicio móvil, sin comunicación previa a los usuarios ni al OSIPTEL.</t>
  </si>
  <si>
    <t>Por la comisión de la infracción  del artículo 36° del Reglamento General de Infracciones y Sanciones, por el redondeo al minuto para fines de tasación y facturación de las llamadas de servicio móvil, sin comunicación previa a los usuarios ni al OSIPTEL.</t>
  </si>
  <si>
    <t>Por la comisión de la infracción  derivado del incumplimiento de la Res. Nº 010-96-CD/OSIPTEL que dispone que las concesionarias del servicio de buscapersonas se abstengan de comercializar u ofertar servicios basados en el esquema tarifario bajo la modalidad "el que llama paga".</t>
  </si>
  <si>
    <t>Por la comisión de la infracción  derivada del reiterado incumplimiento a la Res. Nº 010-96-CD/OSIPTEL que dispone que las concesionarias del servicio de buscapersonas se abstengan de comercializar u ofertar servicios basados en el esquema tarifario bajo la modalidad "el que llama paga".</t>
  </si>
  <si>
    <t>Por la comisión de la infracción  tipificada en el artículo 10° del Reglamento General de Infracciones y Sanciones, por negarse a la firma del Acta de Inspección.</t>
  </si>
  <si>
    <t>Por la comisión de  infracción  contenida en el Art. 16° del RGIS. La empresa operadora inclumplio con la entrega de la información requerida de manera obligatoria  (obligación establecida en el Art. 16 del RGIS).</t>
  </si>
  <si>
    <t>Por la comisión de  infracción  contenida en el Art. 5° del RGIS. La empresa operadora inclumplió con el PSCCS (obligación establecida en el Art. 16 del RGIS).</t>
  </si>
  <si>
    <t>Por la comisión de  infracción  contenida en el Art. 4° del RGIS. La empresa operadora inclumplió con el proceso de provisión de circuitos a la empresa Resetel S.A.  (obligación establecida en la sección 8.02 del Contrato de Concesión).</t>
  </si>
  <si>
    <t xml:space="preserve">Por la comisión de  infracción contenida en el Art. 20° y 32° del RGIS. La empresa operadora inclumplió con la entrega de información de acuerdo a las disposiciones de OSIPTEL sobre el Sistema de Contabilidad Separada </t>
  </si>
  <si>
    <t>Por la comisión de la infracción tipificada en el Art. 20 TUO RGIS (Resolución N° 022-96-PD/OSIPTEL). Por incumplimiento de remisión de información al amparo de las secciones 8.13 y 8.14 de los Contratos de Concesión.</t>
  </si>
  <si>
    <t>Por la comisión de infracción  tipificada en el artículo 16° del Reglamento General de Infracciones y Sanciones. La empresa operadora incumplió con la remisión de información sobre precios de transferencia y condiciones correspondientes a interconexión de sus servicios (obligación establecida en el Art. 16° del RGIS).</t>
  </si>
  <si>
    <t xml:space="preserve">Por la comisión de infracción  tipificada en el artículo 28° del Reglamento General de Infracciones y Sanciones. La empresa operadora incumplió con la  aplicación de tarifas mayores a las publicadas y  comunicadas al OSIPTEL </t>
  </si>
  <si>
    <t>Por comisión de la infracción  por incumplimiento del  Art. 19 CDU (Resolución N° 012-98-CD/OSIPTEL. Por facturar las llamadas o servicios no cobrados  oportunamente  mediante recibo distinto, con una fecha de vencimiento de 90 días calendarios.</t>
  </si>
  <si>
    <t>Por la comisión de la infracción  tipificada en el artículo 12° del Reglamento General de Infracciones y Sanciones, aprobado por la Resolución  N°002-99-CD-OSIPTEL. La empresa operadora incumplió  con la entrega de información (incumplimiento de las Normas Básicas de Preselección Resolución N° 031-99-CD/OSIPTEL).</t>
  </si>
  <si>
    <t>Por la comisión de la infracción  tipificada en el artículo 17° del Reglamento General de Infracciones y Sanciones, aprobado por la Resolución  N°002-99-CD-OSIPTEL. La empresa operadora presentó información inexacta de tráfico LDN (obligación contenida en el Art. 17 RGIS).</t>
  </si>
  <si>
    <t>Por la comisión de la infracción  tipificada en el artículo 42° del Reglamento General de Infracciones y Sanciones, aprobado por la Resolución  N°002-99-CD-OSIPTEL. La empresa operadora incumplió la Resolución N° 57-2000-GG/OSIPTEL (obligación contenida en el Art. 42 RGIS).</t>
  </si>
  <si>
    <t>Por la comisión de la infracción  relacionada con el incumplimiento de las Condiciones de Uso para el Servicio de arrendamiento de circuitos, aprobado por Resolución  019-98-CD/OSIPTEL, al no cumplir con los plazos establecidos para atender las solicitudes de arrendamientos de circuitos.</t>
  </si>
  <si>
    <t>Por comisión de infracción del Inciso d) del artículo 3 de la Resolución N° 024-99-CD/OSIPTEL. La empresa operadora incumplió con comunicar al abonado sobre las razones que sustentan la suspensión, desconexión cautelar o corte definitivo del servicio dentro de las 48 horas</t>
  </si>
  <si>
    <t xml:space="preserve">Por la comisión de infracción  del Art. 44 Reglamento de interconexión. La empresa operadora no cumplio con la obligación de enviar  a la empresa AT&amp;T Perú S.A  (antes Firstcom Perú S.A)  el requerimiento de información  necesaria para la interconexión, dentro del plazo establecido. </t>
  </si>
  <si>
    <t>Por la comisión de la infracción  tipificada en el artículo 49° del Reglamento General de Infracciones y Sanciones, aprobado por la Resolución  N°002-99-CD-OSIPTEL. La empresa operadora incumplió con el procedimiento para la atención y solución de fallas y problemas de calidad en la prestación del servicio de arrendamiento de circuitos       (obligación contenida en los Art. 1 y 2  Procedimiento para la Atención y Solución de Fallas y Problemas de Calidad).</t>
  </si>
  <si>
    <t xml:space="preserve">Por comisión de infracción  tipificada en el Inciso g) del artículo 3 de la Resolución N° 024-99-CD/OSIPTEL. La empresa operadora suspendió líneas en las que no se verificó el uso fraudulento o indebido. </t>
  </si>
  <si>
    <t>Por la comisión de la infracción  tipificada en el  Reglamento General de Infracciones y Sanciones, aprobado por la Resolución  N°002-99-CD-OSIPTEL. La empresa operadora incumplió la medida correctiva impuesta en la  Resolución N° 024-1997-GG/OSIPTEL.</t>
  </si>
  <si>
    <t xml:space="preserve">Por la comisión de infracción  del Art. 49 Reglamento General de Infracciones y Sanciones. La empresa operadora no recibio el reclamo de facturación efectuado telefonicamente y no otorgó  un codigo de identificación del reclamo. </t>
  </si>
  <si>
    <t>Por la comisión de la infracción tipificada en el artículo 12° del Reglamento General de Infracciones y Sanciones, aprobado por la Resolución  N°002-99-CD-OSIPTEL. La empresa operadora incumplió  las disposiciones  contenidas en la Resolución N° 031-99-CD/OSIPTEL  referidas a Normas Basicas de Tratamiento de Información relativo al Proceso de Preseleción y  la entrega de información obligatoria.</t>
  </si>
  <si>
    <t>Por la comisión de las infracciones tipificadas en el artículo 30° y 31° del Reglamento General de Infracciones y Sanciones. La empresa operadora no comunico al OSIPTEL las tarifas establecidas para los servicios publicos de telecomunicaciones que presta  y por no haber publicado las mismas para conocimiento de los usuarios en general (obligación establecida en el Art. 11° y 12° del RGT).</t>
  </si>
  <si>
    <t xml:space="preserve">Por la comisión de la infracción tipificada en el artículo 14° del Reglamento General de Infracciones y Sanciones, aprobado por la Resolución  N°002-99-CD-OSIPTEL.Por incumplimiento de las Normas Básicas de Tratamiento de Información Relativa al Proceso de Preselección de Concesionario del Servicio Portador de Larga Distancia. (Resolución N° 031-99-CD/OSIPTEL) </t>
  </si>
  <si>
    <t>Por la comisión de la infracción tipificada en el Art. 13 Normas Relativas a la Comercialización del Tráfico y/o de los Servicios Públicos de Telecomunicaciones. Por no comunicar las tarifas, las condiciones y el plazo de vigencia que ofrezcan a sus usuariarios  al menos  un (1) día habil antes de su aplicación y al no remitir el respectivo acuerdo comercial suscrito con el concesionario.</t>
  </si>
  <si>
    <t>Por la comisión de la infracción tipificada en el artículo 12° del Reglamento General de Infracciones y Sanciones, aprobado por la Resolución  N°002-99-CD-OSIPTEL.Incumplimiento de las disposiciones  contenidas en la Resolución N° 031-99-CD/OSIPTEL  referidas a Normas Basicas de Tratamiento de Información relativo al Proceso de Preseleción y  la entrega de información obligatoria.</t>
  </si>
  <si>
    <t>Por la comisión de infracción tipificada en el Art. 44 Reglamento de interconexión. La empresa operadora no cumplio con la obligación contraidas en el contrato de interconexión.</t>
  </si>
  <si>
    <t>Por la comisión de infracción tipificada en el Art. 3 Resol. N° 018-99-CD/OSIPTEL. La empresa operadora incumplio la obligación de  implementación del audio de trasferencia para la desviación de llamadas realizadas a sus abonados una vez concluida la locución.</t>
  </si>
  <si>
    <t>Por la comisión de la infracción tipificada en el artículo 12° del Reglamento General de Infracciones y Sanciones, aprobado por la Resolución  N°002-99-CD-OSIPTEL.Incumplimiento de entrega de información obligatoria.</t>
  </si>
  <si>
    <t>Por la comisión del la infracción tipificada en los articulos 30° y 33° del Reglamento General de Tarifas. La empresa operadora no comunico al OSIPTEL las tarifas establecidas para los servicios publicos de telecomunicaciones que presta  y por no haber publicado las mismas para conocimiento de los usuarios en general (obligación establecida en el Art. 11° y 12° del RGT).</t>
  </si>
  <si>
    <t>Por la comisión de la infracción tipificada en los artículos 12º y 19º del Reglamento General de Infracciones y Sanciones. Incumplimiento de las disposiciones  contenidas en la Resolución N° 031-99-CD/OSIPTEL  referidas a Normas Basicas de Tratamiento de Información relativo al Proceso de Preseleción y  la entrega de información obligatoria.</t>
  </si>
  <si>
    <t>Por la comisión de la infracción tipificada en los artículos 12º y 19º del Reglamento General de Infracciones y Sanciones, por el incumplimiento de las Normas Básicas de Tratamiento de Información Relativa al Proceso de Preselección de Concesionario del Servicio Portador de Larga Distancia</t>
  </si>
  <si>
    <t>Por la comisión de la infracción tipificada en el artículo 28° del Reglamento General de Infracciones y Sanciones, aprobado por la Resolución  N°002-99-CD-OSIPTEL. La empresa operadora aplico tarifas mayores a las publicadas y comunicadas al OSIPTEL.</t>
  </si>
  <si>
    <t>Por la comisión de la infraccióne tipificada en el artículo 21° del Reglamento General de Infracciones y Sanciones, aprobado por la Resolución  N° 002-99-CD-OSIPTEL. La empresa operadora no permitio desarrollo de una acción de supervisión realizada el día 16 de noviembre del año 2001, dentro de la supervisión del cumplimiento del marco normativo en materia de usuarios de servicios públicos de telecomunicaciones (obligación contenido en el Art. 21° del RGIS).</t>
  </si>
  <si>
    <t>Por la comisión de la infracción  tipificada en el artículo 21° del Reglamento General de Infracciones y Sanciones, aprobado por la Resolución  N° 002-99-CD-OSIPTEL. La empresa operadora no permitio desarrollo de una acción de supervisión realizada el día 16 de noviembre del año 2001, dentro de la supervisión del cumplimiento del marco normativo en materia de usuarios de servicios públicos de telecomunicaciones (obligación contenido en el Art. 21° del RGIS).</t>
  </si>
  <si>
    <t>Por la comisión de la infracción relacionada con el incumplimiento del artículo 10° del Reglamento de Preselección del Concesionario del Servicio Portador de Larga Distancia. Incorrecto encaminamiento de llamadas de larga distacia.</t>
  </si>
  <si>
    <t>Por la comisión de la infracción tipificada en el artículo 19° del Reglamento General de Infracciones y Sanciones, aprobado por la Resolución  N°002-99-CD-OSIPTEL.Por entrega de manera parcial e incompleta de  información obligatoria dispuesta en el artículo 2° de la Resolución N° 105-2001-GG/OSIPTEL</t>
  </si>
  <si>
    <t>Por la comisión de la infracción  tipificada en el artículo 12° del Reglamento General de Infracciones y Sanciones, aprobado por la Resolución  N°002-99-CD-OSIPTEL.Por la comisión de la infracción al artículo 12º del Reglamento General de Infracciones y Sanciones   debido al incumplimiento del artículo 6º del Reglamento de Calidad de Servicio Portador bajo la Modalidad de Arrendamiento de Circuitos aprobado por la  Resolución Nº 027-2001-CD/OSIPTE</t>
  </si>
  <si>
    <t>Por la comisión de la infracción tipificada en el artículo 19° del Reglamento General de Infracciones y Sanciones, aprobado por la Resolución  N°002-99-CD-OSIPTEL.Por entrega parcial o incompleta de información.</t>
  </si>
  <si>
    <t>Por la comisión de la infracción  tipificada en el artículo 33° del Reglamento General de Infracciones y Sanciones, aprobado por Resolución N°002-99-CD/OSIPTEL. Por incumplimiento de publicación de las tarifas (incumplimiento del Reglamento General de Tarifas).</t>
  </si>
  <si>
    <t xml:space="preserve">Por la comisión de infracción tipificada en la Sección 18.01 del Contrato de Concesión para la Prestación del Servicio portador y Servicio Telefónico Local en el Departamento de Lima y en la Provincia Constitucional del Callao. La empresa operadora incumplió con la obligación prevista en el literal b) de la cláusula 8.01 del Contrato de Concesión para la prestación del Servicio Portador y Servicio Telefónico Local en la República del Perú-Parte I, sobre la continuidad del servicio de telefonía local en el área de concesión otorgada. </t>
  </si>
  <si>
    <t>Por la comisión de la infracción  tipificada en el artículo 4° del Reglamento General de Infracciones y Sanciones, aprobado por la Resolución  N° 002-99-CD-OSIPTEL. La empresa operadora cumplió tardiamente con la obligación del plan minimo de expansión (obligación contenido en el Anexo 1 del Contrato de Concesión).</t>
  </si>
  <si>
    <t>Por la comisión de la infracción tipificada en el artículo 42° del Reglamento General de Infracciones y Sanciones, aprobado por la Resolución  N° 002-99-CD-OSIPTEL. La empresa operadora incumplió las normas estipuladas en las Resoluciones Nº 015-99-CD/OSIPTEL y Nº 15-2001-CD/OSIPTEL (obligación contenido en el  Art. 35 CDU y Clausulas Generales de contratación).</t>
  </si>
  <si>
    <t>Por la comisión de infracción del Art. 49 RGIS,  por el  incumplimiento del marco normativo en protección de los derechos de los usuarios de servicios públicos de telecomunicaciones.</t>
  </si>
  <si>
    <t xml:space="preserve">Por la comisión de la infracción  tipificada en el artículo 28° del Reglamento General de Infracciones y Sanciones, aprobado por la Resolución  N° 002-99-CD-OSIPTEL. La empresa operadora aplico tarifas mayores a las publicadas y comunicadas al OSIPTEL. </t>
  </si>
  <si>
    <t>Por la comisión de la infracción  tipificada en el artículo 4° del Reglamento General de Infracciones y Sanciones, aprobado por la Resolución  N° 002-99-CD-OSIPTEL. La empresa operadora cumplió tardiamente con la obligación del plan minimo de expansión (obligación contenido en el Art. 6.02 de la Claúsula del Contrato de Concesión).</t>
  </si>
  <si>
    <t>Por la comisión de la infracción  tipificada en el artículo 12° del Reglamento General de Infracciones y Sanciones, aprobado por la Resolución  N°002-99-CD-OSIPTEL. Incumplimiento de entrega de información obligatoria requerida para el plan general de fiscalización de aportes FITEL y OSIPTEL.</t>
  </si>
  <si>
    <t>Por la comisión de la infracción tipificada en el artículo 33° del Reglamento General de Infracciones y Sanciones, aprobado por Resolución N°002-99-CD/OSIPTEL. Por no cumplir en comunicar ni publicar una promoción aplicada en la ciudad de Lambayeque.</t>
  </si>
  <si>
    <t>Por comisión de la infracción tipificada en el artículo 17° de la  Resolución Nº 001-96-CD/OSIPTEL. Negativa a la visita de inspección especial sobre exclusión de fallas que se presentan en la red por Trabajos de Mantenimiento  y Mejora Tecnológica (TMMT) de acuerdo al Procedimiento de Supervisición  y Control de la Calidad de Servicios (PSCCS)</t>
  </si>
  <si>
    <t>Por la comisión de la infracción  tipificada en el artículo 19° del Reglamento General de Infracciones y Sanciones, aprobado por la Resolución  N°002-99-CD-OSIPTEL.Por el incumplimiento del Art. 6 del Reglamento de Calidad del Servicio Portador bajo la modalidad de Arrendamiento de Circuito (Res. 027-2001-CD/OSIPTEL).</t>
  </si>
  <si>
    <t>Por la comisión de la infracción tipificada en el artículo 40° Reglamento General de Infracciones y Sanciones, aprobado por la Resolución  N° 002-99-CD-OSIPTEL. La empresa operadora incumplimiento de la obligación de difundir en todas sus oficinas de atención al cliente sobre los requisitos de presentación de reclamos (obligación contenido en el Art. 12° Directiva de Reclamos).</t>
  </si>
  <si>
    <t>Por la comisión de la infracción tipificada en el artículo 19° del Reglamento General de Infracciones y Sanciones, aprobado por la Resolución  N°002-99-CD-OSIPTEL. Por la entrega incompleta de información obligatoria.</t>
  </si>
  <si>
    <t xml:space="preserve">Por la comisión de la infracción  tipificada en el artículo 12° del Reglamento General de Infracciones y Sanciones, aprobado por la Resolución  N°002-99-CD-OSIPTEL. Incumplimiento de entrega de información obligatoria. </t>
  </si>
  <si>
    <t xml:space="preserve">Por la comisión de la infracción tipificada en el artículo 49° del Reglamento General de Infracciones y Sanciones, aprobado por Resolución N°002-99-CD/OSIPTEL. La empresa operadora incumplió con la entrega de constancias de reclamos, a la colocación de carteles en lugar visiblemente notorio por los usuarios y a la baja del servicio dentro del plazo establecido (obligación establecida en el Art. 29 Directiva de Reclamos) </t>
  </si>
  <si>
    <t>Por la comisión de la infracción  tipificada en el artículo 12° de las Normas sobre Facturación y Recaudación. Incumplimiento del plazo establecido para el envío de información sobre recaudación efectuada.</t>
  </si>
  <si>
    <t>Por la comisión de la infracción tipificada en el Art. 53 TUO  Normas de Interconexión. La empresa operadora incumplio con el plazo establecido para el pago a CONVERGIA de lo recaudado.</t>
  </si>
  <si>
    <t xml:space="preserve">Por la comisión de la infracción tipificada en el artículo 17° del Reglamento General de Infracciones y Sanciones, aprobado por la Resolución  N°002-99-CD-OSIPTEL.Entrega de información inexacta. </t>
  </si>
  <si>
    <t xml:space="preserve">Por la comisión de la infracción tipificada en el artículo 21° del Reglamento General de Infracciones y Sanciones, aprobado por Resolución N°002-99-CD/OSIPTEL. La empresa operadora obstruyó las acciones de supervisión del OSIPTEL </t>
  </si>
  <si>
    <t xml:space="preserve">Por la comisión de la infracción tipificada en el artículo 19° del Reglamento General de Infracciones y Sanciones, aprobado por la Resolución  N°002-99-CD-OSIPTEL.Entrega parcial e incompleta de información obligatoria. </t>
  </si>
  <si>
    <t>Por la comisión de la infracción tipificada en el artículo 30° del Reglamento General de Infracciones y Sanciones, aprobado por Resolución N°002-99-CD/OSIPTEL. La empresa operadora incumplió con comunicar al  OSIPTEL en forma previa a su aplicación las tarifas a cobrar.</t>
  </si>
  <si>
    <t>Por la comisión de la infracción  tipificada en el artículo 33° del Reglamento General de Infracciones y Sanciones, aprobado por Resolución N°002-99-CD/OSIPTEL. Incumplimiento de publicar las tarifas al público usuario.</t>
  </si>
  <si>
    <t>Por la comisión de la infracción relacionada con el incumplimiento del artículo 103° del Reglamento General del OSIPTEL. Por presentar información falsa en acción de supervisión</t>
  </si>
  <si>
    <t xml:space="preserve">Por la comisión de infracción relacionada con el incumplimiento del Art. 7 Resolución Nº 085-2004-CD/OSIPTEL. La empresa operadora no cumplió con presentar la Oferta Básica de Interconexión en los plazos establecidos. </t>
  </si>
  <si>
    <t>Por la comisión de la infracción tipificada en el artículo 12° del Reglamento General de Infracciones y Sanciones, aprobado por la Resolución  N°002-99-CD-OSIPTEL. Por incumplimiento en la entrega de información.</t>
  </si>
  <si>
    <t>Por la comisión de infracción tipificada en el artículo 7 Resolución Nº 026-2003-CD/OSIPTEL. La empresa operadora condiciono las migraciones al pago de montos.</t>
  </si>
  <si>
    <t>Por la comisión de la infracción ipificada en el artículo 17° del Reglamento General de Infracciones y Sanciones, aprobado por la Resolución  N°002-99-CD-OSIPTEL.Por la entrega de información inexacta.</t>
  </si>
  <si>
    <t>Por la comisión de la infracción tipificada en el artículo 2° del Anexo 5 de las Condiciones de Uso, aprobadas por la Resolución N°116-2003-CD/OSIPTEL.Por no ofrecer contratos a plazo indeterminado</t>
  </si>
  <si>
    <t>Por la comisión de la infracción   tipificada en el artículo 28° del Reglamento General de Infracciones y Sanciones, aprobado por Resolución N°002-99-CD/OSIPTEL. La empresa operadora aplico tarifas mayores a las publicadas y comunicadas al OSIPTEL</t>
  </si>
  <si>
    <t xml:space="preserve">Por la comisión de la infracción  tipificada en el artículo 17° del Reglamento General de Infracciones y Sanciones, aprobado por la Resolución  N°002-99-CD-OSIPTEL.Entrega de información inexacta. </t>
  </si>
  <si>
    <t xml:space="preserve">Por la comisión de la infracción  tipificada en el artículo 19° del Reglamento General de Infracciones y Sanciones, aprobado por la Resolución  N°002-99-CD-OSIPTEL.Entrega de información inexacta. </t>
  </si>
  <si>
    <t xml:space="preserve">Por la comisión de la infracción  tipificada en el artículo 4° del Reglamento General de Infracciones y Sanciones, aprobado por Resolución N°002-99-CD/OSIPTEL. La empresa operadora incumplió con el Plan Mínimo de Expansión y por no informar sobre la interrupción del servicio </t>
  </si>
  <si>
    <t>Por la comisión de la infracción muy grave tipificada en el artículo 55° del Reglamento General de Infracciones y Sanciones, aprobado por Resolución N°002-99-CD/OSIPTEL. La empresa operadora incumplió  con la medida correctiva impuesta por Resolución N° 142-2005-GG/OSIPTEL (obligación establecida en el Art. 4 y 8  RGIS).</t>
  </si>
  <si>
    <t xml:space="preserve">Por la comisión de la infracción  tipificada en el artículo 2° del Anexo 5 de las Condiciones de Uso, aprobadas por la Resolución N°116-2003-CD/OSIPTEL.Por no haber reactivado el servicio como máximo hasta el segundo día hábil siguiente de efectuado el pago de la totalidad de la suma adeudada o de presentado el reclamo respectivo </t>
  </si>
  <si>
    <t xml:space="preserve">Por la comisión de la infracción  tipificada en el artículo 12° del Reglamento General de Infracciones y Sanciones, aprobado por la Resolución  N°002-99-CD-OSIPTEL.Incumplimiento de entrega de información obligatoria. </t>
  </si>
  <si>
    <t xml:space="preserve">Por la comisión de la infracción  tipificada en el artículo 12° del Reglamento General de Infracciones y Sanciones, aprobado por la Resolución  N°002-99-CD-OSIPTEL.Por incumplimiento de medida correctiva impuesta mediante Resolución Nº 535-2004-GG/OSIPTEL y  haber incurrido en la infracción tipificada por el artículo 12º del RGIS, toda vez que no cumplió con remitir la información solicitada mediante carta Nº C.469-GFS/2005. </t>
  </si>
  <si>
    <t>Por la comisión de la infracción  tipificada en el artículo 4° de la Resolución N° 143-2005-GG/OSIPTEL. Por incumplimiento de Medida Correctiva referida a disposiciones de las Condiciones de Uso.</t>
  </si>
  <si>
    <t xml:space="preserve">Por la comisión de la infracción  tipificada en el artículo  3° de la  Resol. Nº 121-2004-GG/OSIPTEL. La empresa operadora incumplió con la medida correctiva al no ofrecer contratos a plazo indeterminado alternativos a los contratos a plazo forzoso </t>
  </si>
  <si>
    <t>Por la comisión de la infracción tipificada en el artículo  4° del Reglamento General de Infracciones y Sanciones, aprobado por Resolución N°002-99-CD/OSIPTEL.   La empresa operadora incumplió con el Plan Mínimo de Expansión  (obligación establecida en el Art. 6.02 Clausula del Contrato de Consesión)</t>
  </si>
  <si>
    <t xml:space="preserve">Por la comisión de la infracción del Articulo 11° Reglamento de Continuidad. La empresa operadora incumplio el deber de  continuidad,  por mantener la condición de "fuera de servicio" por más de treinta (30) dias permitidos,  durante el año 2005 respecto de doscientas veinticuatro (224) localidades. </t>
  </si>
  <si>
    <t>Por la comisión de la infracción tipificada en el artículo 4° del Reglamento General de Infracciones y Sanciones, aprobado por Resolución N°002-99-CD/OSIPTEL. La empresa operadora incumplió con el Plan Mínimo de Expansión y en la comunicación del cese de la prestación del servicio (obligación establecida en el Art. 4  RGIS).</t>
  </si>
  <si>
    <t xml:space="preserve">Por la comisión de la infracción  tipificada en el artículo 8° del Reglamento General de Infracciones y Sanciones, aprobado por Resolución N°002-99-CD/OSIPTEL. La empresa operadora incumplió con informar la interrupción del servicio. </t>
  </si>
  <si>
    <t>Por la comisión de infracción tipificada en el Art. Art. 51 Reglamento de Preselección. La empresa operadora incumplió  con la remisión oportuna de Cartas Compromiso de preselección.</t>
  </si>
  <si>
    <t>Por la comisión de infracción tipificada en el Art. 51 Reglamento de Preselección. La empresa operadora incumplió en la programación oportuna de la preselección en líneas cerradas.</t>
  </si>
  <si>
    <t>Por la comisión de la infracción tipificada en el artículo 17° del Reglamento General de Infracciones y Sanciones, aprobado por la Resolución  N°002-99-CD-OSIPTEL.Por remitir información inexacta.</t>
  </si>
  <si>
    <t xml:space="preserve">Por la comisión de la infracción tipificada en el artículo 2° del Anexo 5 de las Condiciones de Uso, aprobadas por la Resolución N°116-2003-CD/OSIPTEL.Por no contener los teléfonos públicos la información mínima requerida por el artículo 85º de las Condiciones de Uso. </t>
  </si>
  <si>
    <t>Por la comisión de infracción tipificada en el Articulo 3, Anexo 5 de CDU. La empresa operadora incumplio con brindar información clara, veraz, detallada y precisa sobre diversas opciones de planes tarifarios al segundo.</t>
  </si>
  <si>
    <t>Por la comisión de la infracción tipificada en el Art.  49 Reglamento de Preselección. La empresa operadora no puso a disposición de los nuevos abonados la lista de operadoras de LD y la carta de preselección.</t>
  </si>
  <si>
    <t>Por la comisión de la infracción tipificada en  la Tercera Disposición Complementaria de las Reglas para la Eliminación de la Preselección por defecto.  La empresa operadora bloqueó la salida de Larga Distancia a través del "0" y el "00"</t>
  </si>
  <si>
    <t>Por la comisión de infracción tipificada en el Art. 51 Reglamento de Preselección. La empresa operadora no programar la salida de larga distancia a través del operador preseleccionado</t>
  </si>
  <si>
    <t>Por la comisión de la infracción tipificada en el artículo 4° del Reglamento General de Infracciones y Sanciones, aprobado por Resolución N°002-99-CD/OSIPTEL. La empresa operadora incumplió con el deber de continuidad como condición esencial de la concesión.</t>
  </si>
  <si>
    <t>Por la comisión de la infracción tipificada en el artículo 17° del Reglamento General de Infracciones y Sanciones, aprobado por la Resolución  N°002-99-CD-OSIPTEL.Por remitir información inexacta relacionada con el cumplimiento del PME.</t>
  </si>
  <si>
    <t>Por la comisión de la infracción tipificada en el artículo 8° del Reglamento General de Infracciones y Sanciones, aprobado por Resolución N°002-99-CD/OSIPTEL. La empresa operadora incumplió con informar la interrupción del servicio.</t>
  </si>
  <si>
    <t xml:space="preserve">Por la comisión de la infracción tipificada en el artículo 12° del Reglamento General de Infracciones y Sanciones, aprobado por la Resolución  N°002-99-CD-OSIPTEL. Incumplimiento de entrega de información obligatoria. </t>
  </si>
  <si>
    <t>Por la comisión de infracción tipificada en el Articulo 3, Anexo 5 de CDU. La empresa operadora no cumplió con incluir como mínimo a la totalidad de abonados en la guia telefónica impresa.(obligación contenida en el Articulo 78° del CDU)</t>
  </si>
  <si>
    <t>Por la comisión de la infracción  tipificada en el artículo 2° del Anexo 5 de las Condiciones de Uso, aprobadas por la Resolución N°116-2003-CD/OSIPTEL, respecto del incumplimiento del artículo 34° de la mencionada norma. La empresa no cumplió con la obligación de prestar el servicio de manera continua e ininterrumpida.</t>
  </si>
  <si>
    <t>Por la comisión de infracción tipificada en el Articulo 3, Anexo 5 de CDU. La empresa no brindó información veraz y precisa a los abonados que solicitaron información necesaria para tramitar baja o cancelación del servicio</t>
  </si>
  <si>
    <t>Por la comisión de infracción relacionada con el incumplimiento del Art. 83 TUO Normas de Interconexión. La empresa operadora interrumpio o suspendio un enlace de interconexión que une su red con la de otra empresa operadora.</t>
  </si>
  <si>
    <t>Por la comisión de la infracción tipificada en el numeral 14 del Anexo 5 del Texto Único Ordenado de las Normas de Interconexión, aprobado por Resolución de Consejo Directivo Nº 043-2003-CD-OSIPTEL.La empresa incumplió el artículo 37-B del TUO de Interconexión.</t>
  </si>
  <si>
    <t>Por la comisión de la infracción tipificada en el artículo 62° del Reglamento General de Infracciones y Sanciones, aprobado por Resolución N°002-99-CD/OSIPTEL.Por no acreditar cumplimiento de Medida Correctiva, específicamente, por no acreditar que cumple con informar a sus usuarios de los medios probatorios que pueden actuarse para la solución de reclamos.</t>
  </si>
  <si>
    <t>Por la comisión de la infracción tipificada en el artículo 62° del Reglamento General de Infracciones y Sanciones, aprobado por Resolución N°002-99-CD/OSIPTEL. La empresa operadora incumplió con la medida correctiva impuesta en el Art. 1 Resol. N° 025-2006-GG/OSIPTEL.</t>
  </si>
  <si>
    <t>Por la comisión de la infracción tipificada en  la Tercera Disposición Complementaria de las Reglas para la Eliminación de la Preselección por defecto.  La empresa operadora   bloqueó  al sistema de llamada por llamada (obligación establecida en el Art. 4 Reglas para la eliminación de la Preselección por defecto).</t>
  </si>
  <si>
    <t>Por la comisión de infracción tipificada en el Articulo 3, Anexo 5 de CDU. La empresa no brindo  información clara, veraz, detallada y precisa a las personas para tomar una decisión o realizar una elección adecuadamente informada en la contratación de los servicios públicos.</t>
  </si>
  <si>
    <t>Por la comisión de la infracción  tipificada en el artículo 62° del Reglamento General de Infracciones y Sanciones, aprobado por Resolución N°002-99-CD/OSIPTEL. La empresa incumplió la Medida Correctiva, por no reactivar el servicio como máximo hasta el segundo día hábil siguiente de efectuado el pago correspondiente o de presentado el reclamo respectivo.</t>
  </si>
  <si>
    <t>Por la comisión de la infracción  tipificada en el artículo 12° del Reglamento General de Infracciones y Sanciones, aprobado por la Resolución  N°002-99-CD-OSIPTEL. Incumplimiento de entrega de información obligatoria.</t>
  </si>
  <si>
    <t>Por la comisión de infracción tipificada en el Art. 6° Reglamento de Preselección.  La empresa operadora no remitio al OSIPTEL la información referida a la relación de centrales, incluido el número de serie y el número de líneas en servicio por central que no tendrán facilidades de preselección, adjuntando el sustento correspondiente.</t>
  </si>
  <si>
    <t>Por la comisión de la infracción  tipificada en el artículo 17° del Reglamento General de Infracciones y Sanciones, aprobado por la Resolución  N°002-99-CD-OSIPTEL.Por remitir información inexacta.</t>
  </si>
  <si>
    <t>Por la comisión de la infracción tipificada en el artículo 17° del Reglamento General de Infracciones y Sanciones, aprobado por la Resolución  N°002-99-CD-OSIPTEL.La empresa remitó información inexacta.</t>
  </si>
  <si>
    <t>Por la comisión de la infracción tipificada en el artículo 19° del Reglamento General de Infracciones y Sanciones, aprobado por la Resolución  N°002-99-CD-OSIPTEL.La empresa entregó  información parcial o incompleta</t>
  </si>
  <si>
    <t>Por la comisión de la infracción  tipificada en el artículo 62° del Reglamento General de Infracciones y Sanciones, aprobado por Resolución N°002-99-CD/OSIPTEL. La empresa incumplió medida correctiva y no cumplió con la obligación de reportar las interrupciones masivas dentro del plazo establecido.</t>
  </si>
  <si>
    <t>Por la comisión de la infracción tipificada en el artículo 42° del Reglamento General de Infracciones y Sanciones, aprobado por Resolución N°002-99-CD/OSIPTEL. La empresa no implantó un procedimiento para bloquear el IMEI que sólo exija los requisitos destinados a determinar la procedencia legal de su adquisición o la condición de usuario o abonado del servicio, de quien reporta el hecho; (ii) no haber cumplido con ejecutar el bloqueo de terminales de manera inmediata; y (iii) no haber brindado información uniforme, veraz, completa y detallada sobre el procedimiento de bloqueo de equipos terminales o de líneas.</t>
  </si>
  <si>
    <t xml:space="preserve">Por la comisión de la infracción  tipificada en el artículo 2° del Anexo 5 de las Condiciones de Uso, aprobadas por la Resolución N°116-2003-CD/OSIPTEL. La empresa suspendido indebidamente 24 servicios telefónicos desde el 13/04/2007 al 13/05/2007 </t>
  </si>
  <si>
    <t>Por la comisión de la infracción tipificada en el artículo 54° del Reglamento General de Infracciones y Sanciones, aprobado por la Resolución  N°002-99-CD-OSIPTEL. La empresa trasgredio lo dispuesto en el literal g) del artículo Primero de la Norma que establece el procedimiento que aplicarán las empresas operadoras para la suspensión cautelar y el corte definitivo por uso indebido de los servicios públicos.</t>
  </si>
  <si>
    <t>Por la comisión de la infracción  tipificada en el artículo 62° del Reglamento General de Infracciones y Sanciones, aprobado por Resolución N°002-99-CD/OSIPTEL. La empresa operadora incumplió con la medida correctiva impuesta en el Art. 1 Resol. Nº 101-2007-GG/OSIPTEL.</t>
  </si>
  <si>
    <t>Por la comisión de la infracción tipificada en el artículo 2° del Anexo 5 de las Condiciones de Uso, aprobadas por la Resolución N°116-2003-CD/OSIPTEL. La empresa no actualizó el servicio de información de guía telefónica en su página web.</t>
  </si>
  <si>
    <t>Por la comisión de infracción tipificada en el Articulo 3, Anexo 5 de CDU. La empresa no  brindó información clara, veraz, detallada y precisa a las personas para tomar una decisión o realizar una elección adecuadamente informada en la contratación de los servicios.</t>
  </si>
  <si>
    <t>Por la comisión de la infracción tipificada en el artículo 17° del Reglamento General de Infracciones y Sanciones, aprobado por la Resolución  N°002-99-CD-OSIPTEL.La empresa operadora remitio información inexacta.</t>
  </si>
  <si>
    <t xml:space="preserve">Por la comisión de infracción tipificada en el Art. 37-B TUO Normas de Interconexión. La empresa operadora no habilitó el código de acceso 0-800-800-02 asignado a NETLINE, dentro del plazo establecido en el Contrato de Interconexión. </t>
  </si>
  <si>
    <t>Por la comisión de la infracción  tipificada en el artículo 62° del Reglamento General de Infracciones y Sanciones, aprobado por Resolución N°002-99-CD/OSIPTEL. La empresa operadora incumplió con la medida correctiva impuesta en el numeral 1 del Art. 1  Resolución Nº 059-2005-GG/OSIPTEL.</t>
  </si>
  <si>
    <t>Por la comisión de la infracción  tipificada en el artículo 62° del Reglamento General de Infracciones y Sanciones, aprobado por Resolución N°002-99-CD/OSIPTEL. La empresa operadora incumplió con la medida correctiva impuesta en los numerales 2.3,6 y 8 del artículo  1 de la resolución N° 054-2006-GG/OSIPTEL.</t>
  </si>
  <si>
    <t>Por la comisión de la infracción tipificada en el artículo 42° del Reglamento General de Infracciones y Sanciones, aprobado por Resolución N°002-99-CD/OSIPTEL. La empresa operadora no acredito el cumplimienro de la medida correctiva impuesta mediante Art. 2 Resol. N° 054-2006-GG/OSIPTEL.</t>
  </si>
  <si>
    <t>Por la comisión de la infracción  tipificada en el artículo 8° del Reglamento General de Infracciones y Sanciones, aprobado por Resolución N°002-99-CD/OSIPTEL. Por incumplir con comunicar con una anticipación de 15 días calendario la interrupción del servicio.</t>
  </si>
  <si>
    <t>Por la comisión de infracción tipificada en el Articulo 3, Anexo 5 de CDU. Por no permitir  la presentación de solicitudes de resolución o terminación del contrato de abonado y la presentación de reclamos; e incumplimiento de la obligación de brindar información veraz y de no condicionar la resolución del contrato a la cancelación de deuda y/o pago alguno.</t>
  </si>
  <si>
    <t>Por la comisión de la infracción grave tipificada en el artículo 42° del Reglamento General de Infracciones y Sanciones, aprobado por Resolución N°002-99-CD/OSIPTEL. La empresa operadora no acredito el cumplimienro de la medida correctiva impuesta mediante Art. 2 Resol. N° 483-2005-GG/OSIPTEL.</t>
  </si>
  <si>
    <t>Por la comisión de la infracción relacionada con el incumplimiento del  Articulo 43° del Reglamento General de Tarifas. La empresa operadora aplico tarifas mayores a las establecidas por la Resolución Nº 008-2008-PD/OSIPTEL.</t>
  </si>
  <si>
    <t>Por la comisión de la infracción del Art. 49° del Reglamento de Preselección. La empresa operadora incumplio con el encaminamiento de llamadas a través de la red del concesionario preseleccionado.</t>
  </si>
  <si>
    <t>Por la comisión de la infracción tipificada en el artículo 19° del Reglamento General de Infracciones y Sanciones, aprobado por la Resolución  N°002-99-CD-OSIPTEL.Por haber entregado información solicitada en calidad de obligatoria, en forma parcial e incompleta.</t>
  </si>
  <si>
    <t xml:space="preserve">Por la comisión de la infracción tipificada en el artículo 2° del Anexo 5 de las Condiciones de Uso, aprobadas por la Resolución N°116-2003-CD/OSIPTEL, respecto del incumplimiento del artículo 34° de la mencionada norma. Por no haber cumplido con brindar el servicio de forma ininterrumpida </t>
  </si>
  <si>
    <t>Por la comisión de infracción tipificada en el Numeral 20 del Anexo  5 del TUO de las Normas de Interconexión. La empresa operadora cursó tráfico telefónico de interconexión a través de otro operador, sin contar con el respectivo contrato de interconexión aprobado por el regulador o un mandato de interconexión.</t>
  </si>
  <si>
    <t>Por la comisión de la infracción  tipificada en el artículo 17° del Reglamento General de Infracciones y Sanciones, aprobado por la Resolución  N°002-99-CD-OSIPTEL.Entrega de información inexacta.</t>
  </si>
  <si>
    <t xml:space="preserve"> Por la comisión de la infracción tipificada en el Articulo 11° Reglamento de Continuidad. Incumplimiento de lo dispuesto en el artículo 4º de la misma norma, al haberse detectado la condición de localidad fuera de servicio por más de treinta (30) días en un total de 90 localidades. </t>
  </si>
  <si>
    <t>Por la comisión de la infracción del Articulo 11° Reglamento de Continuidad. La empresa operadora remitió documentos para excluir las interrupciones ocurridas durante el periodo de evaluación 2008 (de enero a diciembre) fuera de plazo, así como respecto a la obligación de remitir el informe de ocurrencias.</t>
  </si>
  <si>
    <t>Por la comisión de la infracción tipificada en el Articulo 11° del Reglamento de Continuidad. La empresa operadora remitió el informe de tráfico correspondiente al mes de octubre de 2008 fuera de plazo, así como respecto a la obligación de remitir el informe de tráfico por cada teléfono público</t>
  </si>
  <si>
    <t>Por la comisión de la infracción tipificada en el artículo 19° del Reglamento General de Infracciones y Sanciones, aprobado por la Resolución  N°002-99-CD-OSIPTEL.La empresa entrego información solicitada  como obligatoria, en forma parcial e incompleta.</t>
  </si>
  <si>
    <t xml:space="preserve">Por la comisión de infracción en el Articulo 3 del Anexo 5 de CDU. Por no haber brindado a ciertos abonados información veraz y precisa para tomar una decisión o realizar una elección adecuadamente informados a través del servicio de consulta de titularidad vía SMS al número 300 </t>
  </si>
  <si>
    <t>Por la comisión de infracción tipificada en el Numeral 9 del Anexo 2 del Título VI del Reglamento de Portabilidad. La empresa operadora no permitió al ABDCP el acceso a información veraz respecto de la información proporcionada por abonados de la empresa.</t>
  </si>
  <si>
    <t>Por la comisión de la infracción tipificada en el artículo 2° del Anexo 5 de las Condiciones de Uso, aprobadas por la Resolución N°116-2003-CD/OSIPTEL.Por no haberse sometido a los términos contenidos en el contrato "infointernet" suscrito con el abonado Comunicaciones Digitales S.R.L.</t>
  </si>
  <si>
    <t>Por la comisión de la infracción tipificada en el artículo 42° del Reglamento General de Infracciones y Sanciones, aprobado por Resolución N°002-99-CD/OSIPTEL. Por no cumplir con lo dispuesto en el artículo 1º de la Resolución Nº 007-2010-GFS/OSIPTEL, al no reactivar el servicio de internet a la empresa Comunicaciones Digitales S.R.L.</t>
  </si>
  <si>
    <t>Por la comisión de la infracción tipificada en el artículo 2° del Anexo 5 de las Condiciones de Uso, aprobadas por la Resolución N°116-2003-CD/OSIPTEL, respecto del incumplimiento del artículo 34° de la mencionada norma. La empresa no cumplió con la obligación de prestar su servicio de manera continua e ininterrumpida.</t>
  </si>
  <si>
    <t>Por comisión de la infracción dtipificada en el Art. 3 del Anexo 5 de las CDU. La empresa vendió y activó el servicio sin previamente  haber solicitado el DNI y haber consignado los datos del abonado en el registro respectivo.</t>
  </si>
  <si>
    <t>Por la comisión de la infracción tipificada en el artículo 23° del Reglamento General de Infracciones y Sanciones, aprobado por Resolución N°002-99-CD/OSIPTEL.Al negarse los trabajadores de la empresa NEXTEL a suscribir las actas de supervisión de los días 16 y 17 de marzo de 2010.</t>
  </si>
  <si>
    <t>Por comisión de la infracción tipificada en el Art. 3 del Anexo 5 de las CDU. La empresa no informó a través de afiches a sus abonados sobre el procedimiento de contratación (obligación establecida en el Art. 8° del CDU).</t>
  </si>
  <si>
    <t>Por la comisión de infracción tipificada en el Articulo 3, Anexo 5 de CDU. Todos los que accedían a la promoción “Todos Quintuplican Movistar” eran migrados automáticamente sin haber sido informados al plan “Todo el Día 4”, sin posibilidad de retorno; asimismo no se les quintuplicaba su saldo.</t>
  </si>
  <si>
    <t>Por la comisión de la infracción tipificada en el artículo 2° del Anexo 5 de las Condiciones de Uso, aprobadas por la Resolución N°116-2003-CD/OSIPTEL, respecto del incumplimiento del artículo 34° de la mencionada norma. La empresa no prestó el servicio de manera continua e ininterrumpida respecto de las interrupciones del servicio de telefonía móvil denominado RPM.</t>
  </si>
  <si>
    <t>Por la comisión de la infracción tipificada en el artículo 2° del Anexo 5 de las Condiciones de Uso, aprobadas por la Resolución N°116-2003-CD/OSIPTEL, respecto del incumplimiento del artículo 34° de la mencionada norma.La empresa no cumplió con prestar el servicio de Comunicaciones Personales (PCS) de  manera continua e ininterrumpida durante el periodo comprendido entre los años 2005 al 2009.</t>
  </si>
  <si>
    <t>Por la comisión de la infracción tipificada en el artículo 42° del Reglamento General de Infracciones y Sanciones, aprobado por Resolución N°002-99-CD/OSIPTEL. La empresa publicó en el SIRT las tarifas tope de los Servicios de Categoría I vigentes para el trimestre diciembre - febrero 2010 fuera del plazo establecido en el artículo cuarto de la Resolución Nº 069-2009-CD/OSIPTEL.</t>
  </si>
  <si>
    <t>Por la comisión  de la infracción tipificada en el Articulo 43° del Reglamento General de Tarifas. La empresa operadora publicó en el SIRT en los campos "Caracterísiticas" y "Restricciones" de las tarifas tope de los Servicios de Categoría I vigentes para el trimestre diciembre - febrero 2010, únicamente el texto "VER DOC.ADJUNTO", sin ingresar en dichos campos la información correspondiente.</t>
  </si>
  <si>
    <t>Por la comisión de infracción tipificada en el Art. 11 del Reglamento de Continuidad. La empresa operadora remitió el informe de ocurrencias y el informe de tráfico de cada telefóno de manera incompleta.</t>
  </si>
  <si>
    <t>Por la comisión de la infracción tipificada en el artículo 11° del Reglamento de Continuidad. La empresa no cumplió con el horario de atención respecto de siete (7) telefonos públicos (obligación establecida en el artículo 10° del Reglamento de Continuidad)</t>
  </si>
  <si>
    <t>Por la comisión de la infracción tipificada en el artículo 11° del Reglamento de Continuidad.La empresa  no cumplió con la obligación de remitir el informe de tráfico por cada teléfono público.</t>
  </si>
  <si>
    <t>Por comisión de la infracción tipificada en el Art. 3 del Anexo 5 de las CDU. La empresa vendió y activó el servicio sin previamente  haber solicitado el DNI y haber consignado los datos del abonado en el registro respectivo.</t>
  </si>
  <si>
    <t>Por comisión de la infracción tipificada en el Art. 3 del Anexo 5 de las CDU. La empresa no informó a través de afiches a sus abonados sobre el procedimiento de contratación.</t>
  </si>
  <si>
    <t xml:space="preserve">Por la comisión de la infracción tipificada en el Art. 2 Resol. N° 500-2013-GG/OSIPTEL. La empresa no cumplió con la Medida Correctiva que disponía  informar a través de afiches a sus abonados sobre el procedimiento de contratación.
</t>
  </si>
  <si>
    <t>Por la comisión de la infracción tipificada en el artículo 13º del Reglamento de  Calidad, aprobado por Resolución N°040-2005-CD/OSIPTEL. La empresa publicó en su página WEB información inexacta de los valores de calidad del servicio troncalizado a través de los indicadores: tasa de intentos no establecidos (TINE) y tasa de llamadas incompletas (TLLI) en algunos meses de los años 2006, 2007 y 2008.</t>
  </si>
  <si>
    <t>Por la comisión de la infracción tipificada en el artículo 12° del Reglamento de Calidad. La empresa bloqueó el puerto TCP 25 sin contar con la aprobación previa del OSIPTEL, dicho bloqueo no permitió el funcionamiento de la aplicación denominada correo electrónico saliente (SMTP) en el tramo usuario-ISP.</t>
  </si>
  <si>
    <t>Por la comisión de la infracción tipificada en el Art. 3 Resol. Nº 614-2011-GG/OSIPTEL. La empresa no cumplió con lo dispuesto por la Resolución N° 498-2011-GG/OSIPTEL que le impuso una Medida Correctiva en relación a sus obligaciones referidas al procedimiento de:
a) Contratación de líneas; y,
b) Difusión de la información al  usuario.</t>
  </si>
  <si>
    <t>Por la comisión de la infracción tipificada en el artículo 2° del Anexo 5 de las Condiciones de Uso, aprobadas por la Resolución N°116-2003-CD/OSIPTEL, respecto del incumplimiento del artículo 34° de la mencionada norma.La empresa no prestó el servicio portador local de manera continua e ininterrumpida. (Periodo: Primer y Segundo trimestre del año 2010).</t>
  </si>
  <si>
    <t>Por la comisión de la infracción tipificada en el artículo 2° del Anexo 5 de las Condiciones de Uso, aprobadas por la Resolución N°116-2003-CD/OSIPTEL, respecto del incumplimiento del artículo 34° de la mencionada norma.La empresa no cumplió con prestar el servicio  de Comunicaciones Personales (PCS) de manera continua e ininterrumpida durante el periodo comprendido entre los años 2005 al 2009.</t>
  </si>
  <si>
    <t>Por la comisión de la infracción tipificada en el Art. 4 Resol. Nº 436-2009-GG/OSIPTEL. La empresa no intercambió información de guía telefónica, completa y actualizada con las empresas operadoras del servicio de telefonía fija, con una periodicidad semanal.</t>
  </si>
  <si>
    <t>Por la comisión de la infracción tipificada en el artículo 2° del Anexo 5 de las Condiciones de Uso, aprobadas por la Resolución N°116-2003-CD/OSIPTEL.La empresa no actualizó el servicio de información de guía telefónica en su página web.</t>
  </si>
  <si>
    <t>Por la comisión de la infracción tipificada en el artículo 17° del Reglamento General de Infracciones y Sanciones, aprobado por la Resolución  N°002-99-CD-OSIPTEL.La empresa informó al OSIPTEL que había procedido a entregar información a las empresas para el intercambio cuando ello  no era cierto.</t>
  </si>
  <si>
    <t>Por la comisión de la infracción  tipificada en el artículo 13º del Reglamento de Calidad, aprobado por Resolución N°040-2005-CD/OSIPTEL.La empresa publicó en su página WEB información inexacta de los niveles de calidad del servicio troncalizado a través de los indicadores TINE, TLLI, RO y TLLC  (algunos meses de los años 2006, 2007 y 2008).</t>
  </si>
  <si>
    <t>Por la comisión de la infracción  tipificada en el artículo 17° del Reglamento General de Infracciones y Sanciones, aprobado por la Resolución  N°002-99-CD-OSIPTEL.La empresa remitió su registro de abonados prepago al 30 de junio de 2010 sin excluir los abonados dados de baja y lo migrados, así como por haber remitido su registro sin la totalidad de líneas registradas.</t>
  </si>
  <si>
    <t>Por la comisión de la infracción tipificada en el Art. 2 Resol. N° 498-2011-GG/OSIPTEL. La empresa no cumplió con la Medida Correctiva dispuesta por la Resolución N° 498-2011-GG/OSIPTEL en relación a sus obligaciones referidas al procedimiento de: 
a) Contratación de líneas; y,
b) Difusión de la información al  usuario.</t>
  </si>
  <si>
    <t>Por la comisión de la infracción tipificada en el Art. 2 Resol. N° 499-2011-GG/OSIPTEL. La empresa no cumplió con la Medida Correctiva dispuesta por la Resolución N° 499-2011-GG/OSIPTEL en relación a sus obligaciones referidas al procedimiento de: 
a) Contratación de líneas; y, 
b) Difusión de la información al  usuario.</t>
  </si>
  <si>
    <t>Por la comisión de la infracción tipificada en el articulo 43° del Reglamento General de Tarifas.La empresa  aplicó tarifas mayores a las informadas o puestas a disposición pública, en relación a la promoción Paquete Llama Ilimitadamente</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</si>
  <si>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móvil (Periodo: Primer Trimestre 2010).</t>
  </si>
  <si>
    <t xml:space="preserve"> Por la comisión de la infracción tipificada en el artículo 2° del Anexo 5 de las Condiciones de Uso, aprobadas por la Resolución N°116-2003-CD/OSIPTEL.La empresa operadora no cumplió con prestar de manera continua e ininterrumpida su servicio de conmutación de datos por paquetes (acceso a Internet) (Periodo: Primer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</si>
  <si>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contiua e ininterrumpida su servicio portador LDN (Periodo: Primer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</si>
  <si>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telefonía fija local (Periodo: Primer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</si>
  <si>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radiodifusión por cable (Periodo: Primer Trimestre 2010).</t>
  </si>
  <si>
    <t>Por la comisión de la infracción tipificada en el artículo 2° del Anexo 5 de las Condiciones de Uso, aprobadas por la Resolución N°116-2003-CD/OSIPTEL, respecto del incumplimiento del artículo 34° de la mencionada norma.La empresa no prestó el servicio de canales múltiples de selección automática -radio troncalizado- Trunking  de manera continua e ininterrumpida. (Periodo: Primer Trimestre 2010)</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</si>
  <si>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Primer Trimestre 2010)</t>
  </si>
  <si>
    <t>Por la comisión de la infracción tipificada en el artículo 17° del Reglamento General de Infracciones y Sanciones, aprobado por la Resolución  N°002-99-CD-OSIPTEL.La empresa remitió al OSIPTEL el registro de abonados prepago en reiteradas ocasiones con información inexacta.</t>
  </si>
  <si>
    <t>Por la comisión de infracción del Articulo 3, Anexo 5 de CDU. La empresa no informó a los usuarios o terceros que éstos no se encontraban facultados para efectuar la migración de los planes tarifarios, sino solo el abonado (titular del servicio).</t>
  </si>
  <si>
    <t>Por la comisión de la infracción tipificada en el artículo 2° del Anexo 5 de las Condiciones de Uso, aprobadas por la Resolución N°116-2003-CD/OSIPTEL.La empresa procedió a migrar a los abonados a otro plan tarifario a solicitud de un tercero que no era el abonado (titular del servicio).</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</si>
  <si>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conmutación de datos por paquetes (acceso a Internet) (Periodo 2005-2009).</t>
  </si>
  <si>
    <t xml:space="preserve"> 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portador LDN (Periodo 2005-2009).</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</si>
  <si>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público portador local (Periodo 2005-2009).</t>
  </si>
  <si>
    <t xml:space="preserve">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telefonía fija local (Periodo 2005-2009).
</t>
  </si>
  <si>
    <t>Por la comisión de la infracción tipificada en  el Art. 45° del RGIS. La empresa operadora no cumplió con  entregar los informes de resultados del Sistema de Contabilidad Separada correspondientes al primer, segundo y tercer trimestre del año 2009.</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</si>
  <si>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móvil (Periodo 2005-2009).</t>
  </si>
  <si>
    <t>Por la comisión de infracción del Articulo 3, Anexo 5 de CDU. La empresa no cumplió con brindar a sus usuarios información veraz y precisa sobre el procedimiento de portabilidad.</t>
  </si>
  <si>
    <t>Por la comisión de la infracción tipificada en el artículo 17° del Reglamento General de Infracciones y Sanciones, aprobado por la Resolución  N°002-99-CD-OSIPTEL.La empresa entregó información inexacta respecto a: 
a) El número de abonados afectados por el problema de valorización de llamadas móvil – móvil”;
b) La devolución efectuada a los abonados afectados como consecuencia de los problemas ocurridos en la facturación del servicio móvil de la línea abierta “Plan Control joven 15”.</t>
  </si>
  <si>
    <t>Por la comisión de infracción tipificada en el Art. 3 Resol. Nº 614-2011-GG/OSIPTEL. La empresa no cumplió con lo dispuesto por la Resolución N° 498-2011-GG/OSIPTEL que le impuso una Medida Correctiva en relación a sus obligaciones referidas al procedimiento de: 
a) Contratación de líneas; y,
b) Difusión de la información al  usuario.</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</si>
  <si>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telefonía móvil (Periodo: Segundo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</si>
  <si>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radiodifusión por cable (Periodo: 2005-2009).</t>
  </si>
  <si>
    <t xml:space="preserve">Por la comisión de la infracción tipificada en el artículo 2° del Anexo 5 de las Condiciones de Uso, aprobadas por la Resolución N°116-2003-CD/OSIPTEL, respecto del incumplimiento del artículo 34° de la mencionada norma.La empresa operadora no prestó el servicio de canales múltiples de selección automática -radio troncalizado- Trunking manera continua e ininterrumpida, durante el periodo comprendido entre los años 2005 al 2009. </t>
  </si>
  <si>
    <t xml:space="preserve">Por la comisión del Art. 28° del Reglamento General de Tarifas. La empresa operadora ofreció una condición más ventajosa para la utilización del servicio local en el paquete “Promoción Línea Premium-Tarifa Plana Nacional” para los tres (3) primeros meses de afiliación para el periodo del 23 de noviembre de 2009 hasta el 31 de agosto de 2010, sin haber solicitado ni obtenido aprobación previa del OSIPTEL.  </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</si>
  <si>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radiodifusión por cable (Periodo: Segundo Trimestre 2010).</t>
  </si>
  <si>
    <t xml:space="preserve"> 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fija local (Periodo: Segundo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</si>
  <si>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portador LDN (Periodo: Segundo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</si>
  <si>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conmutación de datos por paquetes (acceso a Internet) (Periodo: Segundo Trimestre 2010).</t>
  </si>
  <si>
    <t xml:space="preserve"> 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conmutación de datos por paquetes (acceso a Internet) (Periodo Primer Trimestre 2010).</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</si>
  <si>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radiodifusión por cable (Periodo Primer Trimestre 2010).</t>
  </si>
  <si>
    <t xml:space="preserve"> 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público portador local (Periodo Primer Trimestre 2010).</t>
  </si>
  <si>
    <t xml:space="preserve"> 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fija local (Periodo Primer Trimestre 2010).</t>
  </si>
  <si>
    <t>Por la comisión de infracción tipificada en el Articulo 3, Anexo 5 de CDU. La empresa no cumplió con brindar a sus usuarios información veraz y precisa sobre  el procedimiento de portabilidad.</t>
  </si>
  <si>
    <t>Por la comisión de infracción del Art. 3 Resol. Nº 616-2011-GG/OSIPTEL.  La empresa operadora no cumplió con lo dispuesto por la Resolución N°500-2011-GG/OSIPTEL que le impuso una Medida Correctiva en relación a sus obligaciones referidas al procedimiento de: 
a) Contratación de líneas; y,
b) Difusión de la información al  usuario.</t>
  </si>
  <si>
    <t>Por la comisión de infracción tipificada en el Articulo 3, Anexo 5 de CDU. La empresa no cumplió con brindar a sus usuarios información clara, veraz, detallada y precisa en lo referido a las característica, modalidades y limitaciones del servicio ofrecido y la velocidad de transmisión mínima garantizada en Kbps, para el servicio de acceso a Internet mediante MODEM inalámbrico.</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</si>
  <si>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Segundo Trimestre del año 2010)</t>
  </si>
  <si>
    <t>Por la comisión de la infracción  tipificada en el artículo 2° del Anexo 5 de las Condiciones de Uso, aprobadas por la Resolución N°116-2003-CD/OSIPTEL, respecto del incumplimiento del artículo 34° de la mencionada norma.La empresa no prestó el servicio portador local, nacional y de larga distancia internacional de manera continua e ininterrumpida. (Periodo: Segundo Trimestre del año 2010)</t>
  </si>
  <si>
    <t>Por la comisión de la infracción tipificada en el artículo 2° del Anexo 5 de las Condiciones de Uso, aprobadas por la Resolución N°116-2003-CD/OSIPTEL, respecto del incumplimiento del artículo 34° de la mencionada norma.La empresa no prestó el servicio de telefonía fija local de manera continua e ininterrumpida. (Periodo: Segundo Trimestre del año 2010)</t>
  </si>
  <si>
    <t>Por la comisión de la infracción del Art. 3 Resol. Nº 615-2011-GG/OSIPTEL. La empresa operadora no cumplió con lo dispuesto por la Resolución N° 499-2011-GG/OSIPTEL que le impuso una Medida Correctiva en relación a sus obligaciones referidas al procedimiento de:
a) Contratación de líneas; y,
b) Difusión de la información al  usuario.</t>
  </si>
  <si>
    <t>Por la comisión de la infracción tipificada en el Art. 3 Resol. Nº 616-2011-GG/OSIPTEL. La empresa no cumplió con lo dispuesto por la Resolución N° 500-2011-GG/OSIPTEL que le impuso una Medida Correctiva en relación a sus obligaciones referidas al procedimiento de:
a) Contratación de líneas; y,   
b) Difusión de la información al  usuario.</t>
  </si>
  <si>
    <t>Por la comisión de la infracción tipificada en el artículo 13º del Reglamento de Calidad, aprobado por Resolución N°040-2005-CD/OSIPTEL. La empresa publicó  en su página Web, información inexacta sobre los resultados de los indicadores de calidad Tasas de incidencia de fallas (TIF) y Tasa de Llamadas completadas (TLLC), entre agosto de 2008 a diciembre de 2010.</t>
  </si>
  <si>
    <t>Por la comisión de infracción al Art. 3 Resol. Nº 614-2011-GG/OSIPTEL. La empresa operadora no cumplió con lo dispuesto por la Resolución N° 498-2011-GG/OSIPTEL que le impuso una Medida Correctiva en relación a sus obligaciones referidas al procedimiento de:
a) Contratación de líneas; y,
b) Difusión de la información al  usuario.</t>
  </si>
  <si>
    <t xml:space="preserve">Por la comisión de la infracción tipificada en el Art. 11 del Reglamento de Continuidad. Se detectó la condición de localidades fuera de servicio por más de 30 días durante el año 2009. </t>
  </si>
  <si>
    <t>Por la comisión de la infracción tipificada en el Art. 11 del Reglamento de Continuidad. La empresa remitió fuera del plazo establecido los documentos para excluir las interrupciones ocurridas durante el periodo de evaluación 2009, correspondientes a los meses de  enero, abril, mayo, julio, noviembre y diciembre, así como el informe de ocurrencias por cada teléfono público fuera de servicio.</t>
  </si>
  <si>
    <t>Por la comisión de la infracción  tipificada en el Art. 11 del Reglamento de Continuidad.  La empresa remitió el informe de tráfico correspondiente a los meses de enero, abril, mayo, julio, noviembre y diciembre de 2009 fuera del plazo establecido, e incumplió con la obligación de remitir el informe en cuestión por cada teléfono público.</t>
  </si>
  <si>
    <t>Por la comisión de  la infracción  tipificada en el Art. 11 del Reglamento de Continuidad.  La empresa no cumplió con la obligación de contar con un horario de atención al público no menor de doce (12) horas diarias. (obligación establecida en el artículo 10° del Reglamento de Continuidad)</t>
  </si>
  <si>
    <t>Por la comisión de la infracción tipificada en el Articulo 3, Anexo 5 de CDU. La empresa operadora incumplio con brindar información clara, veraz, detallada y precisa sobre diversas opciones de planes tarifarios al segundo. La empresa no cumplió con su obligación de brindar información clara, veraz, detallada y precisa, respecto al proceso de migración tecnológica de CDMA a GSM.</t>
  </si>
  <si>
    <t>Por la comisión de la infracción tipificada en el artículo 2° del Anexo 5 de las Condiciones de Uso, aprobadas por la Resolución N°116-2003-CD/OSIPTEL, respecto del incumplimiento del artículo 34° de la mencionada norma.La empresa  no prestó el servicio de canales múltiples de selección automática radio troncalizado - Trunking de manera continua e ininterrumpida. (Periodo. Segundo Trimestre del año 2010)</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</si>
  <si>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Segundo Trimestre del año 2010</t>
  </si>
  <si>
    <t>Por la comisión de la infracción tipificada en el artículo 2° del Anexo 5 de las Condiciones de Uso, aprobadas por la Resolución N°116-2003-CD/OSIPTEL, respecto del incumplimiento del artículo 34° de la mencionada norma.La empresa  no prestó el servicio de telefonía fija local  de manera continua e ininterrumpida. (Periodo. Segundo Trimestre del año 2010)</t>
  </si>
  <si>
    <t>Por la comisión de infracción tipificada en el Articulo 3, Anexo 5 de CDU. La empresa no cumplió con su obligación de brindar información clara, veraz, detallada y precisa en lo referido a las características, modalidades y limitaciones del servicio ofrecido y la velocidad de transmisión mínima garantizada en Kbps, para el servicio de acceso a Internet Móvil mediante MODEM inalámbrico y equipos Blackberry.</t>
  </si>
  <si>
    <t xml:space="preserve">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conmutación de datos por paquetes (acceso a Internet) (Periodo: Segundo Trimestre 2010).
</t>
  </si>
  <si>
    <t xml:space="preserve">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fija local  .  (Periodo: Segundo Trimestre 2010).
</t>
  </si>
  <si>
    <t xml:space="preserve">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portador local.  (Periodo: Segundo Trimestre 2010).
</t>
  </si>
  <si>
    <t xml:space="preserve">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Comunicaciones Personales PCS.  (Periodo: Segundo Trimestre 2010).
</t>
  </si>
  <si>
    <t xml:space="preserve">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comunicaciones personales (PCS) (Periodo: Segundo Trimestre 2010).
</t>
  </si>
  <si>
    <t>Por la comisión de infracción tipificada en el Art. 3 Resol. Nº 614-2011-GG/OSIPTEL. La empresa operadora no cumplió con lo dispuesto por la Resolución N° 498-2011-GG/OSIPTEL que le impuso una Medida Correctiva en relación a sus obligaciones referidas al procedimiento de:
a) Contratación de líneas; y,
b) Difusión de la información al  usuario.</t>
  </si>
  <si>
    <t xml:space="preserve">Por la comisión de la infracción leve tipificada en el artículo 2° del Anexo 5 de las Condiciones de Uso, aprobadas por la Resolución N°116-2003-CD/OSIPTEL, al haber incumplido con la obligación establecida en el artículo 34° de la misma. La empresa operadora no cumplió con prestar el servicio de manera continua e ininterrumpida respecto de la interrupción del servicio de Comunicaciones Personales (PCS) registrada a través del ticket N° 175826. </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</si>
  <si>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telefonía fija local (Periodo: Tercer Trimestre 2010).</t>
  </si>
  <si>
    <t>Por la comisión de la infracción tipificada en el artículo 2° del Anexo 5 de las Condiciones de Uso, aprobadas por la Resolución N°116-2003-CD/OSIPTEL, respecto del incumplimiento del artículo 34° de la mencionada norma.La empresa operadora no cumplió con prestar el servicio de manera continua e ininterrumpida su servicio de conmutación de datos por paquetes (acceso a Internet) (Periodo: Tercer Trimestre 2010).</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</si>
  <si>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portador LDN (Periodo: Tercer Trimestre 2010).</t>
  </si>
  <si>
    <t xml:space="preserve">Por la comisión de infracción tipificada en el Art. 5 de la norma complementaria que regula la prestación del servicio  de información actualizada de guía telefónica a través del 103. La empresa operadoa no cumplió con brindar información clara, veraz, detallada y precisa a los abonados respecto a las razones por las cuales existían restricciones para el acceso al servicio de guía actualizada a través del número básico 103. </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</si>
  <si>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respecto de su servicio de telefonía móvil (Periodo: Tercer Trimestre 2010).</t>
  </si>
  <si>
    <t>Por la comisión de la infracción  tipificada en el artículo 2° del Anexo 5 de las Condiciones de Uso, aprobadas por la Resolución N°116-2003-CD/OSIPTEL, respecto del incumplimiento del artículo 34° de la mencionada norma. La empresa no cumplió con prestar de manera continua e ininterrumpida su servicio de conmutación de datos por paquetes (acceso a Internet) (Periodo: 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</si>
  <si>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portador local (Periodo:Tercer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</si>
  <si>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telefonía fija local . (Periodo:Tercer Trimestre 2010).</t>
  </si>
  <si>
    <t>Por la comisión de la infracción tipificada en el artículo 13º del Reglamento de Calidad, aprobado por Resolución N°040-2005-CD/OSIPTEL.La empresa  publicó de manera inexacta en su página Web los indicadores de calidad Tasa de Incidencia de Fallas de los servicios de acceso a Internet y telefonía fija;</t>
  </si>
  <si>
    <t>Por la comisión de la infracción tipificada en el artículo 2° del Anexo 5 de las Condiciones de Uso, aprobadas por la Resolución N°116-2003-CD/OSIPTEL, respecto del incumplimiento del artículo 34° de la mencionada norma.La empresa no prestó el servicio portador local de manera continua e ininterrumpida. (Periodo: Tercer Trimestre del año 2010)</t>
  </si>
  <si>
    <t>Por la comisión de la infracción tipificada en el artículo 2° del Anexo 5 de las Condiciones de Uso, aprobadas por la Resolución N°116-2003-CD/OSIPTEL, respecto del incumplimiento del artículo 34° de la mencionada norma.La empresa no cumplió con prestar el servicio de manera continua e ininterrumpida respecto de la interrupción del servicio de conmutación de datos por paquetes (acceso a Internet) (Periodo:Tercer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</si>
  <si>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telefonía fija local (Periodo:Tercer Trimestre 2010).</t>
  </si>
  <si>
    <t>Por la comisión de la infracción tipificada en el artículo 2° del Anexo 5 de las Condiciones de Uso, aprobadas por la Resolución N°116-2003-CD/OSIPTEL, respecto del incumplimiento del artículo 34° de la mencionada norma.La empresa no haber cumplió con prestar el servicio de canales múltiples de selección automática –radio troncalizado (Trunking), de manera continua e ininterrumpida. (Periodo: 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</si>
  <si>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el servicio de Comunicaciones Personales (PCS) de  manera continua e ininterrumpida. (Periodo: Tercer Trimestre 2010)</t>
  </si>
  <si>
    <t>Por la comisión de la infracción tipificada en el artículo 11° del Reglamento de Continuidad. La empresa no cumplió con el horario de atención de los teléfonos públicos ubicados en cuatro (4) localidades que informó al OSIPTEL: Uzquil y Pango, en la provincia de Otuzco; Huayatán, en la provincia de Santiago de Chuco y Sartimbamba, en la provincia de Sánchez Carrión; todas pertenecientes al departamento de La Libertad.  (obligación establecida en el artículo 10° del Reglamento de Continuidad)</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</si>
  <si>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el servicio de telefonía móvil (Periodo: 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</si>
  <si>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radiodifusión por cable  (Periodo: Tercer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</si>
  <si>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Comunicaciones Personales (PCS) (Periodo: Tercer Trimestre 2010 ).</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</si>
  <si>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su servicio de  Radiodifusión por Cable (Periodo: Cuarto Trimestre 2010).</t>
  </si>
  <si>
    <t>Por la comisión de infracción tipificada en el Articulo 3, Anexo 5 de CDU. La empresa no cumplió con brindar a sus abonados y usuarios la información necesaria de las promociones “Multiplica tu saldo cualquier destino” (prepago) y “Promoción Multiplica tu saldo cualquier destino” (prepago), a través del Sistema de Información y Registro de Tarifas (SIRT).</t>
  </si>
  <si>
    <t>Por la comisión de la infracción tipificada en el artículo 2° del Anexo 5 de las Condiciones de Uso, aprobadas por la Resolución N°116-2003-CD/OSIPTEL.  La empresa no permitió la presentación de solicitudes, reportes, reclamos, recursos y/o quejas; asimismo, no cumplió con garantizar el deber de información y orientación en sus oficinas, centros de atención y puntos de venta, respecto al marco legal en materia de telecomunicaciones y de protección de los derechos de los usuarios; y, no cunplió con su deber de indicar en su página Web información permanentemente actualizada acerca de la ubicación y horario de atención de las oficinas, puntos de venta y centros de atención a usuarios.</t>
  </si>
  <si>
    <t>Por la comisión de la infracción tipificada en el artículo 11° del Reglamento de Continuidad. La empresa no cumplió con brindar el servicio de telefonía pública en el horario de atención no menor a doce (12) horas diarias durante el año 2010.  (obligación establecida en el artículo 10° del Reglamento de Continuidad)</t>
  </si>
  <si>
    <t>Por la comisión de infracción tipificada en el Articulo 3, Anexo 5 de CDU. La empresa no cumplió con brindar a sus usuarios información clara, veraz, detallada y precisa en lo referido a las características, modalidades y limitaciones del servicio de acceso a Internet mediante MODEM inalámbrico y equipos Blackberry, así como la velocidad mínima garantizada en Kbps para el servicio de acceso a Internet mediante MODEM inalámbrico.</t>
  </si>
  <si>
    <t>Por la comisión de la infracción tipificada en el artículo 2° del Anexo 5 de las Condiciones de Uso, aprobadas por la Resolución N°116-2003-CD/OSIPTEL, respecto del incumplimiento del artículo 34° de la mencionada norma. La empresa no cumplió con prestar de manera continua e ininterrumpida el servicio de telefonía fija local (Periodo: Cuarto Trimestre 2010).</t>
  </si>
  <si>
    <t>Por la comisión de la infracción tipificada en el artículo 2° del Anexo 5 de las Condiciones de Uso, aprobadas por la Resolución N°116-2003-CD/OSIPTEL, respecto del incumplimiento del artículo 34° de la mencionada norma. La empresa no cumplió con prestar  de manera continua e ininterrumpida el servicio de conmutación de datos por paquetes (acceso a Internet) (Periodo: Cuarto Trimestre 2010).</t>
  </si>
  <si>
    <t>Por la comisión de la infracción tipificada en el artículo 2° del Anexo 5 de las Condiciones de Uso, aprobadas por la Resolución N°116-2003-CD/OSIPTEL, respecto del incumplimiento del artículo 34° de la mencionada norma. La empresa no cumplió con prestar de manera continua e ininterrumpida el servicio de portador local y larga distancia nacional (servicio portador) (Periodo: Cuarto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</si>
  <si>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el servicio de canales múltiples de selección automática -radio troncalizado (Trunking). (Periodo: Cuarto Trimestre 2010)</t>
  </si>
  <si>
    <t>Por la comisión de la infracción tipificada en el artículo 2° del Anexo 5 de las Condiciones de Uso, aprobadas por la Resolución N°116-2003-CD/OSIPTEL, respecto del incumplimiento del artículo 34° de la mencionada norma.La empresa no  cumplió con prestar el servicio de conmutación de datos por paquetes (acceso a Internet) de manera continua e ininterrumpida. (Periodo: Cuarto Trimestre 2010)</t>
  </si>
  <si>
    <t>Por la comisión de la infracción tipificada en el artículo 2° del Anexo 5 de las Condiciones de Uso, aprobadas por la Resolución N°116-2003-CD/OSIPTEL, respecto del incumplimiento del artículo 34° de la mencionada norma.La empresa no cumplió con prestar el servicio público de Comunicaciones Personales (PCS) de manera continua e ininterrumpida. (Periodo: Cuarto Trimestre 2010)</t>
  </si>
  <si>
    <t>Por la comisión de la infracción tipificada en el artículo 2° del Anexo 5 de las Condiciones de Uso, aprobadas por la Resolución N°116-2003-CD/OSIPTEL, respecto del incumplimiento del artículo 34° de la mencionada norma.La empresa no cumplió con prestar  el servicio de telefonía fija local de manera continua e ininterrumpida. (Periodo: Cuarto Trimestre 2010)</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</si>
  <si>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Tercer Trimestre del año 2010)</t>
  </si>
  <si>
    <t>Por la comisión de la infracción  tipificada en el artículo 2° del Anexo 5 de las Condiciones de Uso, aprobadas por la Resolución N°116-2003-CD/OSIPTEL, respecto del incumplimiento del artículo 34° de la mencionada norma.La empresa no prestó el servicio portador de manera continua e ininterrumpida. (Periodo: Tercer Trimestre del año 2010)</t>
  </si>
  <si>
    <t>Por la comisión de la infracción tipificada en el artículo 2° del Anexo 5 de las Condiciones de Uso, aprobadas por la Resolución N°116-2003-CD/OSIPTEL, respecto del incumplimiento del artículo 34° de la mencionada norma.La empresa no cumplió el servicio de telefonía fija local de manera continua e ininterrumpida. (Periodo: Tercer Trimestre del año 2010)</t>
  </si>
  <si>
    <t>Por la comisión de la infracción tipificada en el artículo 12° del Reglamento General de Infracciones y Sanciones, aprobado por la Resolución  N°002-99-CD-OSIPTEL.La empresa no cumplió con presentar el informe de avance del Plan de Cobertura del 4° año, dentro del plazo señalado en el numeral 6.03 de la Cláusula Sexta Obligaciones de la Concesionaria del Contrato de Concesión.</t>
  </si>
  <si>
    <t>Por la comisión de la infracción tipificada en el artículo 2° del Anexo 5 del TUO de las Condiciones de Uso, aprobado por la Resolución N°138-2012-CD/OSIPTEL, respecto del incumplimiento del artículo 44° de la mencionada norma. La empresa no prestó el servicio de conmutación de datos por paquetes (acceso a Internet) de manera continua e ininterrumpida. (Periodo: Primer Trimestre del año 2011)</t>
  </si>
  <si>
    <t>Por la comisión de la infracción tipificada en el artículo 2° del Anexo 5 del TUO de las Condiciones de Uso, aprobado por la Resolución N°138-2012-CD/OSIPTEL, respecto del incumplimiento del artículo 44° de la mencionada norma. La empresa no prestó el servicio de almacenamiento y retransmisión de datos de manera continua e ininterrumpida. (Periodo: Primer Trimestre del año 2011)</t>
  </si>
  <si>
    <t>Por la comisión de la infracción tipificada en el artículo 2° del Anexo 5 del TUO de las Condiciones de Uso, aprobado por la Resolución N°138-2012-CD/OSIPTEL, respecto del incumplimiento del artículo 44° de la mencionada norma. La empresa no prestó el servicio de telefonía fija de manera continua e ininterrumpida. (Periodo: Primer Trimestre del año 2011)</t>
  </si>
  <si>
    <t>Por la comisión de la infracción tipificada en el artículo 43° del Reglamento General de Tarifas. La empresa registró tarifas con posterioridad a la fecha de inicio de su vigencia e incumplió con su obligación de registrar tarifas derivadas de los contratos suscritos en el marco de convocatorias o negociaciones de carácter público o privado.</t>
  </si>
  <si>
    <t xml:space="preserve"> Por la comisión de la infracción tipificada en el artículo 43° del Reglamento General de Tarifas. La empresa no cumplió con los requisitos para comunicar al OSIPTEL y poner a disposición pública información sobre tarifas.</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</si>
  <si>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el servicio de  telefonía móvil (Periodo: Primer Trimestre 2011).</t>
  </si>
  <si>
    <t>Por la comisión de la infracción tipificada en el Art. 3 Resol. Nº 614-2011-GG/OSIPTEL.La empresa no cumplió con lo dispuesto por la Resolución N° 498-2011-GG/OSIPTEL que le impuso una Medida Correctiva en relación a sus obligaciones referidas al procedimiento de:  
a) Contratación de líneas; y,   
b) Difusión de la información al  usuario.</t>
  </si>
  <si>
    <t>Por la comisión de la infracción tipificada en el artículo 2° del Anexo 5 de las Condiciones de Uso, aprobadas por la Resolución N°116-2003-CD/OSIPTEL, respecto del incumplimiento del artículo 34° de la mencionada norma.La empresa no cumplió con prestar el servicio portador de larga distancia internacional de manera continua e ininterrumpida, respecto de la interrupción producida el 19 de enero de 2012, reportada a través del ticket Nº 210500.</t>
  </si>
  <si>
    <t>Por la comisión de la infracción tipificada en el artículo 2° Art. 1 Resol. N° 183-2005-GG/OSIPTEL. La empresa no  cumplió con publicar en el SIRT sus tarifas sin incluir el respectivo IGV</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</si>
  <si>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el servicio de  conmutación de datos por paquetes (acceso a Internet). Periodo Cuarto Trimestre 2010).</t>
  </si>
  <si>
    <t>Por la comisión de la infracción tipificada en el artículo 2° del Anexo 5 de las Condiciones de Uso, aprobadas por la Resolución N°116-2003-CD/OSIPTEL, respecto del incumplimiento del artículo 34° de la mencionada norma.La empresa operadora incumplió con prestar de manera continua e ininterrumpida el servicio público portador local. (Periodo Cuarto Trimestre 2010).</t>
  </si>
  <si>
    <t>Por la comisión de la infracción tipificada en el artículo 2° del Anexo 5 de las Condiciones de Uso, aprobadas por la Resolución N°116-2003-CD/OSIPTEL, respecto del incumplimiento del artículo 34° de la mencionada norma.La empresa operadora no cumplió con prestar  su servicio público de telefonía fija local de manera continua e ininterrumpida. (Periodo Cuatro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</si>
  <si>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contínua e ininterrumpida el servicio de Comunicaciones Personales (PCS) (Periodo: Cuarto Trimestre 2010).</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</si>
  <si>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el servicio de canales múltiples de selección automática -radio troncalizado (Trunking)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</si>
  <si>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</si>
  <si>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de Comunicaciones Personales (PCS), de manera continua e ininterrumpida.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</si>
  <si>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de telefonía fija local de manera continua e ininterrumpida.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</si>
  <si>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</si>
  <si>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portador local de manera continua e ininterrumpida.  (Periodo Segundo Trimestre 2011).</t>
  </si>
  <si>
    <t>Por la comisión de la infracción tipificada en el artículo 2° del Anexo 5 de las Condiciones de Uso, aprobadas por la Resolución N°116-2003-CD/OSIPTEL.Se verificó que la empresa no garantizó en su punto de venta la presentación de sendos reclamos, puesto que al momento en que se efectuaron las supervisiones no se encontró a ninguna persona encargada de recibir y otorgar una constancia  de recepción del reclamo.</t>
  </si>
  <si>
    <t>Por la comisión de la infracción tipificada en el artículo 43° del Reglamento General de Tarifas. La empresa aplicó tarifas mayores a las publicadas en el SIRT.</t>
  </si>
  <si>
    <t xml:space="preserve">Por la comisión de la infracción tipificada en el Art. 2 Resol. N° 123-2005-GG/OSIPTEL.  La empresa incumplió la Medida Correctiva que le ordenó comunicar y publicar dentro del plazo legal la Tarifa Especial Mallaritos.  </t>
  </si>
  <si>
    <t>Por la comisión de la infracción tipificada en el artículo 43° del Reglamento General de Tarifas.La empresa aplicó tarifas mayores a través de la promoción Línea Premium - Tarifa Plana Nacional.</t>
  </si>
  <si>
    <t>Por la comisión de la infracción tipificada en el artículo 16° del Reglamento de Calidad, aprobado por Resolución N°040-2005-CD/OSIPTEL.La empresa obtuvo valores inferiores al establecido como valor referencial del indicador Respuesta de Operadora (RO), en relación al número de atención 102 (averías y reclamos) en diferentes meses del año 2011.</t>
  </si>
  <si>
    <t>Por la comisión de la infracción l tipificada en el artículo 2° del Anexo 5 de las Condiciones de Uso, aprobadas por la Resolución N°116-2003-CD/OSIPTEL, respecto del incumplimiento del artículo 34° de la mencionada norma.La empresa operadora no prestó el servicio de conmutación de datos por paquetes (acceso a Internet) de manera continua e ininterrumpida. (Periodo: Cuatro Trimestre 2010</t>
  </si>
  <si>
    <t>Por la comisión de la infracción tipificada en el artículo 2° del Anexo 5 de las Condiciones de Uso, aprobadas por la Resolución N°116-2003-CD/OSIPTEL, respecto del incumplimiento del artículo 34° de la mencionada norma.La empresa operadora no prestó el servicio portador de manera continua e ininterrumpida. (Periodo: Cuatro Trimestre 2010)</t>
  </si>
  <si>
    <t>Por la comisión de la infracción tipificada en el artículo 2° del Anexo 5 de las Condiciones de Uso, aprobadas por la Resolución N°116-2003-CD/OSIPTEL, respecto del incumplimiento del artículo 34° de la mencionada norma.La empresa no prestó el servicio de telefonía fija local de manera continua e ininterrumpida. (Periodo: Cuatro Trimestre 2010)</t>
  </si>
  <si>
    <t>Por la comisión de la infracción tipificada en el artículo 43° del Reglamento General de Tarifas. La empresa aplicó tarifas mayores a la tarifa tope prevista para el plan tarifario Plan Plus al Segundo, a través de ocho (08) promociones denominadas "Línea Plus al Segundo Tarifa Plana Local".</t>
  </si>
  <si>
    <t>Por la comisión de la infracción tipificada en el artículo 3° Resol. Nº 614-2011-GG/OSIPTEL. La empresa no cumplió con lo dispuesto por la Resolución N° 499-2011-GG/OSIPTEL que le impuso una Medida Correctiva en relación a sus obligaciones referidas al procedimiento de: 
a) Contratación de líneas; y, 
b) Difusión de la información al  usuario.</t>
  </si>
  <si>
    <t>Por la comisión de la infracción tipificada en el artículo 2° del Anexo 5 de las Condiciones de Uso, aprobadas por la Resolución N°116-2003-CD/OSIPTEL, respecto del incumplimiento del artículo 34° de la mencionada norma.La empresa no cumplió con prestar de manera continua e ininterrumpida el servicio de telefonía fija local de manera continua e ininterrumpida. (Periodo: Primer Trimestre 2011)</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</si>
  <si>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el servicio conmutación de datos por paquetes (acceso a internet). (Periodo: Primer Trimestre 2011)</t>
  </si>
  <si>
    <t xml:space="preserve">Por la comisión de la infracción tipificada en el artículo 2° del Anexo 5 de las Condiciones de Uso, aprobadas por la Resolución N°116-2003-CD/OSIPTEL, respecto del incumplimiento del artículo 34° de la mencionada norma.La empresa operadora incumplió con prestar de manera continua e ininterrumpida el servicio de portador larga distancia nacional (portador LDN). (Periodo: Primer Trimestre 2011). </t>
  </si>
  <si>
    <t>Por la comisión de la infracción  tipificada en el artículo 2° del Anexo 5 de las Condiciones de Uso, aprobadas por la Resolución N°116-2003-CD/OSIPTEL, respecto del incumplimiento del artículo 34° de la mencionada norma.La empresa operadora incumplió con prestar de manera continua e ininterrumpida el servicio de portador larga distancia internacional (portador LDI). (Periodo: Primer Trimestre 2011)</t>
  </si>
  <si>
    <t>Por la comisión de la infracción tipificada en el artículo 2° del Anexo 5 de las Condiciones de Uso, aprobadas por la Resolución N°116-2003-CD/OSIPTEL, respecto del incumplimiento del artículo 34° de la mencionada norma.La empresa operadora incumplió con prestar de manera continua e ininterrumpida el servicio de  conmutación de datos por paquetes (acceso a Internet). (Periodo Primer Trimestre 2011)</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</si>
  <si>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el servicio público portador local. (Periodo Primer Trimestre 2011).</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</si>
  <si>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el servicio de telefonía fija local. (Periodo Primer Trimestre 2011)</t>
  </si>
  <si>
    <t>Por la comisión de la infracción tipificada en el artículo 2° del Anexo 5 de las Condiciones de Uso, aprobadas por la Resolución N°116-2003-CD/OSIPTEL, respecto del incumplimiento del artículo 34° de la mencionada norma.La empresa no presto el servicio de servicio radiodifusión por cable de manera continua e ininterrumpida  (Periodo Primer Trimestre 2011).</t>
  </si>
  <si>
    <t>Por la comisión de la infracción tipificada en el artículo 43° del Reglamento General de Tarifas.La empresa operadora  aplicó tarifas mayores a las informadas o puestas a disposición pública, y a la tarifa tope fijada por el OSIPTEL..</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</si>
  <si>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el servicio de radiodifusión por cable. (Periodo Primer Trimestre 2011)</t>
  </si>
  <si>
    <t>Por la comisión de la infracción tipificada en el artículo 2° del Anexo 5 de las Condiciones de Uso, aprobadas por la Resolución N°138-2012-CD/OSIPTEL, respecto del incumplimiento del artículo 44° de la mencionada norma.La empresa operadora no cumplió con prestar de manera continua e ininterrumpida el servicio de de canales múltiples de selección automática -radio troncalizado (Trunking). (Periodo Segundo Trimestre 2011).</t>
  </si>
  <si>
    <t>Por la comisión de la infracción tipificada en el artículo 2° del Anexo 5 de las Condiciones de Uso, aprobadas por la Resolución N°138-2012-CD/OSIPTEL, respecto del incumplimiento del artículo 44° de la mencionada norma.La empresa no prestó el servicio de conmutación de datos por paquetes (acceso a Internet) de manera continua e ininterrumpida. (Periodo Segundo Trimestre 2011).</t>
  </si>
  <si>
    <t>Por la comisión de la infracción tipificada en el artículo 2° del Anexo 5 de las Condiciones de Uso, aprobadas por la Resolución N°138-2012-CD/OSIPTEL, respecto del incumplimiento del artículo 44° de la mencionada norma.La empresa no prestó el servicio de Comunicaciones Personales (PCS) de manera continua e ininterrumpida. (Periodo Segundo Trimestre 2011).</t>
  </si>
  <si>
    <t>Por la comisión de la infracción tipificada en el artículo 2° del Anexo 5 de las Condiciones de Uso, aprobadas por la Resolución N°138-2012-CD/OSIPTEL, respecto del incumplimiento del artículo 44° de la mencionada norma.La empresa no prestó el servicio de telefonía fija local de manera continua e ininterrumpida. (Periodo Segundo Trimestre 2011).</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</si>
  <si>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conmutación de datos por paquetes (acceso a Internet). (Periodo Primer Trimestre 2011)</t>
  </si>
  <si>
    <t>Por la comisión de la infraccióntipificada en el artículo 2° del Anexo 5 de las Condiciones de Uso, aprobadas por la Resolución N°116-2003-CD/OSIPTEL, respecto del incumplimiento del artículo 34° de la mencionada norma.La empresa operadora no cumplió con prestar de manera continua e ininterrumpida su servicio público portador local. (Periodo Primer Trimestre 2011)</t>
  </si>
  <si>
    <t>Por la comisión de la infracción tipificada en el artículo 2° del Anexo 5 de las Condiciones de Uso, aprobadas por la Resolución N°116-2003-CD/OSIPTEL, respecto del incumplimiento del artículo 34° de la mencionada norma.La empresa operadora no cumplió con prestar de manera continua e ininterrumpida su servicio de telefonía fija local. (Periodo Primer Trimestre 2011)</t>
  </si>
  <si>
    <t>Por la comisión de la infracción tipificada en el artículo 2° del Anexo 5 de las Condiciones de Uso, aprobadas por la Resolución N°116-2003-CD/OSIPTEL, respecto del incumplimiento del artículo 34° de la mencionada norma.La empresa no prestó el servicio de conmutación de datos por paquetes (acceso a Internet) de manera continua e ininterrumpida. (Periodo: Segundo Trimestre 2011)</t>
  </si>
  <si>
    <t>Por la comisión de la infracción tipificada en el artículo 2° del Anexo 5 de las Condiciones de Uso, aprobadas por la Resolución N°116-2003-CD/OSIPTEL, respecto del incumplimiento del artículo 34° de la mencionada norma.La empresa no prestó  el servicio portador local de manera continua e ininterrumpida. (Periodo: Segundo Trimestre 2011)</t>
  </si>
  <si>
    <t>Por la comisión de la infracción tipificada en el artículo 2° del Anexo 5 de las Condiciones de Uso, aprobadas por la Resolución N°116-2003-CD/OSIPTEL, respecto del incumplimiento del artículo 34° de la mencionada norma.La empresa no prestó el servicio de telefonía fija local de manera continua e ininterrumpida. (Periodo: Segundo Trimestre 2011)</t>
  </si>
  <si>
    <t>Por la comisión de la infracción tipificada en el artículo 11° del Reglamento de Continuidad. La empresa no cumplió con el horario de atención respecto de dos (2) telefonos públicos. (obligación establecida en el artículo 10° del Reglamento de Continuidad)</t>
  </si>
  <si>
    <t>Por la comisión de la infracción leve tipificada en el artículo 2° del Anexo 5 de las Condiciones de Uso, aprobadas por la Resolución N°116-2003-CD/OSIPTEL. La empresa operadora no cumplió con permitir  la presentación solicitudes, reportes, reclamos, recursos y/o quejas, y proporcionar información que contraviene las disposiciones legales en materia de telecomunicaciones y de protección de los derechos de los usuarios.</t>
  </si>
  <si>
    <t xml:space="preserve">Por la comisión de la infracción tipificada en el artículo 2° del Anexo 5 de las Condiciones de Uso, aprobadas por la Resolución N°116-2003-CD/OSIPTEL, respecto del incumplimiento del artículo 34° de la mencionada norma.La empresa no cumplió con prestar el servicio de telefonía móvil de manera continua e ininterrumpida. (Periodo: Segundo Trimestre 2011) </t>
  </si>
  <si>
    <t xml:space="preserve">Por la comisión de la infracción tipificada en el artículo 2° del Anexo 5 de las Condiciones de Uso, aprobadas por la Resolución N°116-2003-CD/OSIPTEL, respecto del incumplimiento del artículo 34° de la mencionada norma. La empresa operadora no cumplió con prestar el servicio de manera continua e ininterrumpida respecto a las interrupciones del servicio de Comunicaciones Personales (PCS).(Periodo: Primer Trimestre 2011) </t>
  </si>
  <si>
    <t>Por la comisión de la infracción tipificada en el artículo 2° del Anexo 5 de las Condiciones de Uso, aprobadas por la Resolución N°116-2003-CD/OSIPTEL.La empresa operadora no permitió a través del mecanismo en línea implementado en su página Web principal, la presentación de reportes, reclamos, recursos y/o quejas, así como adjuntar archivos digitales; obtener una constancia de recepción; imprimir la constancia de recepción.</t>
  </si>
  <si>
    <t xml:space="preserve">Por la comisión de la infracción tipificada en el artículo 2° del Anexo 5 del TUO de las Condiciones de Uso, aprobado por la Resolución N°138-2012-CD/OSIPTEL, respecto del incumplimiento del artículo 44° de la mencionada norma. La empresa operadora no cumplió con prestar de manera continua e ininterrumpida su servicio de portador de larga distancia nacional de manera continua e ininterrumpida. (Periodo: Segundo Trimestre 2011) </t>
  </si>
  <si>
    <t>Por la comisión de la infracción tipificada en el artículo 2° del Anexo 5 del TUO de las Condiciones de Uso, aprobado por la Resolución N°138-2012-CD/OSIPTEL.La empresa operadora no  cumplió con reportar las interrupciones dentro del plazo establecido. (Periodo: Tercer Trimestre 2011)</t>
  </si>
  <si>
    <t>Por la comisión de la infracción tipificada en el Art. 2 Resol. Nº 099-2013-GG/OSIPTEL. La empresa no cumplió con lo dispuesto por la Resolución N° 498-2011-GG/OSIPTEL que le impuso una Medida Correctiva en relación a sus obligaciones referidas al procedimiento de: 
a) Contratación de líneas; y,
b) Difusión de la información al  usuario.</t>
  </si>
  <si>
    <t>Por la comisión de la infracción tipificada en el Art. 2 Resol. Nº 097-2013-GG/OSIPTEL. La empresa no cumplió con lo dispuesto por la Resolución N° 499-2011-GG/OSIPTEL que le impuso una Medida Correctiva en relación a sus obligaciones referidas al procedimiento de: 
a) Contratación de líneas; y, 
b) Difusión de la información al  usuario.</t>
  </si>
  <si>
    <t>Por la comisión de la infracción tipificada en el artículo 2° del Anexo 5 de las Condiciones de Uso, aprobadas por la Resolución N°116-2003-CD/OSIPTEL.La empresa operadora no cumplió con presentar al OSIPTEL, dentro del plazo establecido, un cronograma y plan de trabajo para reparar y reponer el servicio, en los casos en los que la interrupción fue superior a las setenta y dos (72) horas, en relacion al sismo ocurrido el 15 de agosto de 2007.</t>
  </si>
  <si>
    <t>Por la comisión de la infracción tipificada en el artículo 11° del Reglamento de Continuidad. Se detectó la condición de fuera de servicio por más de treinta (30) días en veinticuatro (24) localidades.</t>
  </si>
  <si>
    <t>Por la comisión de la infracción tipificada en el artículo 17° del Reglamento General de Infracciones y Sanciones, aprobado por la Resolución  N°002-99-CD-OSIPTEL.La empresa operadora entregó información inexacta respecto a la ubicación real del servicio de telefonía de uso público en sesenta y ocho (68) centros poblados rurales.</t>
  </si>
  <si>
    <t xml:space="preserve">Por la comisión de la infracción tipificada en el artículo 2° del Anexo 5 de las Condiciones de Uso, aprobadas por la Resolución N°116-2003-CD/OSIPTEL, respecto del incumplimiento del artículo 34° de la mencionada norma. La empresa operadora no cumplió con prestar el servicio de radiodifusión por cable de manera continua e ininterrumpida. (Periodo: Segundo Trimestre 2011) </t>
  </si>
  <si>
    <t>Por la comisión de la infracción tipificada en el artículo 17° del Reglamento General de Infracciones y Sanciones, aprobado por la Resolución  N°002-99-CD-OSIPTEL.La empresa operadora entregó información inexacta al OSIPTEL, con ocasión de las solicitudes de ajuste tarifario de los servicios de Categoría I para los trimestres de marzo a mayo de 2010, junio a agosto de 2010, setiembre a noviembre de 2010 y diciembre de 2010 a febrero de 2011, así como, respecto de la información correspondiente a la simulación del proceso de facturación bajo el supuesto que no existe cargo por establecimiento de llamada, prevista en la Resolución Nº 077-2009-CD/OSIPTEL, presentada con ocasión del ajuste trimestral de tarifas del periodo diciembre 2010 – febrero 2011 .</t>
  </si>
  <si>
    <t>Por la comisión de la infracción tipificada en el artículo 43° del Reglamento General de Tarifas.La empresa operadora aplicó tarifas mayores a las publicadas en el SIRT, durante el periodo comprendido entre el 10 de febrero de 2010 y el 22 de marzo de 2010, mediante el uso de las tarjetas 147 y 147 al segundo.</t>
  </si>
  <si>
    <t>Por la comisión de la infracción tipificada en el artículo 43° del Reglamento General de Tarifas.a empresa operadora aplicó  tarifas mayores a las tarifas tope establecidas en la Resolución de Consejo Directivo Nº 077-2009-CD/OSIPTEL</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</si>
  <si>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Cuarto Trimestre del año 2011)</t>
  </si>
  <si>
    <t>Por la comisión de la infracción tipificada en el artículo 11° del Reglamento de Continuidad. La empresa operadora no cumpló con el horario de atención en ochenta (80) teléfonos públicos. (obligación establecida en el artículo 10° del Reglamento de Continuidad)</t>
  </si>
  <si>
    <t xml:space="preserve">Por la comisión de la infracción tipificada en el artículo 2° del Anexo 5 del TUO de las Condiciones de Uso, aprobado por la Resolución N°138-2012-CD/OSIPTEL, respecto del incumplimiento del artículo 43° de la mencionada norma.La empresa operadora no permitió la presentación de solicitudes, reportes de avería, reclamos, recursos, quejas, en sus oficinas o centros de atención a usuarios; ni garantizó el cumplimiento de dicho derecho en los puntos de venta designados para la atención al usuario. Asimismo, no garantizó que la información brindada a los abonados y usuarios a través de sus oficinas, centros de atención, puntos de venta designados para la atención al usuario, se proporcionó de acuerdo a las disposiciones contenidas en el marco legal vigente.De igual manera, no incluyó en su página web principal de Internet, información permanentemente actualizada acerca de la ubicación y el horario de atención de las oficinas, centros de atención a usuarios, puntos de venta designados para la atención al usuario.
</t>
  </si>
  <si>
    <t>Por la comisión de la infracción tipificada en el artículo 17° del Reglamento General de Infracciones y Sanciones, aprobado por la Resolución  N°002-99-CD-OSIPTEL.La empresa operadora entregó información inexacta al OSIPTEL.</t>
  </si>
  <si>
    <t>Por la comisión de la infracción tipificada en el artículo 43° del Reglamento General de Tarifas. La empresa operadora  aplicó tarifas mayores a las informadas o puestas a disposición pública, y a la tarifa tope fijada por el OSIPTEL.</t>
  </si>
  <si>
    <t>Por la comisión de la infracción tipificada en el Art. 4 Resol. Nº 099-2013-GG/OSIPTEL. La empresa no cumplió con lo dispuesto por la Resolución N° 498-2011-GG/OSIPTEL que le impuso una Medida Correctiva en relación a sus obligaciones referidas al procedimiento de: 
a) Contratación de líneas; y,
b) Difusión de la información al  usuario.</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</si>
  <si>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móvil de manera continua e ininterrumpida. (Periodo: Tercer Trimestre 2011) </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</si>
  <si>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Cuarto Trimestre del año 2010</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</si>
  <si>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conmutación de datos por paquetes (acceso a internet) de manera continua e ininterrumpida. (Periodo: Cuarto Trimestre del año 2010</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</si>
  <si>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portador de larga distancia nacional (LDN) de manera continua e ininterrumpida. (Periodo: Segundo Trimestre del año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</si>
  <si>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canales múltiples de selección automática –radio troncalizado (Trunking), de manera continua e ininterrumpida. (Periodo: Tercer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</si>
  <si>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Comunicaciones Personales (PCS) de  manera continua e ininterrumpida. (Periodo: Tercer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</si>
  <si>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Tercer Trimestre 2011)</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</si>
  <si>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radiodifusión por cable de manera continua e ininterrumpida. (Periodo: Tercer Trimestre 2011) </t>
  </si>
  <si>
    <t>Por la comisión de la infracción tipificada en el artículo 13º del Reglamento de Calidad, aprobado por Resolución N°040-2005-CD/OSIPTEL.La empresa operadora  publicó de manera inexacta en su página Web, información sobre el indicador de calidad Tasa de Incidencia de Fallas (TIF) correspondiente al mes de setiembre de 2009.</t>
  </si>
  <si>
    <t>Por la comisión de la infracción ltipificada en el artículo 2° del Anexo 5 del TUO de las Condiciones de Uso, aprobado por la Resolución N°138-2012-CD/OSIPTEL, respecto del incumplimiento del artículo 44° de la mencionada norma.La empresa operadora no cumplió con prestar el servicio de canales múltiples de selección automática –radio troncalizado (Trunking),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</si>
  <si>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Comunicaciones Personales (PCS)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</si>
  <si>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Cuarto Trimestre 2011)</t>
  </si>
  <si>
    <t>Por la comisión de la infracción tipificada en el Art. 4 Resol. Nº 097-2013-GG/OSIPTELLa empresa no cumplió con lo dispuesto por la Resolución N° 499-2011-GG/OSIPTEL que le impuso una Medida Correctiva en relación a sus obligaciones referidas al procedimiento de: 
a) Contratación de líneas; y,
b) Difusión de la información al  usuario.</t>
  </si>
  <si>
    <t xml:space="preserve">Por la comisión de la infracción tipíficada en el artículo 11° del Reglamento de Continuidad. La empresa operadora no cumplió con la obligación de remitir el informe de ocurrencias por cada teléfono público. </t>
  </si>
  <si>
    <t xml:space="preserve">Por la comisión de la infracción tipíficada en el artículo 11° del Reglamento de Continuidad.La empresa operadora no cumplió con la  obligación de remitir el informe de tráfico por cada teléfono público. </t>
  </si>
  <si>
    <t>Por la comisión de la infracción tipificada en el artículo 43° del Reglamento General de Tarifas. La empresa operadora registró tarifas con posterioridad a la fecha de inicio de su vigencia.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</si>
  <si>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</si>
  <si>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reportó dentro del plazo establecido el evento registrado como interrupción. (Periodo: Cuarto Trimestre 2011)</t>
  </si>
  <si>
    <t>Por la comisión de la infracción derivada del incumplimiento del artículo 25° del Reglamento de Llamada por Llamada. La empresa operadora no cumplió con informar a través de sus oficinas, centros de atención, puntos de venta, página web y servicio de información y asistencia, el nombre de las empresas concesionarias de larga distancia habilitadas en su red, el código de identificación correspondiente y la forma de marcación de las llamadas de larga distancia.</t>
  </si>
  <si>
    <t>Por la comisión de la infracción tipificada en el artículo 43° del Reglamento General de Tarifas. La empresa operadora registró sus tarifas con posterioridad a la fecha de inicio de su vigencia.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</si>
  <si>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Tercer Trimestre del año 2011)</t>
  </si>
  <si>
    <t>Por la comisión de la infracción tipificada en el artículo 2° del Anexo 5 del TUO de las Condiciones de Uso, aprobado por la Resolución N°138-2012-CD/OSIPTEL, respecto del incumplimiento del artículo 44° de la mencionada norma.La empresa operadora no prestó el servicio conmutación de datos por paquetes (acceso a internet) de manera continua e ininterrumpida. (Periodo: Tercer Trimestre del año 2011</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</si>
  <si>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(LDN) de manera continua e ininterrumpida. (Periodo: Tercer Trimestre del año 2011</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</si>
  <si>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móvil de manera continua e ininterrumpida. </t>
  </si>
  <si>
    <t>Por la comisión de la infracción tipificada en el artículo 2° del Anexo 5 del TUO de las Condiciones de Uso, aprobado por la Resolución N°138-2012-CD/OSIPTEL, respecto del incumplimiento del artículo 44° de la mencionada norma.La empresa operadora no cumplió con prestar de manera continua e ininterrumpida su servicio público portador local. (Periodo Tercer Trimestre 2011)</t>
  </si>
  <si>
    <t xml:space="preserve"> Por la comisión de la infracción tipificada en el artículo 2° del Anexo 5 del TUO de las Condiciones de Uso, aprobado por la Resolución N°138-2012-CD/OSIPTEL, respecto del incumplimiento del artículo 44° de la mencionada norma.La empresa operadora no cumplió con prestar de manera continua e ininterrumpida su servicio de telefonía fija local. (Periodo Tercer Trimestre 2011)</t>
  </si>
  <si>
    <t>Por la comisión de la infracción tipificada en el artículo 2° del Anexo 5 del TUO de las Condiciones de Uso, aprobado por la Resolución N°138-2012-CD/OSIPTEL, respecto del incumplimiento del artículo 44° de la mencionada norma. La empresa operadora no cumplió con prestar de manera continua e ininterrumpida su servicio de comunicaciones personales PCS. (Periodo Tercer Trimestre 2011)</t>
  </si>
  <si>
    <t>Por la comisión de la infracción tipificada en el artículo 2° del Anexo 5 del TUO de las Condiciones de Uso, aprobado por la Resolución N°138-2012-CD/OSIPTEL, respecto del incumplimiento del artículo 44° de la mencionada norma. La empresa operadora no cumplió con prestar de manera continua e ininterrumpida su servicio de conmutación de datos por paquetes  (Acceso a Internet) . (Periodo Tercer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</si>
  <si>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Cuarto Trimestre del año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</si>
  <si>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conmutación de datos por paquetes (acceso a internet) de manera continua e ininterrumpida. (Periodo: CuartoTrimestre del año 2011</t>
  </si>
  <si>
    <t>Por la comisión de la infracción tipificada en el artículo 2° del Anexo 5 del TUO de las Condiciones de Uso, aprobado por la Resolución N°138-2012-CD/OSIPTEL, respecto del incumplimiento del artículo 44° de la mencionada norma. La empresa operadora no cumplió con prestar el servicio de portador de larga distancia nacional (LDN) de manera continua e ininterrumpida. (Periodo: Cuarto Trimestre del año 2011)</t>
  </si>
  <si>
    <t>Por la comisión de la infracción tipificada en el artículo 2° del Anexo 5 del TUO de las Condiciones de Uso, aprobado por la Resolución N°138-2012-CD/OSIPTEL.La empresa operadora no cumplió con acreditar dentro del plazo establecido interrupciones reportadas como caso fortuito, fuerza mayor u otras circunstancias fuera de su control  (Periodo Cuarto Trimestre 2011).</t>
  </si>
  <si>
    <t>Por la comisión de la infracción tipificada en el artículo 17° del Reglamento General de Infracciones y Sanciones, aprobado por la Resolución  N°002-99-CD-OSIPTEL.La empresa operadora entregó información inexacta al OSIPTEL, respecto del momento específico en el que realizó la configuración de la tarifa en sus plataformas de tarjetas prepago 147 y Hola Perú que cumpla con la tarifa tope determinada mediante Resolución de Consejo Directivo Nº 160-2011-CD/OSIPTEL.</t>
  </si>
  <si>
    <t>Por la comisión de la infracción tipificada en el artículo 43° del Reglamento General de TarifasLa empresa operadora  aplicó tarifas mayores a las informadas o puestas a disposición pública, y a la tarifa tope fijada por el OSIPTEL.</t>
  </si>
  <si>
    <t>Por la comisión de la infracción tipificada en el artículo 43° del Reglamento General de TarifasLa empresa operadora registró tarifas con posterioridad a la fecha de inicio de su vigencia.</t>
  </si>
  <si>
    <t xml:space="preserve">Por la comisión de la infracción derivada del incumplimiento del artículo 25° del Reglamento de Llamada por Llamada, La empresa operadora omitió informar sobre la existencia de otras empresas concesionarias habilitadas en su red, o la posibilidad de efectuar llamadas a través de estos. </t>
  </si>
  <si>
    <t>Por la comisión de la infracción tipificada en el artículo 3° del Anexo 5 del TUO de las Condiciones de Uso, aprobado por la Resolución N°138-2012-CD/OSIPTEL, respecto del incumplimiento del artículo 76° de la mencionada normaLa empresa operadora no resolvió los contratos de prestación del servicio, luego de transcurridos los cinco (05) días hábiles desde que los abonados manifestaran su voluntad de dar de baja sus servicios.</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</si>
  <si>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</si>
  <si>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</si>
  <si>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portador local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</si>
  <si>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radiodifusión por cable de manera continua e ininterrumpida. (Periodo Cuarto Trimestre 2011).</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</si>
  <si>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comunicaciones personales (PCS) de manera continua e ininterrumpida. (Periodo Cuarto Trimestre 2011).</t>
  </si>
  <si>
    <t>Por la comisión de la infracción tipificada en el artículo 2° del Anexo 5 del TUO de las Condiciones de Uso, aprobado por la Resolución N°138-2012-CD/OSIPTEL.La empresa operadora no cumplió con acreditar los eventos registrados como interrupciones de caso fortuito  y fuerza mayor en el plazo legalmente establecido  (Periodo Cuarto Trimestre 2011).</t>
  </si>
  <si>
    <t>Por la comisión de la infracción tipificada en el artículo 43° del Reglamento General de Tarifas. La empresa operadora no  realizó la medición por tráfico de datos para las líneas post pago de manera fidedigna, toda vez que se constató consumos inconsistentes durante los meses de agosto a noviembre de 2011.</t>
  </si>
  <si>
    <t>Por la comisión de la infracción tipificada en el artículo 43° del Reglamento General de Tarifas. Empresa operadora aplicó una tarifa mayor a la tarifa tope aprobada mediante resolución N° 020-96-CD/OSIPTEL.</t>
  </si>
  <si>
    <t>Por la comisión de la infracción tipificada en el artículo 11° del Reglamento de Continuidad. La empresa operadora mantuvo  la condición de fuera de servicio por más de treinta (30) días, doce (12) localidades durante el año 2011</t>
  </si>
  <si>
    <t>Por la comisión de la infracción  tipificada en el artículo 17° del Reglamento General de Infracciones y Sanciones, aprobado por la Resolución  N°002-99-CD-OSIPTEL.Empresa operadora entregó información inexacta al OSIPTEL, con ocasión de la solicitud de ajuste tarifario de los servicios de Categoría I para el periodo marzo a mayo de 2011</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</si>
  <si>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Primer Trimestre del año 2012)</t>
  </si>
  <si>
    <t>Por la comisión de la infracción tipificada en el artículo 2° del Anexo 5 del TUO de las Condiciones de Uso, aprobado por la Resolución N°138-2012-CD/OSIPTEL. La empresa operadora  no remitó al OSIPTEL dentro del plazo establecido las acreditaciones correspondientes a tres (03) interrupciones reportadas como caso fortuito, fuerza mayor u otras circunstancias fuera de su control. (Periodo: Primer Trimestre del año 2012)</t>
  </si>
  <si>
    <t>Por la comisión de la infracción tipificada en el Art. 4 Resol. Nº 097-2013-GG/OSIPTEL. La empresa no cumplió con lo dispuesto por la Resolución N° 499-2011-GG/OSIPTEL que le impuso una Medida Correctiva en relación a sus obligaciones referidas al procedimiento de: 
a) Contratación de líneas; y,
b) Difusión de la información al  usuario.</t>
  </si>
  <si>
    <t>Por la comisión de la infracción tipificada en el artículo 12° del Reglamento General de Infracciones y Sanciones, aprobado por la Resolución  N°002-99-CD-OSIPTEL.La empresa operadora incumplió con su obligación de entregar la información periódica establecida en la Resolución de Consejo Directivo N° 050-2012-CD/OSIPTEL, correspondiente al I Trimestre del año 2012.</t>
  </si>
  <si>
    <t>Por la comisión de la infracción tipificada en el artículo 12° del Reglamento General de Infracciones y Sanciones, aprobado por la Resolución  N°002-99-CD-OSIPTEL.La empresa operadora incumplió con su obligación de entregar la información periódica establecida en la Resolución de Consejo Directivo N° 050-2012-CD/OSIPTEL, correspondiente al II Trimestre del año 2012.</t>
  </si>
  <si>
    <t>Por la comisión de la infracción tipificada en el artículo 12° del Reglamento General de Infracciones y Sanciones, aprobado por la Resolución  N°002-99-CD-OSIPTEL.La empresa operadora incumplió con la obligación de entregar la información periódica establecida en la Resolución de Consejo Directivo N° 050-2012-CD/OSIPTEL, correspondiente al III Trimestre del año 2012.</t>
  </si>
  <si>
    <t>Por la comisión de la infracción tipificada en el artículo 43° del Reglamento General de Tarifas. La empresa operadora aplicó tarifas mayores a las tarifas tope aprobadas mediante resolución N° 155-2010-CD/OSIPTEL.</t>
  </si>
  <si>
    <t>Por la comisión de la infracción tipificada en el artículo 3° del Anexo 5 del TUO de las Condiciones de Uso, aprobado por la Resolución N°138-2012-CD/OSIPTEL, respecto del incumplimiento del artículo 6° de la mencionada normaLa empresa operadora no brindó información clara, veraz, detallada y precisa sobre el procedimiento de terminación de contrato a plazo indeterminado</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</si>
  <si>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móvil de manera continua e ininterrumpida. (Periodo: Cuarto Trimestre 2011) </t>
  </si>
  <si>
    <t>Por la comisión de la infracción tipificada en el artículo 2° del Anexo 5 del TUO de las Condiciones de Uso, aprobado por la Resolución N°138-2012-CD/OSIPTEL.La empresa operadora no cumplió con remitir al OSIPTEL dentro del plazo establecido las acreditaciones correspondientes a interrupciones reportadas como caso fortuito, fuerza mayor u otras circunstancias fuera de su control, y al no haber presentado el cronograma y/o plan de trabajo al OSIPTEL para reparar y reponer el servicio respecto de interrupciones que excedieron las (72) horas. (Periodo: CuartoTrimestre del año 2011)</t>
  </si>
  <si>
    <t>Por la comisión de la infracción tipificada en el  Numeral 20 del Anexo  5 del TUO de las Normas de Interconexión.La empresa operadora cursó tráfico telefónico de interconexión a través de otro operador, sin contar con el respectivo contrato de interconexión aprobado por el regulador o un mandato de interconexión.</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</si>
  <si>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radiodifusión por cable de manera continua e ininterrumpida. (Periodo: Cuarto Trimestre 2011) </t>
  </si>
  <si>
    <t>Por la comisión de la infracción tipificada en el artículo 2° del Anexo 5 del TUO de las Condiciones de Uso, aprobado por la Resolución N°138-2012-CD/OSIPTEL. La empresa operadora no acreditó que  las interrupciones reportadas como caso fortuito, fuerza mayor u otra circunstancia estaban fuera de su control. (Periodo Cuarto Trimestre 2011).</t>
  </si>
  <si>
    <t>Por la comisión de la infracción tipificada en el item 5 del Anexo 1 del Reglamento General de Tarifas. La empresa operadora no cumplió con registrar las tarifas en el SIRT a más tardar el día de entrada de su vigencia.</t>
  </si>
  <si>
    <t>Por la comisión de la infracción tipificada en el artículo 43° del Reglamento General de Tarifas.  La empresa operadora registró tarifas con posterioridad a la fecha de inicio de su vigencia.</t>
  </si>
  <si>
    <t>Por la comisión de la infracción tipificada en el Art. 3 Resol. N° 280-2007-GG/OSIPTEL . La empresa operadora no prestó el servicio  de Telefonía Fija Local de manera continua e ininterrumpida. (Periodo: III Trimestre 2013)</t>
  </si>
  <si>
    <t>Por la comisión de la infracción tipificada en el item 12 del Anexo 1 del Reglamento General de Tarifas.La empresa operadora no registró en los formatos del SIRT la información de tarifas de manera exacta y completa.</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</si>
  <si>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t>
  </si>
  <si>
    <t>Por la comisión de la infracción derivada del incumplimiento del artículo 25° del Reglamento del Sistema de Llamada por Llamada. La empresa operadora no informó a través de sus oficinas, centros de atención, puntos de venta, página web y servicio de información y asistencia, el nombre de las empresas concesionarias de larga distancia que están habilitadas en su red, así como el código de identificación correspondiente.</t>
  </si>
  <si>
    <t xml:space="preserve">Por la comisión de la infracción tipificada en el artículo 3° del Anexo 5 del TUO de las Condiciones de Uso, aprobado por la Resolución N°138-2012-CD/OSIPTEL, respecto del incumplimiento del artículo 7° de la mencionada normaLa empresa operadora no cumplió con informar mediante una locución, sobre la tarifa, tasación, la obligación de asumir el tráfico, a los usuarios que accedían al "Servicio Premium Voz Interativa *5454".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</si>
  <si>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canales múltiples de selección automática – Trunking y telefonía fija local, de manera continua e ininterrumpida. (Periodo: Primer Trimestre 2012) </t>
  </si>
  <si>
    <t>Por la comisión de la infracción tipificada en el artículo 2° del Anexo 5 del TUO de las Condiciones de Uso, aprobado por la Resolución N°138-2012-CD/OSIPTEL.La empresa operadora no comunicó al OSIPTEL dentro del plazo establecido las interrupciones por trabajos de mantenimiento y mejora tecnológica.</t>
  </si>
  <si>
    <t>Por la comisión de la infracción tipificada en el artículo 2° del Anexo 5 del TUO de las Condiciones de Uso, aprobado por la Resolución N°138-2012-CD/OSIPTEL.La empresa operadora no remitió al OSIPTEL dentro del plazo establecido, las acreditaciones correspondientes a las interrupciones reportadas como caso fortuito, fuerza mayor u otras circunstancias fuera de su control. (Periodo: Primer Trimestre 2012)</t>
  </si>
  <si>
    <t>Por la comisión de la infracción tipificada en el artículo 12° del Reglamento General de Infracciones y Sanciones. La empresa operadora incumplió alcanzar información obligatoria solicitada mediante comunicación C.1773-GFS/2012, en cuanto al Plan de Cobertura.</t>
  </si>
  <si>
    <t>Por la comisión de la infracción tipificada en el Art. 2 Resol. N° 076-2009-GG/OSIPTEL.  La empresa operadora  no cumplió dentro del plazo máximo establecido en los numerales 1), 2) y 3) del artículo 1° de la Resolución  N° 076-2009-GG/OSIPTEL, con las obligaciones de proporcionar información veraz en lo concerniente a la cantidad de decodificadores a entregar en forma gratuita; completar la entrega de decodificadores en función de la cantidad de puntos de conexión efectivamente contratados; y efectuar las devoluciones por la venta de decodificadores adicionales.</t>
  </si>
  <si>
    <t>Por la comisión de la infracción del artículo 11° del Reglamento de Continuidad. La empresa operadora mantuvo en  la condición de fuera de servicio por más de treinta (30) días, trece (13) localidades durante el año 2012.</t>
  </si>
  <si>
    <t>Por la comisión de la infracción del artículo 11° del Reglamento de Continuidad.La empresa operadora incumplió con la obligación de contar con un horario de atención al público no menor de (12) horas diarias. (obligación establecida en el artículo 10° del Reglamento de Continuidad)</t>
  </si>
  <si>
    <t>Por la comisión de la infracción tipificada en el artículo 19° del Reglamento General de Infracciones y Sanciones, aprobado por la Resolución  N°002-99-CD-OSIPTEL.La empresa operadora alcanzó información incompleta en relación a los informes de ocurrencias correspondientes a los meses de junio, julio, agosto y noviembre de 2012.</t>
  </si>
  <si>
    <t>Por la comisión de la infracción tipificada en el artículo 2° del Anexo 5 del TUO de las Condiciones de Uso, aprobado por la Resolución N°138-2012-CD/OSIPTEL.La empresa operadora no remitió  al OSIPTEL la acreditación correspondiente a una (1) interrupción reportada como caso fortuito, fuerza mayor u otras circunstancias fuera de control de la empresa operadora, dentro del plazo establecido. (Periodo: Primer Trimestre 2012)</t>
  </si>
  <si>
    <t>Por la comisión de la infracción tipificada en el artículo 13º del Reglamento de Calidad, aprobado por Resolución N°040-2005-CD/OSIPTEL.La empresa  operadora publicó información inexacta del indicador de calidad TLLC para el servicio de telefonía fija en la modalidad de abonados en el año 2011.</t>
  </si>
  <si>
    <t>Por la comisión de la infracción tipificada en el artículo 3° del Anexo 5 del TUO de las Condiciones de Uso, aprobado por la Resolución N°138-2012-CD/OSIPTEL.La empresa operadora incumplió con su obligación de brindar información clara, veraz, detallada y precisa sobre la portabilidad numérica, en las acciones de supervisión de fechas 7 (Tumbes, 10:48 horas), 12 (Tumbes, 16:36 horas) y 14 (Lambayeque, 14:55 horas, La Libertad, 18:25 horas) de junio de 2013.</t>
  </si>
  <si>
    <t>Por la comisión de la infracción tipificada en el arículo 43° del Reglamento General de Tarifas. La empresa operadora omitió el IGV en el valor de la tarifa y no consignó el valor de la tarifa descontada y promocional.</t>
  </si>
  <si>
    <t xml:space="preserve">Por la comisión de la infracción tipificada en el artículo 3° del Anexo 5 del TUO de las Condiciones de Uso, aprobado por la Resolución N°138-2012-CD/OSIPTEL. La empresa operadora no cumplió con informar mediante una locución, sobre la tarifa, tasación, la obligación de asumir el tráfico, a los usuarios que accedían al "Servicio Premium Voz Interativa *5454".  </t>
  </si>
  <si>
    <t xml:space="preserve">Por la comisión de la infracción tipificada en el artículo 2° del Anexo 5 del TUO de las Condiciones de Uso, aprobado por la Resolución N°138-2012-CD/OSIPTEL, respecto del incumplimiento del artículo 44° de la mencionada norma.La empresa operasdora no prestó el servicio de conmutación de datos por paquetes (Acceso a internet). (Periodo: Segundo Trimestre 2012) </t>
  </si>
  <si>
    <t>Por la comisión de la infracción tipificada en el artículo 2° del Anexo 5 del TUO de las Condiciones de Uso, aprobado por la Resolución N°138-2012-CD/OSIPTEL, respecto del incumplimiento del artículo 44° de la mencionada norma.La empresa operadora incumplió con la obligación establecida en el artículo 44º de la misma norma,  al no haber prestado el servicio de radiodifusión por cable. (Periodo: Primer Trimestre 2012)</t>
  </si>
  <si>
    <t>Por la comisión de la infracción  tipificada en el artículo 13º del Reglamento de Calidad, aprobado por Resolución N°040-2005-CD/OSIPTEL.Empresa operadora publicó de manera inexacta en su página Web el indicador de calidad RO durante el año 2012</t>
  </si>
  <si>
    <t>Por la comisión de la infracción  tipificada en el artículo 16° del Reglamento de Calidad, aprobado por Resolución N°040-2005-CD/OSIPTEL.La empresa operadora obtuvo un indicador Respuesta de Operadora (RO) &lt; a 90% durante el año 2012.</t>
  </si>
  <si>
    <t>Por la comisión de la infracción tipificada en el Art. 2 Resol. N° 499-2012-GG/OSIPTEL . La empresa operadora no entregó la información correspondiente al periodo comprendido del 2010-III al 2011-IV</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</si>
  <si>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Segundo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</si>
  <si>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de manera continua e ininterrumpida. (Periodo: Segundo Trimestre 2012)</t>
  </si>
  <si>
    <t>Por la comisión de la infracción tipificada en el Art. 4 Resol. Nº 099-2013-GG/OSIPTEL. La empresa operadora no prestó de manera continua e ininterrupida el servicio de Trunking.</t>
  </si>
  <si>
    <t>Por la comisión de la infracción  tipificada en el artículo 12° del Reglamento General de Infracciones y Sanciones, aprobado por la Resolución  N°002-99-CD-OSIPTEL.La empresa operadora no cumplió con entregar información obligatoria al OSIPTEL, requerida a través de la comunicación N° C.844-GFS/2013, en relación a las interrupciones producidas durante el primer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</si>
  <si>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móvil de manera continua e ininterrumpida. (Periodo: Primer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</si>
  <si>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Primer Trimestre 2012) </t>
  </si>
  <si>
    <t>Por la comisión de la infracción tipificada en el artículo 2° del Anexo 5 del TUO de las Condiciones de Uso, aprobado por la Resolución N°138-2012-CD/OSIPTEL. La empresa operadora  no comunicó ni remitió al OSIPTEL las acreditaciones correspondiente a interrupción reportadadas como caso fortuito, fuerza mayor u otras circunstancias fuera de control de la empresa operadora, dentro del plazo establecido. (Periodo: Primer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</si>
  <si>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telefonía fija local de manera continua e ininterrumpida. (Periodo Primer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</si>
  <si>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portador local de manera continua e ininterrumpida. (Periodo Primer Trimestre 2012)</t>
  </si>
  <si>
    <t>Por la comisión de la infracción tipificada en el artículo 2° del Anexo 5 del TUO de las Condiciones de Uso, aprobado por la Resolución N°138-2012-CD/OSIPTEL. La empresa operadora no comunicó al OSIPTEL dentro del plazo establecido la ocurrencia de interrupciones masivas. (Periodo Primer Trimestre 2012)</t>
  </si>
  <si>
    <t>Por la comisión de la infracción tipificada en el artículo 2° del Anexo 5 del TUO de las Condiciones de Uso, aprobado por la Resolución N°138-2012-CD/OSIPTEL.La empresa operadora no comunicó al OSIPTEL dentro del plazo establecido la realización de trabajos de mantenimiento o mejora tecnológica. (Periodo Primer Trimestre 2012)</t>
  </si>
  <si>
    <t>Por la comisión de la infracción tipificada en el artículo 2° del Anexo 5 del TUO de las Condiciones de Uso, aprobado por la Resolución N°138-2012-CD/OSIPTEL.La empresa operadora  no comunicó ni remitió al OSIPTEL las acreditaciones correspondiente a interrupción reportadadas como caso fortuito, fuerza mayor u otras circunstancias fuera de control de la empresa operadora, dentro del plazo establecido. (Periodo: Primer Trimestre 2012)</t>
  </si>
  <si>
    <t>Por la comisión de la infracción tipificada en el artículo 7° del Reglamento de Fiscalización, Infracciones y Sanciones. La empresa operadora incumplió con la obligación de entregar información obligatoria al OSIPTEL, requerida a través de la comunicación N° C.725-GFS/2013, en relación a las interrupciones producidas durante el primer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</si>
  <si>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Primer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</si>
  <si>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larga distancia nacional -LDN de manera continua e ininterrumpida. (Periodo: Primer Trimestre 2012) </t>
  </si>
  <si>
    <t>Por la comisión de la infracción tipificada en el artículo 2° del Anexo 5 del TUO de las Condiciones de Uso, aprobado por la Resolución N°138-2012-CD/OSIPTEL. La empresa operadora no comunicó ni remitió al OSIPTEL las acreditaciones correspondiente a interrupción reportadadas como caso fortuito, fuerza mayor u otras circunstancias fuera de control de la empresa operadora, dentro del plazo establecido. (Periodo: Primer Trimestre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</si>
  <si>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Segundo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</si>
  <si>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Segundo Trimestre 2012) </t>
  </si>
  <si>
    <t>Por la comisión de la infracción tipificada en el item 05 del Anexo 1 del Reglamento General de Tarifas. La empresa operadora incumplió lo dispuesto por el artículo 11° del Reglamento General de Tariras, al no registrar en el SIRT, diez (10) tarifas promocionales, dentro del plazo previsto por la norma.</t>
  </si>
  <si>
    <t>Por la comisión de la infracción tipificada en el artículo 11° del Reglamento de Continuidad.Se detectó la condición de localidad fuera de servicio por más de treinta (30) días durante el año 2011, en un total de en cuatrocientos cincuenta y un (451) centros poblados.</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</si>
  <si>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la obligación de prestar el servicio de radiodifusión por cable de manera continua e ininterrumpida. (Periodo: Primer Trimestre 2012) </t>
  </si>
  <si>
    <t>Por la comisión de la infracción tipificada en el artículo 7° del Reglamento de Fiscalización, Infracciones y Sanciones,. La empresa operadora entregó información incompleta al OSIPTEL, requerida a través de la comunicación N° C.727-GFS/2013, en relación a las interrupciones producidas durante el primer trimestre del año 2012.</t>
  </si>
  <si>
    <t>Por la comisión de la infracción tipificada en el artículo 2° del Anexo 5 del TUO de las Condiciones de Uso, aprobado por la Resolución N°138-2012-CD/OSIPTEL. La empresa operadora  no comunicó al OSIPTEL dentro del plazo establecido la realización de trabajos de mantenimiento o mejora tecnológica. (Periodo Primer Trimestre 2012)</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</si>
  <si>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la obligación de prestar el servicio de radiodifusión por cable de manera continua e ininterrumpida (Periodo: Segundo Trimestre 2012) </t>
  </si>
  <si>
    <t>Por la comisión de la infracción tipificada en el artículo 12° del Reglamento General de Infracciones y Sanciones, aprobado por la Resolución  N°002-99-CD-OSIPTEL.La empresa operadora incumplió con la obligación de entregar información obligatoria al OSIPTEL, requerida a través de la comunicación N° C.930-GFS/2013, en relación a las interrupciones producidas durante el Segundo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</si>
  <si>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la obligación de prestar el servicio de telefonía móvil de manera continua e ininterrumpida. (Periodo: Segundo Trimestre 2012) </t>
  </si>
  <si>
    <t xml:space="preserve">Por la comisión de la infracción tipificada en el artículo 2° del Anexo 5 del TUO de las Condiciones de Uso, aprobado por la Resolución N°138-2012-CD/OSIPTEL. La empresa operadora no comunicó ni remitió al OSIPTEL las acreditaciones correspondientes a interrupción reportadadas como caso fortuito, fuerza mayor u otras circunstancias fuera de control de la empresa operadora, dentro del plazo establecido. </t>
  </si>
  <si>
    <t>Por la comisión de la infracción tipificada en el artículo 57° de la Directiva de Reclamos. La empresa operadora no proporcionó a cada usuario que realiza un reporte, un número o código correlativo de identificación.</t>
  </si>
  <si>
    <t xml:space="preserve">Por la comisión de la infracción tipificada en el artículo 11° del Reglamento de Continuidad. La empresa operadora no incluyó en su Informe de Ocurrencias teléfonos públicos que se encontraron fuera de servicio. </t>
  </si>
  <si>
    <t xml:space="preserve">Por la comisión de la infracción tipificada en el artículo 11° del Reglamento de Continuidad.La empresa operadora no informó el total de tráfico de teléfonos de uso público. </t>
  </si>
  <si>
    <t>Por la comisión de la infracción  tipificada en el artículo 17° del Reglamento General de Infracciones y Sanciones, aprobado por la Resolución  N°002-99-CD-OSIPTEL.La empresa operadora alcanzó información inexacta en cuanto a los Informes de Ocurrencias y de Tráfico.</t>
  </si>
  <si>
    <t>Por la comisión de la infracción tipificada en el artículo 19° del Reglamento General de Infracciones y Sanciones, aprobado por la Resolución  N°002-99-CD-OSIPTEL.La empresa operadora alcanzó información incompleta de las ocurrencias de teléfonos públicos.</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</si>
  <si>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radiodifusión por cable de manera continua e ininterrumpida. (Periodo: Tercer Trimestre 2012) </t>
  </si>
  <si>
    <t>Por la comisión de la infracción tipificada en el artículo 2° del Anexo 5 del TUO de las Condiciones de Uso, aprobado por la Resolución N°138-2012-CD/OSIPTEL. La empresa operadora incumplió con la obligación de comunicar a sus abonados dentro del plazo establecido la realización de trabajos de mantenimiento.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</si>
  <si>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Cuarto Trimestre 2012).</t>
  </si>
  <si>
    <t>Por la comisión de la infracción tipificada en el artículo 2° del Anexo 5 del TUO de las Condiciones de Uso, aprobado por la Resolución N°138-2012-CD/OSIPTEL. La empresa operadora no reportó  la ocurrencia  de un (01)  caso de interrupción dentro del plazo establecido  en su calidad de arrendadora.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</si>
  <si>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Tercer Trimestre 2012)</t>
  </si>
  <si>
    <t>Por la comisión de la infracción tipificada en el artículo 2° del Anexo 5 del TUO de las Condiciones de Uso, aprobado por la Resolución N°138-2012-CD/OSIPTEL. La empresa operadora no comunicó al OSIPTEL la acreditación correspondiente a una interrupción reportadada como caso fortuito, fuerza mayor u otras circunstancias fuera de control de la empresa operadora, dentro del plazo establecido.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</si>
  <si>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prestór  el servicio de telefonía fija local de manera continua e ininterrumpida. (Periodo Segundo Trimestre 2011).</t>
  </si>
  <si>
    <t>Por la comisión de la infracción tipificada en el artículo 2° del Anexo 5 del TUO de las Condiciones de Uso, aprobado por la Resolución N°138-2012-CD/OSIPTEL, respecto del incumplimiento del artículo 44° de la mencionada norma.La empresa operadora  no prestó el servicio público portador local de manera continua e ininterrumpida (Periodo SegundoTrimestre 2011).</t>
  </si>
  <si>
    <t>Por la comisión de la infracción tipificada en el articulo 7° del Reglamento de Infracción y Sanciones aprobado mediante Resolución de Consejo Directivo N° 087-2013-CD-OSIPTEL. La empresa operadora no cumplió  con la obligación de entregar la información requerida de forma obligatoria por el OSIPTEL.</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</si>
  <si>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prestar el servicio de telefonía fija local de manera continua e ininterrumpida. (Periodo: Segundo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</si>
  <si>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prestar el servicio portador larga distancia nacional - LDN de manera continua e ininterrumpida. (Periodo: Segundo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</si>
  <si>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prestar el servicio de conmutación de datos por paquetes (Acceso a Internet) de manera continua e ininterrumpida. (Periodo: Segundo Trimestre 2012) </t>
  </si>
  <si>
    <t>Por la comisión de la infracción tipificada en el artículo 2° del Anexo 5 del TUO de las Condiciones de Uso, aprobado por la Resolución N°138-2012-CD/OSIPTEL.La empresa operadora no comunicó a sus abonados dentro del plazo establecido la realización de trabajos de mantenimiento. (Periodo: Segundo Trimestre 2012)</t>
  </si>
  <si>
    <t>Por la comisión de la infracción tipificada en el artículo 2° del Anexo 5 del TUO de las Condiciones de Uso, aprobado por la Resolución N°138-2012-CD/OSIPTEL. La empresa operadora no cumplió con remitir y/o comunicar al OSIPTEL dentro del plazo establecido, las acreditaciones correspondientes a interrupciones reportadas como caso fortuito, fuerza mayor u otras circunstancias fuera de su control. (Periodo: Primer Trimestre 2012)</t>
  </si>
  <si>
    <t>Por la comisión de la infracción tipificada en el artículo 2° del Anexo 5 del TUO de las Condiciones de Uso, aprobado por la Resolución N°138-2012-CD/OSIPTEL, respecto del incumplimiento del artículo 44° de la mencionada norma.La empresa operadora incumplió con prestar el servicio de canales múltiples de selección automática –radio troncalizado (Trunking), de manera continua e ininterrumpida. (Periodo: Segundo Trimestre 2012)</t>
  </si>
  <si>
    <t>Por la comisión de la infracción tipificada en el artículo 2° del Anexo 5 del TUO de las Condiciones de Uso, aprobado por la Resolución N°138-2012-CD/OSIPTEL, respecto del incumplimiento del artículo 44° de la mencionada norma.La empresa operadora incumplió con prestar el servicio de comunicaciones personales PCS de manera continua e ininterrumpida. (Periodo: Segundo Trimestre 2012)</t>
  </si>
  <si>
    <t>Por la comisión de la infracción del articulo 7° del Reglamento de Infracción y Sanciones aprobado mediante Resolución de Consejo Directivo N° 087-2013-CD-OSIPTEL.La empresa operadora incumplió con la obligación de entregar información obligatoria al OSIPTEL, requerida a través de la comunicación N° C.1290-GFS/2013, en relación a las interrupciones producidas durante el Tercer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</si>
  <si>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incumplió con la obligación de prestar el servicio de telefonía móvil de manera continua e ininterrumpida. (Periodo: Tercer Trimestre 2012) </t>
  </si>
  <si>
    <t>Por la comisión de la infracción del articulo 7° del Reglamento de Infracción y Sanciones aprobado mediante Resolución de Consejo Directivo N° 087-2013-CD-OSIPTEL. La empresa operadora incumplió con la obligación de entregar información obligatoria al OSIPTEL, requerida a través de la comunicación N° C.802-GFS/2013, en relación a las interrupciones producidas durante el tercer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</si>
  <si>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Tercer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</si>
  <si>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Tercer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</si>
  <si>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larga distancia nacional -LDN de manera continua e ininterrumpida. (Periodo: Tercer Trimestre 2012) </t>
  </si>
  <si>
    <t>Por la comisión de la infracción tipificada en el artículo 2° del Anexo 5 del TUO de las Condiciones de Uso, aprobado por la Resolución N°138-2012-CD/OSIPTEL.La empresa operadora incumplió con la obligación de comunicar a sus abonados dentro del plazo establecido la realización de trabajos de mantenimiento o mejora tecnológica y trabajos de mantenimiento correctivo de emergencia.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</si>
  <si>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móvil de manera continua e ininterrumpida en relación a la interrupción registrada el 28 de junio de 2013.</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</si>
  <si>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comunicaciones personales PCS de manera continua e ininterrumpida en relación a la interrupción registrada el 28 de agosto de 2013.</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</si>
  <si>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</si>
  <si>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prestar el servicio de telefonía fija local de manera continua e ininterrumpida. (Periodo Segundo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</si>
  <si>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local de manera continua e ininterrumpida. (Periodo Segundo Trimestre 2012)</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</si>
  <si>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comunicaciones personales (PCS) de manera continua e ininterrumpida. (Periodo Segundo Trimestre 2012)</t>
  </si>
  <si>
    <t xml:space="preserve"> Por la comisión de la infracción tipificada en el artículo 12° del Reglamento General de Infracciones y Sanciones, aprobado por la Resolución  N°002-99-CD-OSIPTEL.La empresa operadora incumplió con la obligación de entregar información obligatoria al OSIPTEL, requerida a través de la comunicación N° C.942-GFS/2013, en relación a las interrupciones producidas durante el segundo trimestre del año 2012.</t>
  </si>
  <si>
    <t>Por la comisión de la infracción tipificada en el artículo 2° del Anexo 5 del TUO de las Condiciones de Uso, aprobado por la Resolución N°138-2012-CD/OSIPTEL, respecto del incumplimiento del artículo 44° de la mencionada norma. La empresa operadora  no prestó el servicio de conmutación de datos por paquetes (acceso a Internet) de manera continua e ininterrumpida. (Periodo Segundo Trimestre 2012)</t>
  </si>
  <si>
    <t>Por la comisión de la infracción tipificada en el Articulo 43° del Reglamento General de Tarifas. La empresa operadora no comunicó a sus abonados sobre el incremento de tarifas, al menos tres (3) días calendario antes de su entrada en vigencia.</t>
  </si>
  <si>
    <t>Por comisión de la infracción tipificada en el Art. 3° del Anexo 5 TUO del CDU. La empresa operadora celebró  contratos a plazo forzoso con una duración mayor a los seis (06) meses establecidos en la norma (obligación del Art. 16 TUO - CDU)</t>
  </si>
  <si>
    <t>Por la comisión de la infracción tipificada en el artículo 12° del Reglamento General de Infracciones y Sanciones, aprobado por la Resolución  N°002-99-CD-OSIPTEL.La empresa operadora incumplió con la obligación de entregar información periódica al OSIPTEL, establecida en la Resolución N° 050-2012-CD/OSIPTEL, correspondiente al Trimestre IV del año 2012.</t>
  </si>
  <si>
    <t>Por la comisión de la infracción tipificada en el artículo 12° del Reglamento General de Infracciones y Sanciones, aprobado por la Resolución  N°002-99-CD-OSIPTEL.La empresa operadora incumplió con la obligación de entregar información periódica al OSIPTEL, establecida en la Resolución N° 050-2012-CD/OSIPTEL, correspondiente al Trimestre I del año 2013.</t>
  </si>
  <si>
    <t>Por la comisión de la infracción tipificada en el artículo 11° del Reglamento de Continuidad. La empresa no cumplió con brindar el servicio de telefonía pública en el horario de atención no menor a doce (12) horas diarias durante el año 2012.  (obligación establecida en el artículo 10° del Reglamento de Continuidad)</t>
  </si>
  <si>
    <t>Por la comisión de la infracción tipificada en el artículo 11° del Reglamento de Continuidad. La empresa operadora no cumplio con brindar el servicio de telefonía pública en el horario de atención  menor a 12 horas diarias en relación a doscientos seis (206) teléfonos.  (obligación establecida en el artículo 10° del Reglamento de Continuidad)</t>
  </si>
  <si>
    <t>Por la comisión de infracción al  Art. 4 Resol. Nº 097-2013-GG/OSIPTEL. La empresa operadora no cumplió con lo dispuesto por la Resolución N° 499-2011-GG/OSIPTEL que le impuso una Medida Correctiva en relación a sus obligaciones referidas al procedimiento de: 
a) Contratación de líneas; y,
b) Difusión de la información al  usuario.</t>
  </si>
  <si>
    <t>Por la comisión de la infracción  tipificada en el artículo 17° del Reglamento General de Infracciones y Sanciones, aprobado por la Resolución  N°002-99-CD-OSIPTEL.La empresa operadora alcanzó  información inexacta al OSIPTEL, con ocasión de la solicitud de ajuste tarifario de los servicios de Categoría I, para el periodo marzo a mayo de 2012.</t>
  </si>
  <si>
    <t>Por la comisión de la infracción del articulo 7° del Reglamento de Infracción y Sanciones aprobado mediante Resolución de Consejo Directivo N° 087-2013-CD-OSIPTEL. La empresa operadora no cumplió con la obligación de entregar información obligatoria al OSIPTEL, requerida a través de la comunicación N° C.1506-GFS/2013, en relación a las interrupciones producidas durante el cuarto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</si>
  <si>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telefonía fija local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</si>
  <si>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</si>
  <si>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larga distancia nacional -LDN de manera continua e ininterrumpida. (Periodo: Cuarto Trimestre 2012) </t>
  </si>
  <si>
    <t>Por la comisión de la infracción  tipificada en el artículo 2° del Anexo 5 del TUO de las Condiciones de Uso, aprobado por la Resolución N°138-2012-CD/OSIPTEL.La empresa no comunicó a sus abonados dentro del plazo establecido la realización de trabajos de mantenimiento o mejora tecnológica y trabajos de mantenimiento correctivo de emergencia. (Periodo CuatroTrimestre 2012)</t>
  </si>
  <si>
    <t>Por la comisión de la infracción l tipificada en el artículo 2° del Anexo 5 del TUO de las Condiciones de Uso, aprobado por la Resolución N°138-2012-CD/OSIPTEL. La empresa operadora  no comunicó al OSIPTEL dentro de los plazos establecidos las interrupciones masivas . (Periodo Cuarto Trimestre 2012)</t>
  </si>
  <si>
    <t xml:space="preserve"> Por la comisión de la infracción tipificada en el artículo 2° del Anexo 5 de las Condiciones de Uso, aprobadas por la Resolución N°116-2003-CD/OSIPTEL.La empresa operadora suspendió el servicio por deudas correspondientes a otros servicios.</t>
  </si>
  <si>
    <t>Por la comisión de la infracción del articulo 7° del Reglamento de Infracción y Sanciones aprobado mediante Resolución de Consejo Directivo N° 087-2013-CD-OSIPTEL. La empresa operadora incumplió con la obligación de entregar información obligatoria al OSIPTEL, requerida a través de la comunicación N° C.1583-GFS/2013, en relación a las interrupciones producidas durante el cuarto trimestre del año 2012.</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</si>
  <si>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radiodifusión por cable de manera continua e ininterrumpida. (Periodo: Cuarto Trimestre 2012) </t>
  </si>
  <si>
    <t>Por la comisión de infracción del Numeral 20 del Anexo  5 del TUO de las Normas de Interconexión. La empresa operadora cursó tráfico telefónico de interconexión a través de otro operador, sin contar con el respectivo contrato de interconexión aprobado por el regulador o un mandato de interconexión.</t>
  </si>
  <si>
    <t>Por la comisión de la infracción  tipificada en el artículo 17° del Reglamento General de Infracciones y Sanciones, aprobado por la Resolución  N°002-99-CD-OSIPTEL.La empresa operadora entregoó información inexacta</t>
  </si>
  <si>
    <t>Por la comisión de infracción del Art. 11 del Reglamento de Continuidad. la empresa operadora no remitio informe de ocurrencias para cada teléfono público dentro del plazo establecido.</t>
  </si>
  <si>
    <t>Por la comisión de infracción  del Art. 8 del Reglamento de Continuidad.  La empresa operadora no remitio informe de tráfico para cada teléfono público dentro del plazo establecido.</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</si>
  <si>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portador larga distancia nacional -LDN de manera continua e ininterrumpida. (Periodo: Tercer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</si>
  <si>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conmutación de datos por paquetes (Acceso a Internet) de manera continua e ininterrumpida. (Periodo: Tercer Trimestre 2012) </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</si>
  <si>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Cuarto Trimestre 2012)</t>
  </si>
  <si>
    <t>Por la comisión de la infracción  tipificada en el artículo 12° del Reglamento General de Infracciones y Sanciones, aprobado por la Resolución  N°002-99-CD-OSIPTEL.La empresa operadora no cumplió con presentar  el informe de avance del Plan de Cobertura del 3º año, según lo establecido en el Contrato de Concesión.</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</si>
  <si>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larga distancia nacional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</si>
  <si>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de larga distancia internacional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</si>
  <si>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</si>
  <si>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Local de manera continua e ininterrumpida. (Periodo: Tercer Trimestre 2012)</t>
  </si>
  <si>
    <t>Por la comisión de la infracción l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Tercer Trimestre 2012)</t>
  </si>
  <si>
    <t>Por la comisión de la infracción tipificada en el artículo 2° del Anexo 5 del TUO de las Condiciones de Uso, aprobado por la Resolución N°138-2012-CD/OSIPTEL.La empresa operadora no cumplió con comunicar al OSIPTEL dentro del plazo establecido, la ocurrencia de interrupciones masivas. (Periodo: Tercer Trimestre 2012</t>
  </si>
  <si>
    <t>Por la comisión de la infracción tipificada en el artículo 2° del Anexo 5 del TUO de las Condiciones de Uso, aprobado por la Resolución N°138-2012-CD/OSIPTEL. La empresa no cumplió con comunicar al OSIPTEL dentro del plazo establecido, la realización de trece (13) trabajos de mantenimiento o mejora tecnológica . (Periodo: Tercer Trimestre 2012)</t>
  </si>
  <si>
    <t>Por la comisión de infracción tipificada en el artículo 3° del Anexo 5 de las Condiciones de Uso, aprobadas por la Resolución N°116-2003-CD/OSIPTEL. La empresa operadora celebró contratos con sus abonados para la prestación del servicio de Optimización de Internet, en plazos forzosos mayores a los seis (6) meses.</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</si>
  <si>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conmutación de datos por paquetes (acceso a Internet) (Periodo 2005-2009).</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</si>
  <si>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telefonía fija local (Periodo 2005-2009).</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</si>
  <si>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portador de larga distancia nacional (Periodo 2005-2009).</t>
  </si>
  <si>
    <t>Por la comisión de la infracción tipificada en el artículo 2° del Anexo 5 de las Condiciones de Uso, aprobadas por la Resolución N°116-2003-CD/OSIPTEL, respecto del incumplimiento del artículo 34° de la mencionada norma. La empresa operadora no cumplió con prestar de manera continua e ininterrumpida su servicio de radiodifusión por cable (Periodo 2005-2009).</t>
  </si>
  <si>
    <t>Por la comisión de la infracción tipificada en el artículo 2° del Anexo 5 del TUO de las Condiciones de Uso, aprobado por la Resolución N°138-2012-CD/OSIPTEL, respecto del incumplimiento del artículo 44° de la mencionada norma. La empresa operadora no prestó el servicio el servicio de radiodifusión por cable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</si>
  <si>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 La empresa operadora no prestó el servicio el servicio de portador local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</si>
  <si>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canales múltiples de selección automática (Trunking)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</si>
  <si>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</si>
  <si>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Tercer Trimestre 2012)</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</si>
  <si>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móvil de manera continua e ininterrumpida. (Periodo:  Cuarto Trimestre 2012).</t>
  </si>
  <si>
    <t>Por la comisión de la infracción del articulo 7° del Reglamento de Infracción y Sanciones aprobado mediante Resolución de Consejo Directivo N° 087-2013-CD-OSIPTEL. La empresa operadora no cumplió  con la obligación de entregar la información requerida por el OSIPTEL,</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</si>
  <si>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Primer Trimestre 2013)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</si>
  <si>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Primer Trimestre 2013)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</si>
  <si>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portador larga distancia nacional -LDN de manera continua e ininterrumpida. (Periodo:  Primer Trimestre 2013) </t>
  </si>
  <si>
    <t>Por la comisión de la infracción tipificada en el artículo 2° del Anexo 5 del TUO de las Condiciones de Uso, aprobado por la Resolución N°138-2012-CD/OSIPTEL. La empresa operadora no comunicó la ocurrencia de las interrupciones masivas dentro de los plazos establecidos.</t>
  </si>
  <si>
    <t>Por la comisión de la infracción tipificada en el artículo 16° del Reglamento de Calidad, aprobado por Resolución N°040-2005-CD/OSIPTEL.La empresa operadora incumplió con el valor referencial Respuesta de Operadora durante los meses de febrero, julio y agosto de 2013.</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</si>
  <si>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</si>
  <si>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</si>
  <si>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portador local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</si>
  <si>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</si>
  <si>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</si>
  <si>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canales múltiples de selección automática - Trunking de manera continua e ininterrumpida. (Periodo: Cuarto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</si>
  <si>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Cuatro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</si>
  <si>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Cuatro Trimestre 2012)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</si>
  <si>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portador de manera continua e ininterrumpida. (Periodo:  Primer Trimestre 2013) </t>
  </si>
  <si>
    <t>Por la comisión de la infracción  tipificada en el artículo 2° del Anexo 5 del TUO de las Condiciones de Uso, aprobado por la Resolución N°138-2012-CD/OSIPTEL.La empresa operadora comercializó el servicio "Movistar Internet" sin contar con la debida conformidad del OSIPTEL.</t>
  </si>
  <si>
    <t>Por la comisión de la infracción tipificada en el artículo 2° del Anexo 5 del TUO de las Condiciones de Uso, aprobado por la Resolución N°138-2012-CD/OSIPTEL.La empresa operadora no permitió la presentación de reclamos y solicitudes en sus centros de atención y puntos de venta designados para la atención de usuarios; y al no haber designado un punto de venta para la atención de usuarios en provincias en las cuales existen puntos de ventas que ofrecen la contratación de servicios.</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</si>
  <si>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(Periodo:  Segundo Trimestre 2013)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</si>
  <si>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almacenamiento y retransmición de datos de manera continua e ininterrumpida. (Periodo:  Segundo Trimestre 2013) </t>
  </si>
  <si>
    <t>Por la comisión de la infracción  tipificada en el artículo 2° del Anexo 5 del TUO de las Condiciones de Uso, aprobado por la Resolución N°138-2012-CD/OSIPTEL.La empresa operadora no consignó en las tarjetas de pago físicas, la información referida a la tarificación del servicio.</t>
  </si>
  <si>
    <t>Por la comisión de la infracción tipificada en el artículo 2° del Anexo 5 del TUO de las Condiciones de Uso, aprobado por la Resolución N°138-2012-CD/OSIPTEL.La empresa operadora no cumplió con la obligación de detallar en un lugar visiblemente notorio y adyacente a la ubicación de los telefonos públicos la información mínima para el usuario.</t>
  </si>
  <si>
    <t>Por la comisión de la infracción tipificada en el artículo 2° del Anexo 5 del TUO de las Condiciones de Uso, aprobado por la Resolución N°138-2012-CD/OSIPTEL. La empresa operadora no conservó el contrato de prestación de servicios de sus abonados.</t>
  </si>
  <si>
    <t>Por la comisión de la infracción  tipificada en el articulo 3° del Anexo 5 del TUO de las Condiciones de Uso de los Servicios Públicos de Telecomunicaciones aprobado por Resolución de Consejo Directivo N° 138-2012-CD/OSIPTEL. La empresa operadora incumplió con el  procedimiento de cuestionamiento de titularidad de los servicios públicos móviles bajo la modalidad prepago,  obligación contenida en el Art. 12° del TUO.</t>
  </si>
  <si>
    <t>Por la comisión de la infracción del articulo 7° del Reglamento de Fiscalización, Infracciones y Sanciones aprobado mediante Resolución de Consejo Directivo N° 087-2013-CD-OSIPTEL. La empresa operadora incumplió con la obligación de entregar información obligatoria al OSIPTEL, requerida a través de la comunicación N° C.1696-GFS/2014 y en acciones de supervisión, en relación a la acreditación del envío de mensajes de texto a las líneas cuestionadas por los abonados, de acuerdo a lo dispuesto en el tercer párrafo del artículo 12º del TUO de las Condiciones de Uso.</t>
  </si>
  <si>
    <t>Por la comisión de infracción  contenida en el Art. 9° del Reglamento de Fiscalización, Infracciones  y Sanciones del OSIPTEL, aprobado mediante Resolución de Consejo Directivo N° 087-2013-CD-OSIPTEL. La empresa operadora entregó información inexacta al OSIPTEL a través de las comunicaciones N° TM-925-AR-626-13 y N° TM-925-AR-0481-2014, sobre la cantidad de líneas telefónicas activadas y la fecha de activación de las mismas.</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</si>
  <si>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móvil de manera continua e ininterrumpida. (Periodo: Primer Trimestre 2013)</t>
  </si>
  <si>
    <t>Por la comisión de la infracción tipificada en el artículo 2° del Anexo 5 del TUO de las Condiciones de Uso, aprobado por la Resolución N°138-2012-CD/OSIPTEL,. La empresa no comunicó ni remitió al OSIPTEL las acreditaciones correspondientes a interrupción reportadadas como caso fortuito, fuerza mayor u otras circunstancias fuera de control de la empresa operadora, dentro del plazo establecido.</t>
  </si>
  <si>
    <t>Por la comisión de infracción contenida en el Art. 43° del Reglamento General de Tarifas del OSIPTEL. La empresa operadora  aplicó tarifas mayores a las informadas o puestas a disposición pública, y a la tarifa tope fijada por el OSIPTEL.</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</si>
  <si>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Primer Trimestre 2013) </t>
  </si>
  <si>
    <t>Por la comisión de la infracción tipificada en el Art. 2 Resol. N° 087-2013-GG/OSIPTEL.. La empresa operadora incumplió lo establecido en el literal (i) del artículo 1° de la Resolución de Gerencia General N° 087-2013-GG/OSIPTEL, respecto de la velocidad mínima garantizada.</t>
  </si>
  <si>
    <t>Por la comisión de la infracción tipificada en el Art. 2  Resol. N° 087-2013-GG/OSIPTEL.La empresa operadora incumplió lo establecido en el literal (iv) del artículo 1° de la Resol. N° 087-2013-GG/OSIPTEL, respecto de la velocidad mínima garantizada.</t>
  </si>
  <si>
    <t>Por la comisión de la infracción tipificada en el artículo 16° del Reglamento de Calidad, aprobado por Resolución N°040-2005-CD/OSIPTEL.La empresa operadora incumplió con el valor referencial Respuesta de Operadora durante los meses de enero, abril, junio, setiembre y diciembre de 2013, por el servicio de telefonía móvil.</t>
  </si>
  <si>
    <t>Por la comisión de la infracción tipificada en el artículo 16° del Reglamento de Calidad, aprobado por Resolución N°040-2005-CD/OSIPTEL.La empresa operadora incumplió con el  valor referencial Respuesta de Operadora durante los meses de febrero, marzo, julio y diciembre de 2013 por el servicio de valor añadido de acceso a Internet.</t>
  </si>
  <si>
    <t xml:space="preserve">Por la comisión de la infracción tipificada en el artículo 2° del Anexo 5 del TUO de las Condiciones de Uso, aprobado por la Resolución N°138-2012-CD/OSIPTEL, respecto del incumplimiento del artículo 44° de la mencionada norma.La empresa no  prestó el servicio de comunicaciones personales PCS de manera continua e ininterrumpida. (Periodo:  Primer Trimestre 2013) </t>
  </si>
  <si>
    <t xml:space="preserve">Por la comisión de la infracción tipificada en el artículo 2° del Anexo 5 del TUO de las Condiciones de Uso, aprobado por la Resolución N°138-2012-CD/OSIPTEL, respecto del incumplimiento del artículo 44° de la mencionada norma.La empresa no  prestó el servicio de telefónia fija local de manera continua e ininterrumpida. (Periodo:  Primer Trimestre 2013) </t>
  </si>
  <si>
    <t xml:space="preserve">Por la comisión de la infracción  tipificada en el artículo 2° del Anexo 5 del TUO de las Condiciones de Uso, aprobado por la Resolución N°138-2012-CD/OSIPTEL, respecto del incumplimiento del artículo 44° de la mencionada norma.La empresa no  prestó el servicio de canales múltiples de selección automática - Trunking de manera continua e ininterrumpida. (Periodo:  Primer Trimestre 2013) </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</si>
  <si>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</si>
  <si>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</si>
  <si>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local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</si>
  <si>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 (acceso a Internet) de manera continua e ininterrumpida. (Periodo: Primer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</si>
  <si>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radidifusión por cable de manera continua e ininterrumpida. (Periodo: Primer Trimestre 2013)</t>
  </si>
  <si>
    <t xml:space="preserve">Por la comisión de la infracción tipificada en el artículo 2° del Anexo 5 del TUO de las Condiciones de Uso, aprobado por la Resolución N°138-2012-CD/OSIPTEL. La empresa no comunicó la ocurrencia de las interrupciones masivas dentro de los plazos establecidos. </t>
  </si>
  <si>
    <t>Por la comisión de la infracción tipificada en el artículo 12° del Reglamento General de Infracciones y Sanciones, aprobado por la Resolución  N°002-99-CD-OSIPTEL.La empresa operadora no cumplió con entregar la información periódica correspondiente al III Trimestre de 2012, de acuerdo a los formatos y en los plazos establecidos.</t>
  </si>
  <si>
    <t>Por la comisión de la infracción tipificada en el artículo 12° del Reglamento General de Infracciones y Sanciones, aprobado por la Resolución  N°002-99-CD-OSIPTEL.La empresa operadora no cumplió con entregar la información periódica correspondiente al IV Trimestre de 2012, de acuerdo a los formatos y en los plazos establecidos.</t>
  </si>
  <si>
    <t>Por la comisión de la infracción tipificada en el artículo 12° del Reglamento General de Infracciones y Sanciones, aprobado por la Resolución  N°002-99-CD-OSIPTEL.La empresa operadora no cumplió con entregar la información periódica correspondiente al I Trimestre de 2013, de acuerdo a los formatos y en los plazos establecidos.</t>
  </si>
  <si>
    <t>Por la comisión de la infracción tipificada en el artículo 12° del Reglamento General de Infracciones y Sanciones, aprobado por la Resolución  N°002-99-CD-OSIPTEL.La empresa operadora no cumplió con entregar la información periódica correspondiente al II Trimestre de 2013, de acuerdo a los formatos y en los plazos establecidos.</t>
  </si>
  <si>
    <t>Por la comisión de infracción leve  tipificada en el Art. 11 del Reglamento sobre la disponibilidad y continuidad en la prestación del servicio de telefonía de uso público en centros poblados rurales, aprobado por la Resolución de Consejo Directivo N° 158-2013-CD-OSIPTEL. La empresa operadora mantuvo la condición de fuera de servicio por más de  treinta (30) días durante el año 2012 en centros poblados rurales.</t>
  </si>
  <si>
    <t>Por la comisión de la infracción tipificada en el Art. 11°  del Reglamento de Continuidad, aprobado por Resolución N°069-2002-CD/OSIPTEL. La empresa no incluyó  en su informe de ocurrencias teléfonos públicos que se encontraban fuera de servicio  (obligación establecida en el artículo 7° del Reglamento de Continuidad).</t>
  </si>
  <si>
    <t>Por la comisión de la infracción tipificada en el artículo 11° del Reglamento de Continuidad, aprobado por Resolución N°069-2002-CD/OSIPTEL. La empresa no informó el total de tráfico de teléfonos de uso público. La empresa no informó el total de tráfico de teléfonos de uso público  (obligación establecida en el artículo 8° del Reglamento de Continuidad).</t>
  </si>
  <si>
    <t>Por la comisión de la infracción  tipificada en el artículo 17° del Reglamento General de Infracciones y Sanciones, aprobado por la Resolución  N°002-99-CD-OSIPTEL.La empresa alcanzó información inexacta al OSIPTEL, en cuanto al informe de ocurrencias.</t>
  </si>
  <si>
    <t xml:space="preserve">Por la comisión de infracción  tipificada en el Art. 11 del Reglamento sobre la disponibilidad y continuidad en la prestación del servicio de telefonía de uso público en centros poblados rurales, aprobado por la Resolución de Consejo Directivo N° 158-2013-CD-OSIPTEL. La empresa operadora mantuvo la condición de fuera de servicio por más de  treinta (30) días durante el año 2012 en centros poblados rurales. </t>
  </si>
  <si>
    <t xml:space="preserve">Por la comisión de la infracción  tipificada en el artículo 2° del Anexo 5 del TUO de las Condiciones de Uso, aprobado por la Resolución N°138-2012-CD/OSIPTEL. La empresa operadora facturó planes de larga distancia sin sustentarse en servicios contratados de acuerdo a los mecanismos de contratación  previstos en el Título XIII del TUO de las Condiciones de Uso. </t>
  </si>
  <si>
    <t>Por la comisión de la infracción tipificada en el artículo 2° del Anexo 5 del TUO de las Condiciones de Uso, aprobado por la Resolución N°138-2012-CD/OSIPTEL. La empresa operadora no cumplió con entregar el código o número de identificación de los pedidos realizados por los usuarios.</t>
  </si>
  <si>
    <t xml:space="preserve">Por la comisión de la infracción tipificada en el artículo 2° del Anexo 5 del TUO de las Condiciones de Uso, aprobado por la Resolución N°138-2012-CD/OSIPTEL La empresa operadora facturó quinientos sesenta y cuatro (564) abonados por los servicios de planes de larga distancia sin sustentarse en servicios contratados de acuerdo a los mecanismos de contratación  previstos en el Título XIII del TUO de las Condiciones de Uso. </t>
  </si>
  <si>
    <t>Por la comisión de la infracción tipificada en el artículo 2° del Anexo 5 del TUO de las Condiciones de Uso, aprobado por la Resolución N°138-2012-CD/OSIPTEL La empresa operadora no cumplió con la obligación de detallar en un lugar visiblemente notorio y adyacente a la ubicación de los telefonos públicos la información mínima para el usuario;  respecto de veintisiete (27) TUPs.</t>
  </si>
  <si>
    <t>Por la comisión de infracción contenida en el Art. 43° del Reglamento General de Tarifas . La empresa operadora  aplicó tarifas mayores a las informadas o puestas a disposición pública, y a la tarifa tope fijada por el OSIPTEL.</t>
  </si>
  <si>
    <t>Por la comisión de la infracción tipificada en el artículo 11° del Reglamento de Continuidad, aprobado por Resolución N°069-2002-CD/OSIPTEL. La empresa no cumplió con el horario de atención al público no menor de (12) horas diarias respecto de diez (10) telefonos. (obligación establecida en el artículo 10° del Reglamento de Continuidad)</t>
  </si>
  <si>
    <t>Por la comisión la infracción tipificada en el artículo 11° del Reglamento de Continuidad. La empresa no cumplió con el horario de atención al público no menor de (12) horas diarias, respecto de 93 (noventa y tres) teléfonos.  (obligación establecida en el artículo 10° del Reglamento de Continuidad)</t>
  </si>
  <si>
    <t>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Segundo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</si>
  <si>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de manera continua e ininterrumpida. (Periodo: Segundo Trimestre 2013)</t>
  </si>
  <si>
    <t>Por la comisión de la infracción ltipificada en el artículo 2° del Anexo 5 del TUO de las Condiciones de Uso, aprobado por la Resolución N°138-2012-CD/OSIPTEL, respecto del incumplimiento del artículo 44° de la mencionada norma.La empresa operadora no prestó el servicio de portador larga distancia nacional de manera continua e ininterrumpida. (Periodo: Segundo Trimestre 2013)</t>
  </si>
  <si>
    <t>Por la comisión de la infracción  tipificada en el artículo 2° del Anexo 5 del TUO de las Condiciones de Uso, aprobado por la Resolución N°138-2012-CD/OSIPTEL, respecto del incumplimiento del artículo 44° de la mencionada norma. La empresa operadora no prestó el servicio de conmutación de datos por paquetes (Acceso a Internet) de manera continua e ininterrumpida. (Periodo: Segundo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</si>
  <si>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móvil de manera continua e ininterrumpida. (Periodo: Segundo Trimestre 2013)</t>
  </si>
  <si>
    <t>Por la comisión de la infracción tipificada en el artículo 2° del Anexo 5 del TUO de las Condiciones de Uso, aprobado por la Resolución N°138-2012-CD/OSIPTEL. La empresa operadora no comunicó la ocurrencia de las interrupciones masivas dentro de los plazos establecidos. (Periodo: Segundo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</si>
  <si>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local de manera continua e ininterrumpida. (Periodo: Tercer Trimestre 2013)</t>
  </si>
  <si>
    <t>Por la comisión de la infracción tipificada en el artículo 2° del Anexo 5 del TUO de las Condiciones de Uso, aprobado por la Resolución N°138-2012-CD/OSIPTEL.La empresa operadora emitió recibos telefónicos por el Plan Concurso Natural Phone sin encontrarse sustentados en servicios contratados de acuerdo a los mecanismos de contratación previstos en el Título XIII del TUO de las Condiciones de Uso.</t>
  </si>
  <si>
    <t>Por la comisión de la infracción l tipificada en el artículo 2° del Anexo 5 del TUO de las Condiciones de Uso, aprobado por la Resolución N°138-2012-CD/OSIPTEL, respecto del incumplimiento del artículo 44° de la mencionada norma.La empresa operadora no prestó el servicio de trunking de manera continua e ininterrumpida. (Periodo: Segundo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</si>
  <si>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(Periodo: Segundo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</si>
  <si>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Segundo Trimestre 2013)</t>
  </si>
  <si>
    <t>Por la comisión de la infracción tipificada en el artículo 12° del Reglamento General de Infracciones y Sanciones, aprobado por la Resolución  N°002-99-CD-OSIPTEL.La empresa operadora no cumplió con entregar la información periódica correspondiente al II Trimestre de 2012, de acuerdo a los formatos y en los plazos establecidos.</t>
  </si>
  <si>
    <t>Por la comisión de la infracción tipificada en el artículo 2° del Anexo 5 del TUO de las Condiciones de Uso, aprobado por la Resolución N°138-2012-CD/OSIPTEL.La empresa operadora no permitió la presentación de reclamos y solicitudes en sus centros de atención y puntos de venta designados para la atención de usuarios; no designó un punto de venta para la atención de usuarios en provincias en las cuales existen puntos de ventas que ofrecen la contratación de servicios; y no brindó información actualizada en su página Web sobre el horario y ubicacióin de los puntos de venta designados para la atención de usuarios.</t>
  </si>
  <si>
    <t xml:space="preserve">Por la comisión de infracción contenida en el Art. 9° del Reglamento de Infracción y Sanciones del OSIPTEL, aprobado mediante Resolución de Consejo Directivo N° 087-2013-CD-OSIPTEL. La empresa operadora entrego información inexacta al OSIPTEL. </t>
  </si>
  <si>
    <t>Por la comisión de infracción tipificada en el Art. 56° de la Directiva de Reclamos de Usuarios. La empresa operadora no contaba en sus puntos de venta designados para la atención de usuarios con carteles o afiches de orientación sobre el procedimiento que debe seguirse para interponer una reclamación y recursos, así como, con formularios a disposición de los usuarios (obligación establecida en el Art. 12° de la Directiva de Reclamos).</t>
  </si>
  <si>
    <t>Por la comisión de la infracción tipificada en el artículo 2° del Anexo 5 del TUO de las Condiciones de Uso, aprobado por la Resolución N°138-2012-CD/OSIPTEL, respecto del incumplimiento del artículo 44° de la mencionada norma.La empresa operadora no prestó el servicio  de almacenamiento y transmición  de datos de manera continua e ininterrumpida. (Periodo: Tercer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</si>
  <si>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conmutación de datos por paquetes (Acceso a Internet) de manera continua e ininterrumpida. (Periodo: Tercer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</si>
  <si>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de Larga Distancia Nacional de manera continua e ininterrumpida. (Periodo: Tercer Trimestre 2013)</t>
  </si>
  <si>
    <t>Por la comisión de la infracción tipificada en el artículo 12° del Reglamento General de Infracciones y Sanciones, aprobado por la Resolución  N°002-99-CD-OSIPTEL. La empresa operadora no cumplió con entregar la información periódica correspondiente al I Trimestre de 2012, de acuerdo a los formatos y en los plazos establecidos.</t>
  </si>
  <si>
    <t>Por la comisión de la infracción del articulo 7° del Reglamento de Infracción y Sanciones aprobado mediante Resolución de Consejo Directivo N° 087-2013-CD-OSIPTEL. La empresa operadora no cumplió con entregar la información periódica correspondiente al II Trimestre de 2013, de acuerdo a los formatos y en los plazos establecidos.</t>
  </si>
  <si>
    <t>Por la comisión de la infracción del articulo 7° del Reglamento de Infracción y Sanciones aprobado mediante Resolución de Consejo Directivo N° 087-2013-CD-OSIPTEL. La empresa operadora no cumplió con entregar la información periódica correspondiente al III Trimestre de 2013, de acuerdo a los formatos y en los plazos establecidos.</t>
  </si>
  <si>
    <t>Por la comisión de la infracción del articulo 7° del Reglamento de Infracción y Sanciones aprobado mediante Resolución de Consejo Directivo N° 087-2013-CD-OSIPTEL. La empresa operadora no cumplió con entregar la información periódica correspondiente al IVTrimestre de 2012, de acuerdo a los formatos y en los plazos establecidos.</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</si>
  <si>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Conmunicaciones Personales (PCS) de manera continua e ininterrumpida. (Periodo: 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</si>
  <si>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Commutación de datos por paquetes (Acceso a internet) de manera continua e ininterrumpida. (Periodo: 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</si>
  <si>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</si>
  <si>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</si>
  <si>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Local de manera continua e ininterrumpida. (Periodo: II Trimestre 2013)</t>
  </si>
  <si>
    <t>Por la comisión de la infracción tipificada en el artículo 2° del Anexo 5 del TUO de las Condiciones de Uso.La empresa operadora no comunicó la ocurrencia de las interrupciones masivas dentro de los plazos establecidos. (Periodo: Segundo Trimestre 2013)</t>
  </si>
  <si>
    <t>Por la comisión de la infracción tipificada en el artículo 2° del Anexo 5 del TUO de las Condiciones de Uso.La empresa operadora no cumplio con emitir un cronograma y plan de trabajo en relación con la interrupción que tuvo una duración mayor a 72 (horas) consecutivas. (Periodo: Segundo Trimestre 2013)</t>
  </si>
  <si>
    <t>Por la comisión de la infracción tipificada en el artículo 11° del Reglamento de Continuidad, aprobado por Resolución N°069-2002-CD/OSIPTEL. La empresa operadora incumplio el horario de atención respecto de seis (6) teléfonos públicos , instalados en cinco (5) locales de atención, en los que se detectó que, durante el periodo de marzo a diciembre de 2013, el horario de atención fue menor a doce (12) horas diarias (obligación establecida en el artículo 10° del Reglamento de Continuidad)</t>
  </si>
  <si>
    <t>Por la comisión de la infracción tipificada en el artículo 11° del Reglamento de Continuidad, aprobado por Resolución N°069-2002-CD/OSIPTEL. La empresa no informó el total de tráfico de teléfonos de uso público (obligación establecida en el artículo 8° del Reglamento de Continuidad).</t>
  </si>
  <si>
    <t>Por la comisión de la infracción tipificada en el artículo 17° del Reglamento General de Infracciones y Sanciones, aprobado por la Resolución  N°002-99-CD-OSIPTEL.La empresa operadora alcanzó información inexacta en cuanto a los Informes de Ocurrencias y de Tráfico.</t>
  </si>
  <si>
    <t>Por la comisión de la infracción tipificada en el artículo 19° del Reglamento General de Infracciones y Sanciones, aprobado por la Resolución  N°002-99-CD-OSIPTEL.La empresa operadora alcanzó información incompleta en relación a los informes mensuales en cuanto a la totalidad de tiempo fuera de servicios de los teléfonos públicos.</t>
  </si>
  <si>
    <t xml:space="preserve">Por la comisión de infracción tipificada  en el Art. 4° de la Resolución N° 286-2011-GG/OSIPTEL. La empresa operadora incumplió en cuanto al cese inmediato de cualquier migración en la que no medie consentimiento expreso del abonado </t>
  </si>
  <si>
    <t>Por la comisión de infracción contenida en el Art. 4° de la Resolución N° 286-2011-GG/OSIPTEL. La empresa operadora no cumplió con la medida correctiva en cuanto no remitió la relación de todas las migraciones efectuadas sin el consentimiuiento del abonado</t>
  </si>
  <si>
    <t xml:space="preserve">Por la comisión de infracción  contenida en el Art. 4° de la Resolución N° 286-2011-GG/OSIPTEL. La empresa operadora no cumplio con la MC por cuanto no informo a través del recibo de servicios que las migraciones efectuadas por persona distinta al titular seran retornadas a su plan original. </t>
  </si>
  <si>
    <t xml:space="preserve">Por la comisión de infracción  contenida en el Art. 4° de la Resolución N° 286-2011-GG/OSIPTEL. La empresa operadora no informo a los abonados a  través del recibo de servicios  que se procedera a efectuar devoluciones correspondientes </t>
  </si>
  <si>
    <t>Por la comisión de la infracción  tipificada en el artículo 12° del Reglamento General de Infracciones y Sanciones, aprobado por la Resolución  N°002-99-CD-OSIPTEL.La empresa operadora no cumplió con entregar la información periódica correspondiente al I Trimestre de 2012, de acuerdo a los formatos y en los plazos establecidos.</t>
  </si>
  <si>
    <t>Por la comisión de la infracción  tipificada en el artículo 12° del Reglamento General de Infracciones y Sanciones, aprobado por la Resolución  N°002-99-CD-OSIPTEL.La empresa operadora no cumplió con entregar la información periódica correspondiente al III Trimestre de 2012, de acuerdo a los formatos y en los plazos establecidos.</t>
  </si>
  <si>
    <t>Por la comisión de la infracción  tipificada en el artículo 12° del Reglamento General de Infracciones y Sanciones, aprobado por la Resolución  N°002-99-CD-OSIPTEL.La empresa operadora no cumplió con entregar la información periódica correspondiente al IV Trimestre de 2012, de acuerdo a los formatos y en los plazos establecidos.</t>
  </si>
  <si>
    <t>Por la comisión de la infracción grave tipificada en el artículo 12° del Reglamento General de Infracciones y Sanciones, aprobado por la Resolución  N°002-99-CD-OSIPTEL.La empresa operadora no cumplió con entregar la información periódica correspondiente al I Trimestre de 2013, de acuerdo a los formatos y en los plazos establecidos.</t>
  </si>
  <si>
    <t>Por la comisión de infracción tipificada en el Art. 43° del Reglamento General de Tarifas del OSIPTEL. La empresa operadora  aplicó tarifas mayores a las informadas o puestas a disposición pública, y a la tarifa tope fijada por el OSIPTEL.</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</si>
  <si>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</si>
  <si>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</si>
  <si>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Commutación de datos por paquetes (Acceso a internet)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</si>
  <si>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Movil de manera continua e ininterrumpida. (Periodo: III Trimestre 2013)</t>
  </si>
  <si>
    <t>Por la comisión de la infracción tipificada en el artículo 2° del Anexo 5 del TUO de las Condiciones de Uso, aprobado por la Resolución N°138-2012-CD/OSIPTEL. La empresa operadora  no comunicó la ocurrencia de las interrupciones masivas dentro de los plazos establecidos. (Periodo: Tercer Trimestre 2013)</t>
  </si>
  <si>
    <t>Por la comisión de la infracción tipificada en el artículo 2° del Anexo 5 del TUO de las Condiciones de Uso, aprobado por la Resolución N°138-2012-CD/OSIPTEL La empresa operadora no permitio a los usuarios la presentación de reportes en sus centros de atención y puntos de atención en provincias; y al no haber permitido la presentación de reclamos, reconsideraciones, apelaciones y/o quejas, a través del mecanismo en línea implementado en su página Web.</t>
  </si>
  <si>
    <t>Por la comisión de la infracción tipificada en el artículo 2° del Anexo 5 del TUO de las Condiciones de Uso, aprobado por la Resolución N°138-2012-CD/OSIPTEL. La empresa operadora no permitio a los usuarios la presentación de reportes en sus centros de atención y puntos de atención en provincias; y al no haber permitido la presentación de reclamos, reconsideraciones, apelaciones y/o quejas, a través del mecanismo en línea implementado en su página Web.</t>
  </si>
  <si>
    <t>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III Trimestre 2013)</t>
  </si>
  <si>
    <t>Por la comisión de infracción tipificada en el Art. 11 del Reglamento sobre la disponibilidad y continuidad en la prestación del servicio de telefonía de uso público en centros poblados rurales, aprobado por la Resolución de Consejo Directivo N° 158-2013-CD-OSIPTEL. La empresa operadora mantuvo en  la condición de fuera de servicio por más de treinta (30) días, trece (13) localidades durante el año 2013.</t>
  </si>
  <si>
    <t>Por la comisión de la infracción tipificada en el artículo 11° del Reglamento de Continuidad, aprobado por Resolución N°069-2002-CD/OSIPTEL. La empresa operadora no remitió los informes de tráfico de teléfonos de uso público durante el año 2013 (obligación establecida en el artículo 8° del Reglamento de Continuidad)</t>
  </si>
  <si>
    <t xml:space="preserve">Por la comisión de la infracción del articulo 7° del Reglamento de Infracción y Sanciones aprobado mediante Resolución de Consejo Directivo N° 087-2013-CD-OSIPTEL. La empresa operadora no incluyó en su  informe de ocurrrencias correspondientes al mes de novienbre de 2013 las ocurrencias de los telefónos ubicados  en los centros  pobledos de San Isidro  y San Pedro.  </t>
  </si>
  <si>
    <t>Por la comisión de la infracción tipificada en el artículo 12° del Reglamento General de Infracciones y Sanciones, aprobado por la Resolución  N°002-99-CD-OSIPTEL.La empresa operadora no cumplió con la obligación de entregar información obligatoria correspondiente al I, II y III Trimestre de 2011.</t>
  </si>
  <si>
    <t>Por la comisión de la infracción  tipificada en el artículo 17° del Reglamento General de Infracciones y Sanciones, aprobado por la Resolución  N°002-99-CD-OSIPTEL.La empresa operadora entregó información inexacta al OSIPTEL, en relación a información correspondiente al IV Trimestre 2011.</t>
  </si>
  <si>
    <t>Por la comisión de la infraccióntipificada en el artículo 2° del Anexo 5 del TUO de las Condiciones de Uso, aprobado por la Resolución N°138-2012-CD/OSIPTEL, respecto del incumplimiento del artículo 44° de la mencionada norma.La empresa operadora no prestó el servicio de  Comunicaciones Personales PSC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</si>
  <si>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</si>
  <si>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Trunking de manera continua e ininterrumpida. (Periodo: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</si>
  <si>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IV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</si>
  <si>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Commutación de datos por paquete (Acceso a internet) de manera continua e ininterrumpida. (Periodo: IV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</si>
  <si>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de manera continua e ininterrumpida. (Periodo: IV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</si>
  <si>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Local de manera continua e ininterrumpida. (Periodo: IV Trimestre 2013</t>
  </si>
  <si>
    <t>Por la comisión de infracción tipificada en el Art. 3. Anexo 5 TUO. La empresa operadora no brindó información clara, veraz, detallada y precisa sobre la cobertura o alcance del servicio de acceso a internet.</t>
  </si>
  <si>
    <t>Por la comisión de la infracción leve tipificada en el artículo 2° del Anexo 5 del TUO de las Condiciones de Uso, aprobado por la Resolución N°138-2012-CD/OSIPTEL, respecto del incumplimiento del artículo 44° de la mencionada norma.La empresa operadora  no presto el servicio público de radiodifusión por cable de manera continua e ininterrumpida. (Periodo: Cuarto Trimestre 2013)</t>
  </si>
  <si>
    <t>Por la comisión del Articulo 43° del Reglamento General de Tarifas. La empresa operadora  aplicó tarifas mayores a las informadas o puestas a disposición pública, y a la tarifa tope fijada por el OSIPTEL.</t>
  </si>
  <si>
    <t>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(Periodo: IV Trimestre 2013)</t>
  </si>
  <si>
    <t>Por la comisión de la infracción tipificada en el artículo 2° del Anexo 5 del TUO de las Condiciones de Uso, aprobado por la Resolución N°138-2012-CD/OSIPTEL. La empresa operadora no reportó dentro del plazo establecido el evento registrado como interrupción. (Periodo: Cuarto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</si>
  <si>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IV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</si>
  <si>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de manera continua e ininterrumpida. (Periodo: IV 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</si>
  <si>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Commutación de datos por paquetes (Acceso a internet) de manera continua e ininterrumpida. (Periodo: IVTrimestre 2013)</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</si>
  <si>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Movil de manera continua e ininterrumpida. (Periodo: IV Trimestre 2013)</t>
  </si>
  <si>
    <t>Por la comisión de la infracción  tipificada en el artículo 2° del Anexo 5 del TUO de las Condiciones de Uso, aprobado por la Resolución N°138-2012-CD/OSIPTEL. La empresa operadora no reportó dentro del plazo establecido el evento registrado como interrupción. (Periodo: Cuarto Trimestre 2013).</t>
  </si>
  <si>
    <t>Por la comisión de la infracción  tipificada en el artículo 2° del Anexo 5 del TUO de las Condiciones de Uso, aprobado por la Resolución N°138-2012-CD/OSIPTEL. La empresa operadora  no reporto dentro del plazo establecido un evento registrado como interrupción por mantenimiento. (Periodo: Cuarto Trimestre 2013).</t>
  </si>
  <si>
    <t>Por la comisión de infracción tipificada en el Art. 3° de la Resolución N° 265-2012-GG/OSIPTEL. La empresa operadora incumplio la obligación de presentar el plan de trabajo, incluido el cronograma, que utilizaría para la implementación de la simplificación de planes tarifarios, dentro del plazo máximo de diez (10) días hábiles.</t>
  </si>
  <si>
    <t xml:space="preserve">Por la comisión de la infracción tipificada en el Art. 2 Resol. N° 500-2013-GG/OSIPTEL. La empresa operadora no cumplio  con remitir la información obligatoria correspondiente a los periodos comprendidos entre 2010-III al 2011-IV dentro del plazo máximo establecido. </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</si>
  <si>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de manera continua e ininterrumpida. (Periodo: ITrimestre 2014)</t>
  </si>
  <si>
    <t>Por la comisión de la infracción tipificada en el Articulo 43° del Reglamento General de Tarifas.La empresa operadora  aplicó tarifas mayores a las informadas o puestas a disposición pública, y a la tarifa tope fijada por el OSIPTEL.</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</si>
  <si>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(Periodo: ITrimestre 2014)</t>
  </si>
  <si>
    <t>Por la comisión de la infracción  tipificada en el artículo 2° del Anexo 5 del TUO de las Condiciones de Uso, aprobado por la Resolución N°138-2012-CD/OSIPTEL, respecto del incumplimiento del artículo 44° de la mencionada norma.La empresa operadora no prestó el servicio portador de Larga Distancia Nacional de manera continua e ininterrumpida. (Periodo: ITrimestre 2014)</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</si>
  <si>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Commutación de datos por paquete de manera continua e ininterrumpida. (Periodo: ITrimestre 2014)</t>
  </si>
  <si>
    <t>Por la comisión de la infracción  tipificada en el artículo 2° del Anexo 5 del TUO de las Condiciones de Uso, aprobado por la Resolución N°138-2012-CD/OSIPTEL, respecto del incumplimiento del artículo 44° de la mencionada norma.La empresa operadora no prestó el servicio Telefonía Movil de manera continua e ininterrumpida. (Periodo: ITrimestre 2014)</t>
  </si>
  <si>
    <t>Por la comisión de la infracción tipificada en el artículo 2° del Anexo 5 del TUO de las Condiciones de Uso, aprobado por la Resolución N°138-2012-CD/OSIPTEL La empresa operadora no  cumplió con comunicar al OSIPTEL dentro del plazo establecido la ocurrencia de  interrupciones.</t>
  </si>
  <si>
    <t>Por la comisión de la infracción tipificada en el artículo 2° del Anexo 5 del TUO de las Condiciones de Uso, aprobado por la Resolución N°138-2012-CD/OSIPTEL.La empresa operadora no comunicó la ocurrencia de la interrupción por mantenimiento con la anticipación establecida</t>
  </si>
  <si>
    <t>Por la comisión de la infracción  tipificada en el artículo 17° del Reglamento General de Infracciones y Sanciones, aprobado por la Resolución  N°002-99-CD-OSIPTEL.Empresa operadora entregó información inexacta al OSIPTEL, con ocasión de la solicitud de ajuste tarifario de los servicios de Categoría I para el periodo de  diciembre de 2012 a febrero de 2013.</t>
  </si>
  <si>
    <t xml:space="preserve">Por la comisión de infracción tipificada en el Art. 3. Anexo 5 TUO. La empresa operadora incumplió con el procedimiento debido respecto de lineas con cuestionamiento de titularidad al no entregar la constancia de cuestionamiento de manera inmediata  y el retiro de información. </t>
  </si>
  <si>
    <t>Por la comisión de la infracción tipificada en el Item  05 del Anexo 1 del Reglamento General de Tarifas. La empresa operadora no cumplió con registrar las tarifas en el SIRT a más tardar un día  antes de su  entrada de en vigencia.</t>
  </si>
  <si>
    <t xml:space="preserve">Por la comisión de la infracción tipificada en el artículo 2° del Anexo 5 del TUO de las Condiciones de Uso, aprobado por la Resolución N°138-2012-CD/OSIPTEL, respecto del incumplimiento del artículo 44° de la mencionada norma.La empresa operadora no presto el servicio portador  de manera  continua  e  ininterrumpida. </t>
  </si>
  <si>
    <t>Por la comisión de la infracción tipificada en el artículo 2° del Anexo 5 del TUO de las Condiciones de Uso, aprobado por la Resolución N°138-2012-CD/OSIPTEL, respecto del incumplimiento del artículo 44° de la mencionada norma.La empresa operadora no presto el servicio de radiodifusión por cable  de manera  continua  e  ininterrumpida. (Periodo : I Trimestre 2014)</t>
  </si>
  <si>
    <t xml:space="preserve">Por la comisión de la infracción tipificada en el artículo 2° del Anexo 5 del TUO de las Condiciones de Uso, aprobado por la Resolución N°138-2012-CD/OSIPTEL.La empresa operadora no  cumplió con comunicar al OSIPTEL dentro del plazo establecido la ocurrencia de  interrupciones. </t>
  </si>
  <si>
    <t>Por la comisión de la infracción tipificada en el artículo 12° del Reglamento de Calidad. La empresa operadora limito el uso de aplicaciones de voz sobre IP, mediante el bloqueo de mensajes del protocolo SIP en su red.</t>
  </si>
  <si>
    <t>Por la comisión de la infracción tipificada en el artículo 2° del Anexo 5 del TUO de las Condiciones de Uso, aprobado por la Resolución N°138-2012-CD/OSIPTEL, respecto del incumplimiento del artículo 44° de la mencionada norma.La empresa operadora no presto el servicio de Telefonía Fija Local de manera  continua  e  ininterrumpida. (Periodo : I Semestre 2014)</t>
  </si>
  <si>
    <t>Por la comisión de la infracción tipificada en el artículo 2° del Anexo 5 del TUO de las Condiciones de Uso, aprobado por la Resolución N°138-2012-CD/OSIPTEL, respecto del incumplimiento del artículo 44° de la mencionada norma.La empresa operadora no presto el servicio Portador de Larga Distancia Nacional  de manera  continua  e  ininterrumpida. (Periodo : I Semestre 2014)</t>
  </si>
  <si>
    <t>Por la comisión de la infracción tipificada en el artículo 2° del Anexo 5 del TUO de las Condiciones de Uso, aprobado por la Resolución N°138-2012-CD/OSIPTEL, respecto del incumplimiento del artículo 44° de la mencionada norma.La empresa operadora no presto el servicio Portador Local  de manera  continua  e  ininterrumpida. (Periodo : I Semestre 2014)</t>
  </si>
  <si>
    <t>Por la comisión de la infracción  tipificada en el artículo 17° del Reglamento General de Infracciones y Sanciones, aprobado por la Resolución  N°002-99-CD-OSIPTEL.La empresa operadora  entregó información inexacta  al OSIPTEL correspondiente al trimestre 2011 - IV.</t>
  </si>
  <si>
    <t>Por la comisión de la infracción  tipificada en el artículo 17° del Reglamento General de Infracciones y Sanciones, aprobado por la Resolución  N°002-99-CD-OSIPTEL.La empresa operadora entregó información inexacta  al OSIPTEL correspondiente al trimestre 2012- II.</t>
  </si>
  <si>
    <t>Por la comisión de la infracción tipificada en el artículo 17° del Reglamento General de Infracciones y Sanciones, aprobado por la Resolución  N°002-99-CD-OSIPTEL.La empresa operadora  entregó  información inexacta  al OSIPTEL correspondiente al trimestre 2012- III.</t>
  </si>
  <si>
    <t>Por la comisión de la infracción tipificada en el artículo 2° del Anexo 5 del TUO de las Condiciones de Uso, aprobado por la Resolución N°138-2012-CD/OSIPTEL.La empresa operadora no remitió al OSIPTEL la información que acredite la solicitud y/o aceptación de la contratación de los servicios públicos de telecomunicaciones por parte de abonados.</t>
  </si>
  <si>
    <t>Por la comisión de infracción del Numeral 5 del Anexo 7 del Reglamento  de Disponibilidad y Continuidad. La empresa operadora no cumplió con el  horario de atención comunicado al OSIPTEL respecto de dieciocho (18) teléfonos públicos, instalados en diecisiete (17) locales de atención.</t>
  </si>
  <si>
    <t>Por la comisión de la infracción tipificada en el artículo 11° del Reglamento de Continuidad, aprobado por Resolución N°069-2002-CD/OSIPTEL. La empresa operadora mantuvo en  la condición de fuera de servicio por más de treinta (30) días durante el año 2013 en un total de  (71) localidades</t>
  </si>
  <si>
    <t>Por la comisión de la infracción tipificada en el artículo 11° del Reglamento de Continuidad, aprobado por Resolución N°069-2002-CD/OSIPTEL. La empresa operadora mantuvo en  la condición de fuera de servicio por más de treinta (30) días durante el año 2013 en un total  de (182) localidades</t>
  </si>
  <si>
    <t>Por la comisión de la infracción  tipificada en el artículo 2° del Anexo 5 del TUO de las Condiciones de Uso, aprobado por la Resolución N°138-2012-CD/OSIPTEL.La empresa operadora no conservó el contrato de prestación de servicios de sus abonados.</t>
  </si>
  <si>
    <t>Por la comisión de la infracción  tipificada en el artículo 2° del Anexo 5 del TUO de las Condiciones de Uso, aprobado por la Resolución N°138-2012-CD/OSIPTEL.La empresa operadora no remitió al OSIPTEL la información que acredite la solicitud y/o aceptación de la contratación de los servicios públicos de telecomunicaciones por parte de abonados de un total de dos mil quinientos ochenta y seis (2586) servicios contratados.</t>
  </si>
  <si>
    <t>Por la comisión de la infracción  tipificada en del articulo 7° del Reglamento de Infracción y Sanciones aprobado mediante Resolución de Consejo Directivo N° 087-2013-CD-OSIPTEL. La empresa operadora no entregó al OSIPTEL  la información que le fue requerida a través  de la carta N° 199-GFS/2014.</t>
  </si>
  <si>
    <t>Por la comisión de la infracción tipificada en el artículo 2° del Anexo 5 del TUO de las Condiciones de Uso, aprobado por la Resolución N°138-2012-CD/OSIPTEL. La empresa operadora no cumplió con la obligación de detallar en un lugar visiblemente notorio y adyacente a la ubicación de los telefonos públicos la información mínima para el usuario;  respecto de sesenta y uno (61) TUPs.</t>
  </si>
  <si>
    <t>artículo 12º del Reglamento General de Infracciones y Sanciones, aprobado por Resolución N° 002-99-CD/OSIPTEL,</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</si>
  <si>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telefonía fija local.</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</si>
  <si>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Trunking.</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</si>
  <si>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Conmutación de datos por paquetes (acceso a internet)</t>
  </si>
  <si>
    <t>Por la comisión de la infracción tipificada en el artículo 19° del Reglamento de Calidad de Atención, aprobada por Resolución N° Nº 127-2013-CD/OSIPTEL.No haber calculado el indicador de corte de atención telefónica (CAT) y el indicador de rapidez en atención por voz humana (AVH), bajo los criterios establecidos en anexos D y E</t>
  </si>
  <si>
    <t>Por la comisión de la infracción tipificada en el artículo 2° del Anexo 5 del TUO de las Condiciones de Uso, aprobado por la Resolución N°138-2012-CD/OSIPTEL. La empresa operadora no conservó el contrato de prestación de servicios de trece (13) abonados.</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</si>
  <si>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comunicaciones personales (PCS) -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</si>
  <si>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conmutación de datos por paquetes (acceso a internet) -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</si>
  <si>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portador local -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</si>
  <si>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radiodifusión por cable - III trimestre 2013</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</si>
  <si>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telefonía fija local - III trimestre 2013</t>
  </si>
  <si>
    <t>Por la comisión de la infracción tipificada en el articulo 7° del Reglamento de Infracción y Sanciones aprobado mediante Resolución de Consejo Directivo N° 087-2013-CD-OSIPTEL. La empresa operadora no cumplió  con la obligación de entregar la información requerida de forma obligatoria por el OSIPTEL (obligación contenida en el Art. 12° y 19° RFIS).</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</si>
  <si>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telefonía fija local - I trimestre 2014</t>
  </si>
  <si>
    <t>Por la comisión de la infracción  del articulo 7° del Reglamento de Infracción y Sanciones aprobado mediante Resolución de Consejo Directivo N° 087-2013-CD-OSIPTEL. La empresa operadora no cumplió con entregar información solicitada mediante carta C.123-GG.GPRC/2013).</t>
  </si>
  <si>
    <t>Por la comisión de la infracción tipificada en el artículo 2° del Anexo 5 del TUO de las Condiciones de Uso, aprobado por la Resolución N°138-2012-CD/OSIPTEL.La empresa operadora no conservó el contrato de prestación de servicios de diecisiete mil ochocientos nueve (17,809) mecanismos  de contratación.</t>
  </si>
  <si>
    <t>Por la comisión de la infracción  tipificada en el artículo 2° del Anexo 5 del TUO de las Condiciones de Uso, aprobado por la Resolución N°138-2012-CD/OSIPTEL. La empresa operadora no remitió al OSIPTEL la información que acredite la solicitud y/o aceptación de la contratación de los servicios públicos de telecomunicaciones por parte de abonados respecto de diecinueve
(19) servicios contratados</t>
  </si>
  <si>
    <t>Por la comisión de la infracción tipificada en el Articulo 43° del Reglamento General de Tarifas. La empresa operadora aplico tarifas mayores a las establecidas por la Resolución Nº 008-2008-PD/OSIPTEL.</t>
  </si>
  <si>
    <t>Por la comisión de infracción tipificada en el Numeral 5 del Anexo 7 del Reglamento  de Disponibilidad y Continuidad. La empresa  no brindo el servicio de telefonía de uso publico  en el horario de atención  comunicado al OSIPTEL.</t>
  </si>
  <si>
    <t xml:space="preserve">Por la comisión de la infracción tipificada en el artículo 2° del Anexo 5 del TUO de las Condiciones de Uso, aprobado por la Resolución N°138-2012-CD/OSIPTEL, respecto del incumplimiento del artículo 44° de la mencionada norma.La empresa operadora no presto el servicio de telefonía fija local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</si>
  <si>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presto el servicio de conmutación de datos por paquetes (Acceso  a internet)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</si>
  <si>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presto el servicio de  canales multiples de selección automatica (Trunking) de manera  continua  e  ininterrumpida. </t>
  </si>
  <si>
    <t>Por la comisión de infracción del Art. 56° Directiva de Reclamos. La empresa operadora no cumplió con publicar en los  carteles o afiches informativos la totalidad de la información dispuesta por el art. 12 de la Directiva de Reclamos  en sus oficinas de atención al cliente.</t>
  </si>
  <si>
    <t>Por la comisión de la infracción tipificada en el artículo 19° del Reglamento de Calidad de Atención, aprobada por Resolución N° Nº 127-2013-CD/OSIPTEL.  La empresa operadora no  cumplió con  entregar  constancias de arribo, y  en  otros casos no  consignó la  fecha  y hora de arribo en las constancias  entregadas</t>
  </si>
  <si>
    <t>Por la comisión de la infracción  tipificada en el Art. 3 Resol. N° 501-2011-GG/OSIPTEL. La empresa operadora incumplió la obligación establecida en el artículo  1º de la  Medida Correctiva impuesta por la Resolución N° 501-2011-GG/OSIPTEL.</t>
  </si>
  <si>
    <t>Por la comisión de la infracción tipificada en el Art. 3 Resol. N° 501-2011-GG/OSIPTEL. La empresa operadora incumplió la obligación establecida en el artículo  2º de la  Media Correctiva impuesta por la Resolución N° 501-2011-GG/OSIPTEL.</t>
  </si>
  <si>
    <t>Por la comisión de infracción tipificada en eel Art. 56° Directiva de Reclamos. La empresa operadora no cumplió con publicar en los  carteles o afiches informativos la totalidad de la información dispuesta por el art. 12 de la Directiva de Reclamos  en sus oficinas de atención al cliente.</t>
  </si>
  <si>
    <t>Por la comisión de la infracción tipificada en el artículo 11° del Reglamento de Continuidad, aprobado por Resolución N°069-2002-CD/OSIPTEL. La empresa operadora no cumplió con remitir informe  de ocurrencias por cada telefóno público.</t>
  </si>
  <si>
    <t>Por la comisión de la infracción tipificada en el articulo 9° del Reglamento de Infracción y Sanciones aprobado mediante Resolución de Consejo Directivo N° 087-2013-CD-OSIPTEL. La empresa operadora no cumplió  con la obligación de entregar la información requerida de forma obligatoria por el OSIPTEL.</t>
  </si>
  <si>
    <t>Por la comisión de la infracción  tipificada en el artículo 2° del Anexo 5 del TUO de las Condiciones de Uso, aprobado por la Resolución N°138-2012-CD/OSIPTEL.La empresa operadora dio de  baja el servicio de telefonía fija N° 1424XXX del abonado  L.M Recuenco, sin cumplir con el procedimiento previo establecido en la normativa vigente.</t>
  </si>
  <si>
    <t>Por la comisión de la infracción tipificada en el artículo 2° del Anexo 5 del TUO de las Condiciones de Uso, aprobado por la Resolución N°138-2012-CD/OSIPTEL. La empresa operadora empleo modelos de contratos y/o anexos sin contar con la debida conformidad del OSIPTEL.</t>
  </si>
  <si>
    <t>Por la comisión de infracción tipificada en el Art. 57° Directiva de Reclamos. La empresa operadora  no cumplió con entregar a los usuarios que realizaron un reporte de avería, un número o código correlativo de identificación.</t>
  </si>
  <si>
    <t>Por la comisión de la infracción tipificada en el artículo 17° del Reglamento General de Infracciones y Sanciones, aprobado por la Resolución  N°002-99-CD-OSIPTEL. La empresa operadora brindó información inexacta al Osiptel, con ocasión de la solicitud de ajuste tarifario de los servicios de categoría I, para el periodo junio- agosto 2013.</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</si>
  <si>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</si>
  <si>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radiodifusión por cable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</si>
  <si>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portador local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</si>
  <si>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</si>
  <si>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t>
  </si>
  <si>
    <t xml:space="preserve">Por la comisión de la infracción ltipificada en el artículo 2° del Anexo 5 del TUO de las Condiciones de Uso, aprobado por la Resolución N°138-2012-CD/OSIPTEL, respecto del incumplimiento del artículo 44° de la mencionada norma.La empresa operadora no prestó el servicio de Trunking de manera  continua  e  ininterrumpida. </t>
  </si>
  <si>
    <t xml:space="preserve">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 </t>
  </si>
  <si>
    <t>Por la comisión de la infracción  tipificada en el artículo 2° del Anexo 5 del TUO de las Condiciones de Uso, aprobado por la Resolución N°138-2012-CD/OSIPTEL. La empresa operadora no conunicó a sus abonados la ocurrencia de interrupciones generadas por trabajos de mantenimiento o mejoras tecnologicas, en un plazo no mayor a dos (02) dias calendarios.</t>
  </si>
  <si>
    <t>Por la comisión de la infracción  tipificada en el artículo 2° del Anexo 5 del TUO de las Condiciones de Uso, aprobado por la Resolución N°138-2012-CD/OSIPTEL, respecto del incumplimiento del artículo 44° de la mencionada norma. La empresa operadora no prestó de manera continua e ininterrupida el servicio de portador local.</t>
  </si>
  <si>
    <t>Por la comisión de la infracción  tipificada en el artículo 2° del Anexo 5 del TUO de las Condiciones de Uso, aprobado por la Resolución N°138-2012-CD/OSIPTEL, respecto del incumplimiento del artículo 44° de la mencionada norma.La empresa operadora no prestó de manera continua e ininterrupida el servicio de conmutación de datos por paquetes (acceso a internet).</t>
  </si>
  <si>
    <t xml:space="preserve">Por la comisión de la infracción tipificada en el artículo 19° del Reglamento de Calidad de Atención, aprobada por Resolución N° Nº 127-2013-CD/OSIPTEL.La empresa operadora no aplicó los criterios descritos en los anexos C, D y E, previstos para los indicadores Deserción de Atención Presencial (DAP), Corte de Atención Telefónica (CAT), y Rapidez en Atención de voz Humana (AVH), tanto en el primer plano (AVH1) como en el segundo (AVH2). </t>
  </si>
  <si>
    <t>Por la comisión de infracción tipificada en el Art. 56° Directiva de Reclamos. La empresa operadora no proporcionó ni puso a disposición de los usuarios los formularios de reclamos, en diez (10) acciones de supervisión.</t>
  </si>
  <si>
    <t>Por la comisión de la infracción grave del articulo 7° del Reglamento de Infracción y Sanciones aprobado mediante Resolución de Consejo Directivo N° 087-2013-CD-OSIPTEL. La empresa operadora no  remitió la información solicitada  dentro del plazo establecido por el OSIPTEL, mediante Carta N° C.638-GG.GPRC/2013, relativa al servicio de internet móvil, correspondientes al IV trimestre 2012 y I trimestre de 2013</t>
  </si>
  <si>
    <t>Por la comisión de la infracción tipificada en el artículo 2° del Anexo 5 del TUO de las Condiciones de Uso, aprobado por la Resolución N°138-2012-CD/OSIPTEL. La empresa operadora no implementó un adecuado mecanismo en línea de  su página Web principal, para  la presentación de reportes, reclamos, recursos y/o quejas, ya que los abonados no tenían la  posibilidad de obtener constancia de recepción  que contenga número o código de identificación del reclamo presentado.</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</si>
  <si>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l servicio de conmutación de datos por paquetes (acceso a internet) manera continua e ininterrumpida.</t>
  </si>
  <si>
    <t>Por la comisión de la infracción tipificada en el artículo 2° del Anexo 5 del TUO de las Condiciones de Uso, aprobado por la Resolución N°138-2012-CD/OSIPTEL, respecto del incumplimiento del artículo 44° de la mencionada norma.La empresa operadora no cumplió con prestar el servicio de portador local manera continua e ininterrumpida.</t>
  </si>
  <si>
    <t>Por la comisión de infracción tipificada en  del Numeral 11 del Anexo 2 , Norma sobre información de equipos terminales. La empresa operadora incumplió la obligación de cargar los archivos en el Sistema de Intercambio Centralizado (en adelante, “SIC”) dentro de la hora establecida en el cronograma de actividades del numeral 6 del Anexo 1 , al haber cargado la información después de la hora establecida en la normativa.</t>
  </si>
  <si>
    <t>Por la comisión de la infracción tipificada en el artículo 2° del Anexo 5 del TUO de las Condiciones de Uso, aprobado por la Resolución N°138-2012-CD/OSIPTEL. La empresa operadora no cumplió con la obligación de garantizar el acceso a llamadas a números de las series 0800 y 0801;  respecto de seis (06) TUPs.</t>
  </si>
  <si>
    <t>Por la comisión de la infracción tipificada en el artículo 2° del Anexo 5 del TUO de las Condiciones de Uso, aprobado por la Resolución N°138-2012-CD/OSIPTEL.La empresa operadora no cumplió con la obligación de detallar en un lugar visiblemente notorio y adyacente a la ubicación de los telefonos públicos la información mínima para el usuario;  respecto de cuatrocientos noventa y siete (497) TUPs.</t>
  </si>
  <si>
    <t>Por la comisión de la infracción tipificada en el Art. 4, Anexo 5 TUO.  La empresa operadora no cumplió con la obigación de contar  con un registro debidamente actualizado de abonados que contraten bajo la modalidad prepago.</t>
  </si>
  <si>
    <t>Por la comisión de la infracción tipificada en el artículo 2° del Anexo 5 del TUO de las Condiciones de Uso, aprobado por la Resolución N°138-2012-CD/OSIPTEL, respecto del incumplimiento del artículo 44° de la mencionada norma.La empresa operadora no cumplió con la obligación de prestar el sevicio de portador de larga distancia nacional de manera continua e ininterrupida.</t>
  </si>
  <si>
    <t>Por la comisión de la infracción l tipificada en el artículo 2° del Anexo 5 del TUO de las Condiciones de Uso, aprobado por la Resolución N°138-2012-CD/OSIPTEL, respecto del incumplimiento del artículo 44° de la mencionada norma.La empresa operadora no cumplió con la obligación de prestar el sevicio de telefonía fija local de manera continua e ininterrupida.</t>
  </si>
  <si>
    <t>Por la comisión de la infracción  tipificada en el artículo 2° del Anexo 5 del TUO de las Condiciones de Uso, aprobado por la Resolución N°138-2012-CD/OSIPTEL, respecto del incumplimiento del artículo 44° de la mencionada norma.La empresa operadora no cumplió con la obligación de prestar el sevicio de portador  local de manera continua e ininterrupida.</t>
  </si>
  <si>
    <t>Por la comisión de la infracción  tipificada en el artículo 2° del Anexo 5 del TUO de las Condiciones de Uso, aprobado por la Resolución N°138-2012-CD/OSIPTEL, respecto del incumplimiento del artículo 44° de la mencionada norma.La empresa operadora no cumplió con la obligación de prestar el sevicio de conmutación de datos por paquetes (acceso a internet)  de manera continua e ininterrupida.</t>
  </si>
  <si>
    <t xml:space="preserve">Por la comisión de la infracción tipificada en el artículo 2° del Anexo 5 del TUO de las Condiciones de Uso, aprobado por la Resolución N°138-2012-CD/OSIPTEL. La empresa operadora no  cumplió con comunicar al OSIPTEL dentro del plazo establecido la ocurrencia de  interrupciones. </t>
  </si>
  <si>
    <t>Por la comisión de la infracción  del articulo 7° del Reglamento de Infracción y Sanciones aprobado mediante Resolución de Consejo Directivo N° 087-2013-CD-OSIPTEL. La empresa operadora no cumplió  con la obligación de entregar la información requerida de forma obligatoria por el OSIPTEL.</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</si>
  <si>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fija local de manera continua e ininterrumpida.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</si>
  <si>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telefonía móvil de manera continua e ininterrumpida.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</si>
  <si>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portador de larga distancia nacional de manera continua e ininterrumpida.</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</si>
  <si>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conmutación de datos por paquetes (acceso a internet) de manera continua e ininterrumpida.</t>
  </si>
  <si>
    <t>Por la comisión de la infracción tipificada en el artículo 2° del Anexo 5 del TUO de las Condiciones de Uso, aprobado por la Resolución N°138-2012-CD/OSIPTEL.La empresa operadora no conunicó a sus abonados la ocurrencia de cuatro (4) interrupciones generadas por trabajos de mantenimiento o mejoras tecnologicas, en un plazo no mayor a dos (02) dias calendarios.</t>
  </si>
  <si>
    <t>Por la comisión de la infracción tipificada en el artículo 2° del Anexo 5 del TUO de las Condiciones de Uso, aprobado por la Resolución N°138-2012-CD/OSIPTEL.La empresa operadora no  cumplió con comunicar al OSIPTEL dentro del plazo establecido la ocurrencia de  interrupciones.</t>
  </si>
  <si>
    <t>Por la comisión de la infracción  tipificada en el artículo 2° del Anexo 5 del TUO de las Condiciones de Uso, aprobado por la Resolución N°138-2012-CD/OSIPTEL.La empresa operadora no permitió la presentación de reclamos y reportes en sus centros de atención y puntos designados para la atención de usuarios en provincias; al no haber designado un punto de venta para la atención de usuarios en provincias en las cuales se presta el servicio y se ofrece la contratación del servicio.</t>
  </si>
  <si>
    <t>Por la comisión de la infracción  del articulo 9° del Reglamento de Infracción y Sanciones aprobado mediante Resolución de Consejo Directivo N° 087-2013-CD-OSIPTEL.La empresa operadora remitió  información inexacta mediante las  cartas N° DR-107-C0686-GC-14 y N° DR-107-C-964-GC-14, sobre el funcionamiento de los puntos de ventas designado para atención de usuarios en las provincias de Andahuaylas y Coronel Portillo.</t>
  </si>
  <si>
    <t>Por la comisión de la infracción  del articulo 7° del Reglamento de Infracción y Sanciones aprobado mediante Resolución de Consejo Directivo N° 087-2013-CD-OSIPTEL. La empresa operadora  no cumplió con  la entrega oportuna de setenta y tres (73) reportes de información periódica correspondiente al trimestre 2013-II.</t>
  </si>
  <si>
    <t>Por la comisión de la infracción tipificada en el articulo 7° del Reglamento de Infracción y Sanciones aprobado mediante Resolución de Consejo Directivo N° 087-2013-CD-OSIPTEL.La empresa operadora no cumplió con la entrega oportuna de cincuenta (50) reportes de información periódica correspondiente al trimestre 2013-III.</t>
  </si>
  <si>
    <t>Por la comisión de la infracción leve tipificada en el artículo 2° del Anexo 5 del TUO de las Condiciones de Uso, aprobado por la Resolución N°138-2012-CD/OSIPTEL, respecto del incumplimiento del artículo 44° de la mencionada norma.La empresa operadora  no prestó el servicio de radiodifusión por cablel de manera continua e ininterrumpida, respecto de 1298 reportes de interrupción..</t>
  </si>
  <si>
    <t xml:space="preserve">Por la comisión de la  infracción tipificada en el Art. 21° Directiva de Reclamos.  La empresa operadora no cumplió con recibir reclamos presenciales y telefónicos  de los usuarios. </t>
  </si>
  <si>
    <t>Por la comisión de la infracción tipificada en el artículo 2° del Anexo 5 del TUO de las Condiciones de Uso, aprobado por la Resolución N°138-2012-CD/OSIPTEL. La empresa operadora  no  cumplió con efectuar las devolvuciones  correspondientes a las interrupciones a las interrupciones generadas durante el año 2011.</t>
  </si>
  <si>
    <t>Por la comisión de la infracción tipificada en el artículo 7° del Reglamento de Infracción y Sanciones aprobado mediante Resolución de Consejo Directivo N° 087-2013-CD-OSIPTEL. La empresa operadora no cumplió  con la obligación de entregar la información requerida de forma obligatoria por el OSIPTEL.</t>
  </si>
  <si>
    <t>Por la comisión de la infracción tipificada en el artículo 19° del Reglamento de Calidad de Atención, aprobada por Resolución N° Nº 127-2013-CD/OSIPTEL.La empresa operadora no cumplió con la calidad de atención de los usuarios  respecto de los indicadores CAT, AVH1 y AVH2 en el periodo marzo- setiembre de 2014 y los indicadores  TEAP y DAP en el periodo marzo- julio de 2014, por los sevicios de telefonía fija y empaquetados.</t>
  </si>
  <si>
    <t>Por la comisión de la infracción  tipificada en el artículo 19° del Reglamento de Calidad de Atención, aprobada por Resolución N° Nº 127-2013-CD/OSIPTEL.La empresa operadora no cumplió con la calidad de atención de los usuarios  respecto de los indicadores CAT, AVH1 y AVH2 en el periodo marzo- setiembre de 2014 y los indicadores  TEAP y DAP en el periodo marzo- julio de 2014, por el sevicio de telefonía móvil.</t>
  </si>
  <si>
    <t>Por la comisión de la infracción tipificada en el numeral 36 del Anexo 2 del Reglamento de Portabilidad Numérica en el servicio público móvil y el servicio de telefonía fija, aprobado por Resolución N° 166-2013-CD/OSIPTEL, al haber incumplido el artículo 38° de la misma norma.</t>
  </si>
  <si>
    <t>Por la comisión de la infracción tipificada en el artículo 7° del Reglamento de Fiscalización,  Infracciones y Sanciones (RFIS), aprobado por Resolución N° 087-2013-CD/OSIPTEL. La empresa operadora no remitió la información periódica corrrespondiente al II Trimestre del 2013</t>
  </si>
  <si>
    <t>Por la comisión de la infracción tipificada en el artículo 7° del Reglamento de Fiscalización,  Infracciones y Sanciones (RFIS), aprobado por Resolución N° 087-2013-CD/OSIPTEL. La empresa operadora no remitió la información periódica corrrespondiente al III Trimestre del 2013</t>
  </si>
  <si>
    <t>Por la comisión de la infracción  tipificada en el numeral 10 del Anexo 5 del Texto Único Ordenado de las Normas de Interconexión, al haber incumplido con la obligación establecida en el artículo 40° de la misma norma. La empresa operadora no cumplió con enviar a las empresas interconectadas el número de abonado que origina la llamada.</t>
  </si>
  <si>
    <t>Por la comisión de la infracción tipificada en el artículo 7° del Reglamento de Fiscalización,  Infracciones y Sanciones (RFIS), aprobado por Resolución N° 087-2013-CD/OSIPTEL. La empresa operadora no cumplió con entregar en el plazo establecido en  la Resolución N° 050-2012-CD/OSIPTEL, los veintidós (22) reportes de información correspondientes al II Trimestre del año 2013</t>
  </si>
  <si>
    <t>Por la comisión de la infracción tipificada en el artículo 12° del Reglamento General de Infracciones y Sanciones, aprobado por la Resolución  N°002-99-CD-OSIPTEL.La empresa operadora  no cumplió con entregar  en el plazo establecido en la Resolución N° 050-2012-CD/OSIPTEL, los ciento tres (103) reportes de información correspondientes al IV Trimestre del año 2012</t>
  </si>
  <si>
    <t>Por la comisión de la infracción tipificada en el artículo 7° del Reglamento de Fiscalización, Infracciones y Sanciones (RFIS), aprobado por Resolución N° 087-2013-CD/OSIPTEL. La empresa operadora no remitió la información periódica corrrespondiente al III Trimestre del 2013</t>
  </si>
  <si>
    <t>Por la comisión de la infracción tipificada en el artículo 7° del Reglamento de Fiscalización, Infracciones y Sanciones (RFIS), aprobado por Resolución N° 087-2013-CD/OSIPTEL.  La empresa operadora no remitió la información del Plan de Cobretura del tercer año prevista en su contrato de Concesión  dentro del plazo establecido</t>
  </si>
  <si>
    <t>Por la comisión de la infracción tipificada en el artículo 4° del Anexo 5 del TUO de las Condiciones de Uso, aprobado por Resolución N° 138-2012-CD/OSIPTEL y modificatorias, al haber incumplido lo dispuesto por el artículo 11° de la misma norma. La empresa operadora no cumplió con la obligación de contar  con un registro debidamente actualizado de abonados que contraten bajo la modalidad prepago</t>
  </si>
  <si>
    <t>Por la comisión de la infracción tipificada en el artículo 2° del Anexo 5 del TUO de las Condiciones de Uso, aprobado por Resolución N° 138-2012-CD/OSIPTEL y modificatorias, al haber incumplido lo dispuesto por el artículo 45° de la misma norma. La empresa operadora no efectuó las devoluciones correspondientes a las interrupciones generadas durante el año 2010.</t>
  </si>
  <si>
    <t xml:space="preserve">Por la comisión de la infracción tipificada en el artículo 7° del Reglamento de Fiscalización, Infracciones y Sanciones (RFIS), aprobado por Resolución N° 087-2013-CD/OSIPTEL. La empresa operadora no cumplió con  remitir la información que le fue requerida por el OSIPTEL  mediante la carta N° 161-GFS/2014. </t>
  </si>
  <si>
    <t>Por la comisión de la infracción tipificada en el artículo 2° del Anexo 5 del TUO de las Condiciones de Uso, aprobado por Resolución N° 138-2012-CD/OSIPTEL y modificatorias, al haber incumplido lo dispuesto en el artículo 45° de la misma norma. La empresa operadora no efectuó las devoluciones correspondientes a las interrupciones generadas durante el año 2011.</t>
  </si>
  <si>
    <t xml:space="preserve">Por la comisión de la infracción tipificada en el artículo 7° del Reglamento de Fiscalización,  Infracciones y Sanciones (RFIS), aprobado por Resolución N° 087-2013-CD/OSIPTEL. La empresa operadora no cumplió con  remitir la información que le fue requerida por el OSIPTEL  mediante la carta N° 1427-GFS/2014. </t>
  </si>
  <si>
    <t>Por la comisión de la infracción tipificada en el artículo 2° del Anexo 5 del TUO de las Condiciones de Uso, aprobado por Resolución N° 138-2012-CD/OSIPTEL y modificatorias, al haber incumplido lo dispuesto en el artículo 44° de la misma norma. La empresa operadora  no prestó el servicio de telefonía móvil de manera continua e ininterrumpida, respecto de 4 reportes de interrupción. (II Semestre de 2014)</t>
  </si>
  <si>
    <t>Por la comisión de la infracción tipificada en el Numeral 7° del Anexo 2 del Reglamento de Portabilidad Numérica en el servicio público móvil y el servicio de telefonía fija, aprobado por Resolución N° 166-2013-CD/OSIPTEL, al haber incumplido lo dispuesto en el artículo 8° de la misma norma. La empresa operadora  no cumplió con entregar a los abonados una copia de la solicitud de portabilidad presentada.</t>
  </si>
  <si>
    <t>Por la comisión de la infracción tipificada en el Numeral 11° del Anexo 2 del Reglamento de Portabilidad Numérica en el servicio público móvil y el servicio de telefonía fija, aprobado por Resolución N° 166-2013-CD/OSIPTEL, al haber incumplido lo dispuesto en el artículo 12° de la misma norma. La empresa operadora  no cumplió con poner a disposición del abonado el chip o SIM  card el mismo día que la portabilidad fue declarada procedente</t>
  </si>
  <si>
    <t>Por la comisión de la infracción tipificada en el artículo 4° del Anexo 5 del TUO de las Condiciones de Uso, aprobado por Resolución N° 138-2012-CD/OSIPTEL y modificatorias, al haber incumplido lo dispuesto en el articulo 11° de la misma norma. La empresa operadora activó lineas móviles sin haber seguido el procedimiento previo  para la verificación de la identidad del contratante y registro de sus datos personales.</t>
  </si>
  <si>
    <t xml:space="preserve">Por la comisión de la infracción tipificada en el Numeral 6° del Anexo 7 del Reglamento de Disponibilidad y Continuidad, aprobado por Resolución N° 158-2013-CD/OSIPTEL, al haber incumplido lo dispuesto en el artículo 15.2° de la misma norma. La empresa operadora no puso en conocimiento de los usuarios el horario de atención al público a través de un cartel informativo colocado en un lugar visiblemente notorio en la fachada en 28 locales de atención. </t>
  </si>
  <si>
    <t xml:space="preserve">Por la comisión de la infracción tipificada en el Numeral 6° del Anexo 7 del Reglamento de Disponibilidad y Continuidad, aprobado por Resolución N° 158-2013-CD/OSIPTEL, al haber incumplido lo dispuesto en el artículo 15.2° de la misma norma. La empresa operadora no puso en conocimiento de los usuarios el horario de atención al público a través de un cartel informativo colocado en un lugar visiblemente notorio en la fachada en </t>
  </si>
  <si>
    <t xml:space="preserve">Por la comisión de la infracción tipificada en el Numeral 6° del Anexo 7 del Reglamento de Disponibilidad y Continuidad, aprobado por Resolución N° 158-2013-CD/OSIPTEL, al haber incumplido lo dispuesto en el artículo 15.2° de la misma norma.  La empresa operadora no puso en conocimiento de los usuarios el horario de atención al público a través de un cartel informativo colocado en un lugar visiblemente notorio en la fachada en 188 locales de atención. </t>
  </si>
  <si>
    <t>Por la comisión de la infracción  tipificada en el artículo 2º del Anexo 5 del TUO de las Condiciones de Uso de los Servicios Públicos de Telecomunicaciones, aprobado por la Resolución N° 138-2012-CD/OSIPTEL y modificatorias, al haber incumplido con lo dispuesto en el artículo 44º de la misma norma. La empresa operadora  no prestó el servicio de comunicaciones personales  (PCS) de manera continua e ininterrumpida. (II Semestre de 2014)</t>
  </si>
  <si>
    <t>Por la comisión de la infracción  tipificada en el artículo 2º del Anexo 5 del TUO de las Condiciones de Uso de los Servicios Públicos de Telecomunicaciones, aprobado por la Resolución N° 138-2012-CD/OSIPTEL y modificatorias, al haber incumplido con lo dispuesto en el artículo 44º de la misma norma. La empresa operadora  no prestó el servicio de radiodifusión por cable  de manera continua e ininterrumpida. (II Semestre de 2014)</t>
  </si>
  <si>
    <t>Por la comisión de la infracción  tipificada en el artículo 2º del Anexo 5 del TUO de las Condiciones de Uso de los Servicios Públicos de Telecomunicaciones, aprobado por la Resolución N° 138-2012-CD/OSIPTEL y modificatorias, al haber incumplido con lo dispuesto en el artículo 44º de la misma norma. La empresa operadora  no prestó el servicio de telefonía fija local  de manera continua e ininterrumpida. (II Semestre de 2014)</t>
  </si>
  <si>
    <t>Por la comisión de la infracción  tipificada en el artículo 2º del Anexo 5 del TUO de las Condiciones de Uso de los Servicios Públicos de Telecomunicaciones, aprobado por la Resolución N° 138-2012-CD/OSIPTEL y modificatorias, al haber incumplido con lo dispuesto en el artículo 44º de la misma norma. La empresa operadora  no prestó el servicio de portador local  de manera continua e ininterrumpida. (II Semestre de 2014)</t>
  </si>
  <si>
    <t>Por la comisión de la infracción  tipificada en el artículo 2º del Anexo 5 del TUO de las Condiciones de Uso de los Servicios Públicos de Telecomunicaciones, aprobado por la Resolución N° 138-2012-CD/OSIPTEL y modificatorias. La empresa operadora no efectuó las devoluciones correspondientes a las interrupciones generadas durante el tercer trimestre de 2010. La empresa operadora no efectuó las devoluciones correspondientes a las interrupciones generadas durante el tercer trimestre de 2010</t>
  </si>
  <si>
    <t>Por la comisión de infracción tipificada en el Art. 29° Directiva de Reclamos. La empresa operadora no proporcionó a los usuarios que realizaron un reclamo un número o código correlativo de identificación.</t>
  </si>
  <si>
    <t>Por la comisión de la infracción tipificada en el artículo 19° del Reglamento de Calidad de Atención, aprobada por Resolución N° Nº 127-2013-CD/OSIPTEL.La empresa operadora no  cumplió con  entregar  constancias de arribo, y  en  otros casos no  consignó la  fecha  y hora de arribo en las constancias  entregadas</t>
  </si>
  <si>
    <t>Por la comisión de la infracción  tipificada en el artículo 2º del Anexo 5 del TUO de las Condiciones de Uso de los Servicios Públicos de Telecomunicaciones, aprobado por la Resolución N° 138-2012-CD/OSIPTEL y modificatorias. La empresa operadora no comunicó a sus abonados la ocurrencia de interrupciones generadas por trabajos de mantenimiento o mejoras tecnologicas, en un plazo no mayor a dos (02) dias calendarios.</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</si>
  <si>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al IV trimestre del año 2013.</t>
  </si>
  <si>
    <t>Por la comisión de la infracción leve tipificada en el artículo 2° del Anexo 5 del Texto Único Ordenado de las Condiciones de Uso de los Servicios Públicos de Telecomunicaciones, aprobado por Resolución de Consejo Directivo N° 138-2012-CD/OSIPTEL; por el incumplimiento de los dispuesto en el artículo 45° de la referida norma, respecto de doce (12) eventos de interrupción.</t>
  </si>
  <si>
    <t>Por la comisión de la infracción leve tipificada en el artículo 2° del Anexo 5 del Texto Único Ordenado de las Condiciones de Uso de los Servicios Públicos de Telecomunicaciones, aprobado por Resolución de Consejo Directivo N° 138-2012-CD/OSIPTEL; por el incumplimiento de lo dispuesto en el artículo 49° de la referida norma, respecto de los tickets N° 287865 y N° 289037.</t>
  </si>
  <si>
    <t>Por la comisión de la infracción tipificada en  el articulo 7° del Reglamento de Infracción y Sanciones aprobado mediante Resolución de Consejo Directivo N° 087-2013-CD-OSIPTEL. La empresa operadora no entregó oportunamente ocho (8) reportes de información periodica correspondiente al IV trimestre del año 2014.</t>
  </si>
  <si>
    <t>Por la comisión de infracción grave del Articulo 3, Anexo 5 de CDU. La empresa operadora incumplio con brindar información clara, veraz, detallada y precisa sobre diversas opciones de planes tarifarios al segundo (obligación contenida en el Articulo 78° del CDU)</t>
  </si>
  <si>
    <t>Por la comisión de la infracción  tipificada en el artículo 2° del Anexo 5 del TUO de las Condiciones de Uso, aprobado por la Resolución N°138-2012-CD/OSIPTEL, respecto del incumplimiento del artículo 44° de la mencionada norma.La empresa operadora no prestó el servicio de comunicaciones personales (PCS) de manera  continua  e  ininterrumpida</t>
  </si>
  <si>
    <t>Por la comisión de la infracción leve tipificada en el Art. 2° del Anexo 5 del el TUO de las Condiciones de Uso de los Servicios Públicos de Telecomunicaciones, aprobado por la Resolución N° 138-2012-CD/OSIPTEL y modificatorias, al haber incumplido con la obligación establecida en el artículo 120 de la misma norma. La empresa operadora no remitio y remitio tardiamente al OSIPTEL la información que acredita la solicitud y/o aceptación de la contratación de los servicios publicos de telecomunicaciones por parte de abonados,</t>
  </si>
  <si>
    <t xml:space="preserve">Por la comisión de la infracción tipíficada en el segundo y tercer parrafo del numeral 2 del Art. 43° del Reglamento General de Tarifas, y por las infracciones tipificadas en los items 2 y 8 del Anexo 1 del referido reglamento. </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</si>
  <si>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  trimestre de 2014</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</si>
  <si>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II  trimestre de 2014</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</si>
  <si>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III  trimestre de 2014</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</si>
  <si>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IV  trimestre de 2014</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</si>
  <si>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  trimestre de 2015</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</si>
  <si>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II  trimestre de 2015</t>
  </si>
  <si>
    <t>Por la comisión de la infracción tipificada en el articulo 7° del Reglamento de Infracción y Sanciones aprobado mediante Resolución de Consejo Directivo N° 087-2013-CD-OSIPTEL. La empresa operadora no entregó oportunamente un (1) reporte de información periodica correspondiente  los reportes de información periodica correspondiente al III  trimestre de 2015</t>
  </si>
  <si>
    <t>Por la comisión de la infracción tipificada en el articulo 7° del Reglamento de Infracción y Sanciones aprobado mediante Resolución de Consejo Directivo N° 087-2013-CD-OSIPTEL. La empresa operadora no entregó oportunamente el Informe de Avance de Plan de Cobertura del quinto año de acuerdo a su Contrato de Concesión.</t>
  </si>
  <si>
    <t xml:space="preserve">Por la comisión tipificada en el numeral 6 del Anexo 7 del Reglamento sobre Disponibilidad y Continuación en la presatación del servicio de telefonia de uso público en centros poblados rurales, aprobado por Resolución de Consejo Directivo N°158-2013-CD/OSIPTEL. La empresa operadora no cumplió con  poner en conocimiento el horario de atención del servicio de telefonia de uso público rular a traves de un cartel informativo.   </t>
  </si>
  <si>
    <t>Por la comisión tipificada en el numeral 5 del Anexo 7 del Reglamento sobre Disponibilidad y Continuación en la presatación del servicio de telefonia de uso público en centros poblados rurales, aprobado por Resolución de Consejo Directivo N°158-2013-CD/OSIPTEL. La empresa operadora no cumplió con atender a los usuarios de telefonia de uso público dentro del horario de atención aprobado por el Osiptel.</t>
  </si>
  <si>
    <t xml:space="preserve">Por la comisión de la infracción tipificada en el Art. 2° del Anexo 5 del el TUO de las Condiciones de Uso de los Servicios Públicos de Telecomunicaciones, aprobado por la Resolución N° 138-2012-CD/OSIPTEL y modificatorias. La empresa operadora no remitio información que acredita la solicitud y/o aceptación por parte de los abonados de los servicios contratados. </t>
  </si>
  <si>
    <t>Por la comisión tipificada leve en el numeral 1 del Anexo 7 del Reglamento sobre Disponibilidad y Continuación en la presatación del servicio de telefonia de uso público en centros poblados rurales, aprobado por Resolución de Consejo Directivo N°158-2013-CD/OSIPTEL. La empresa operadorarespecto de 521 centros poblados superó el límite de ocho por ciento (8%) de tiempo sin disponibilidad en un periodo consecutivo o alternado en el año calendario 2014.</t>
  </si>
  <si>
    <t>Por la comisión de la infracción tipificada en el Art. 2° del Anexo 5 del el TUO de las Condiciones de Uso de los Servicios Públicos de Telecomunicaciones, aprobado por la Resolución N° 138-2012-CD/OSIPTEL y modificatorias. La empresa operadora no cumplió con recibir reclamos y reportes de usuarios del servicio de telecomunicaciones a traves de su página web (mecanismo en linea implementado).</t>
  </si>
  <si>
    <t>Por la comisión de la infracción tipificada en el Art. 19° del Reglamento de Calidad de Atención a usuarios por parte de las empresas operadoras de servicios de telefonia fija y servicios públicos móviles, aprobado mediante Resolución de Consejo Directivo N° 127-2013-CD/OSIPTEL. La empresa operadora no cumplió con entregar las constancias de arribo, no haber consignado los datos referidos a fecha y hora, y al entregar las constancias de arribo de forma inmediata.</t>
  </si>
  <si>
    <t>Por la comisión de la infracción tipificada en el literal b)  del Art. 7° del Reglamento de Fiscalización, Infracción y Sanciones, aprobado por Resolución de Consejo Directivo N° 087-2013-CD/OSIPTEL. La empresa operadora no cumplió con la entrega de reportes de información periodica correspondiente al I Trimestre del año 2014 dentro del plazo establecido mediante la Resolución N° 050-2012-CD/OSIPTEL.</t>
  </si>
  <si>
    <t>Por la comisión de la infracción tipificada en el literal b)  del Art. 7° del Reglamento de Fiscalización, Infracción y Sanciones, aprobado por Resolución de Consejo Directivo N° 087-2013-CD/OSIPTEL. La empresa operadora no cumplió con la entrega de reportes de información periodica correspondiente al II Trimestre del año 2014, dentro del plazo establecido mediante la Resolución N° 050-2012-CD/OSIPTEL.</t>
  </si>
  <si>
    <t>Por la comisión de la infracción tipificada en el literal b)  del Art. 7° del Reglamento de Fiscalización, Infracción y Sanciones, aprobado por Resolución de Consejo Directivo N° 087-2013-CD/OSIPTEL. La empresa operadora no cumplió con la entrega de reportes de información periodica correspondiente al IV Trimestre del año 2014, dentro del plazo establecido mediante la Resolución N° 050-2012-CD/OSIPTEL.</t>
  </si>
  <si>
    <t>Por la comisión de la infracción tipificada en el literal b)  del Art. 7° del Reglamento de Fiscalización, Infracción y Sanciones, aprobado por Resolución de Consejo Directivo N° 087-2013-CD/OSIPTEL. La empresa operadora no cumplió con la entrega de reportes de información periodica correspondiente al  I Trimestre del año 2015, dentro del plazo establecido mediante la Resolución N° 050-2012-CD/OSIPTEL.</t>
  </si>
  <si>
    <t>Por la comisión de la infracción tipificada en el literal b)  del Art. 7° del Reglamento de Fiscalización, Infracción y Sanciones, aprobado por Resolución de Consejo Directivo N° 087-2013-CD/OSIPTEL. La empresa operadora no cumplió con la entrega de reportes de información al II Trimestre del año 2015, dentro del plazo establecido mediante la Resolución N° 050-2012-CD/OSIPTEL.</t>
  </si>
  <si>
    <t>Por la comisión de la infracción tipificada en el literal b)  del Art. 7° del Reglamento de Fiscalización, Infracción y Sanciones, aprobado por Resolución de Consejo Directivo N° 087-2013-CD/OSIPTEL. La empresa operadora no cumplió con la entrega de reportes de información periodica correspondiente al III Trimestre del año 2015, dentro del plazo establecido mediante la Resolución N° 050-2012-CD/OSIPTEL.</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</si>
  <si>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III Trimestre del año 2014.</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</si>
  <si>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 Trimestre del año 2014.</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</si>
  <si>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II Trimestre del año 2014.</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</si>
  <si>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IV Trimestre del año 2014.</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</si>
  <si>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 Trimestre del año 2015.</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</si>
  <si>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II Trimestre del año 2015.</t>
  </si>
  <si>
    <t>Por la comisión de la infracción tipificada en el Art. 7° del Reglamento de Fiscalización, Infracción y Sanciones, aprobado por Resolución de Consejo Directivo N° 087-2013-CD/OSIPTEL. La empresa operadora no cumplió con la entrega oportuna de reportes de información periodica correspondiente al III Trimestre del año 2015.</t>
  </si>
  <si>
    <t>Por la comisión de infracción tipificada en el Art. 2° del Anexo 5 del  TUO de las Condiciones de Uso de los Servicios Públicos de Telecomunicaciones, aprobado por la Resolución N° 138-2012-CD/OSIPTEL y modificatorias. La empresa operadora no cumplió con acreditar de hechos externos, y no remitir cronograma y plan de trabajo para la reposición del servicio.</t>
  </si>
  <si>
    <t xml:space="preserve">Por la comisión de la infracción  tipificada en el artículo 2º del Anexo 5 del TUO de las Condiciones de Uso de los Servicios Públicos de Telecomunicaciones, aprobado por la Resolución N° 138-2012-CD/OSIPTEL y modificatorias. La empresa operadora no efectuó las devoluciones correspondientes a las interrupciones generadas durante el año  2012. </t>
  </si>
  <si>
    <t>Por la comisión de la infracción tipificada en el articulo 7° del Reglamento de Infracción y Sanciones aprobado mediante Resolución de Consejo Directivo N° 087-2013-CD-OSIPTEL. La empresa operadora no entregó oportunamente información obligatoria.</t>
  </si>
  <si>
    <t>Por la comisión de la infracción  tipificada en el artículo 2º del Anexo 5 del TUO de las Condiciones de Uso de los Servicios Públicos de Telecomunicaciones, aprobado por la Resolución N° 138-2012-CD/OSIPTEL y modificatorias. La empresa operadora no efectuó las devoluciones correspondientes a las interrupciones generadas durante el año 2012. La empresa operadora no efectuó las devoluciones correspondientes a las interrupciones generadas durante el año 2012.</t>
  </si>
  <si>
    <t>Por la comisión de la infracción  tipificada en el artículo 2º del Anexo 5 del TUO de las Condiciones de Uso de los Servicios Públicos de Telecomunicaciones, aprobado por la Resolución N° 138-2012-CD/OSIPTEL y modificatorias. La empresa operadora no efectuó las devoluciones correspondientes a las interrupciones generadas durante el primer semestre del año 2015. La empresa operadora no efectuó las devoluciones correspondientes a las interrupciones generadas durante el primer semestre del año 2015.</t>
  </si>
  <si>
    <t>Por la comisión de la infracción grave  tipificada en el artículo 3° del Anexo 5  del TUO de las Condiciones de Uso de los Servicios Públicos de Telecomunicaciones, aprobado por la Resolución N° 138-2012-CD/OSIPTEL y modificatorias, al haber incumplido el artículo 93° de la referida norma. La empresa operadora no efectuó las devoluciones de los arrendadores afectados por las interrupciones generadas durante el año 2015.</t>
  </si>
  <si>
    <t>Por la comisión de la infracción tipificada en el articulo 7° del Reglamento de Infracción y Sanciones aprobado mediante Resolución de Consejo Directivo N° 087-2013-CD-OSIPTEL. La empresa operadora no entregó  información requerida por el OSIPTEL</t>
  </si>
  <si>
    <t>Por la comisión de la infracción leve  tipificada en el artículo 2º del Anexo 5 del TUO de las Condiciones de Uso de los Servicios Públicos de Telecomunicaciones, aprobado por la Resolución N° 138-2012-CD/OSIPTEL y modificatorias, con respecto al incumplimiento del artículo 45° de la referida norma.  La empresa operadora no efectuó las devoluciones correspondientes a las interrupciones generadas durante el año 2012.</t>
  </si>
  <si>
    <t>Por la comisión de la infracción leve tipificada en el artículo 19° del Reglamento de Calidad, aprobado por Resolución N°040-2005-CD/OSIPTEL. La empresa operadora incumplió con observar los criterios descritos en la norma para calcular los indicadores de calidad Corte de Atención Telefónica y Rapidez en atención de voz humana durante los meses de enero, marzo, junio y julio del año 2015.</t>
  </si>
  <si>
    <t>Por la comisión de la infracción tipificada en el Art. 4 del Anexo 5 de las CDU. La empresa activó el servicio de telefonía móvil sin previamente  haber solicitado el DNI y haber consignado los datos del abonado en el registro respectivo.</t>
  </si>
  <si>
    <t>Por la comisión de la infracción tipificada en el articulo 7° del Reglamento de Infracción y Sanciones aprobado mediante Resolución de Consejo Directivo N° 087-2013-CD-OSIPTEL.  La empresa operadora no cumplió con la entrega de información fuente del mes de julio del 2015, respecto de los indicadores CAT (Corte de Atención Telefónica).</t>
  </si>
  <si>
    <t xml:space="preserve">Por la comisión de infracción tipificada en el articulo 19° del Reglamento de Calidad de la Atención a usuarios por parte de las operadoras de servicios de telefonia fija y servicios público, aprobado por la Resolución N° 127-2013-CD/OSIPTEL. La empresa operadora no cumplió con implementar los sistemas necesarios que permitan el adecuado control de las atenciones. </t>
  </si>
  <si>
    <t>Por la comisión de infracción tipificada en el articulo 17° del Reglamento General de Infracciones y Sanciones, aprobado mediante Resolución N° 002-1999-CD/OSIPTEL. La empresa operadora remitió información inexacta relativa al III trimestre del año 2011.</t>
  </si>
  <si>
    <t>Por la comisión de infracción tipificada en el articulo 17° del Reglamento General de Infracciones y Sanciones, aprobado mediante Resolución N° 002-1999-CD/OSIPTEL. La empresa operadora remitió información inexacta relativa al I trimestre del año 2012.</t>
  </si>
  <si>
    <t>Por la comisión de infracción leve tipificada en el ítem 4 del Anexo 1 del Reglamento General de Tarifas, aprobado por Resolución N° 060-2000-CD/OSIPTEL. La empresa operadora no cumplió con registrar de manera exacta y completa la cantidad de meses en que se aplico el descuento promocional.</t>
  </si>
  <si>
    <t xml:space="preserve">Por la comisión de infracción  grave tipificada en el ítem 24 del Anexo 1 del Reglamento General de Tarifas, aprobado por Resolución N° 060-2000-CD/OSIPTEL. </t>
  </si>
  <si>
    <t>Por la comisión de la infracción tipificada en el Art. 2° del Anexo 5 del el TUO de las Condiciones de Uso de los Servicios Públicos de Telecomunicaciones, aprobado por la Resolución N° 138-2012-CD/OSIPTEL y modificatorias. La empresa operadora no cumplió con la entrega de información que acredita la solicitud y/o aceptación por parte de setenta y dos (72) abonados respecto de los servicios contratados.</t>
  </si>
  <si>
    <t>Por la comisión de la infracción tipificada en el ítem 1 del Anexo 6 del Regimen de Infracciones y Sanciones del Reglamento para la Supervisión de la Cobertura de los Servicios Públicas de Telecomunicaciones Móviles y Fijos, aprobado por Resolución N° 135-2013-CD/OSIPTEL, y sus modificatorias. La empresa operadora no cumplió con presentar la actualización al listado de estaciones base correspondiente a la tercera entrega del año 2015.</t>
  </si>
  <si>
    <t>Por la comisión de la infracción tipificada en el ítem 1 del Anexo 6 del Regimen de Infracciones y Sanciones del Reglamento para la Supervisión de la Cobertura de los Servicios Públicas de Telecomunicaciones Móviles y Fijos, aprobado por Resolución N° 135-2013-CD/OSIPTEL, y sus modificatorias. La empresa operadora no cumplió con presentar la actualización al listado de estaciones base correspondiente a la cuarta entrega del año 2015.</t>
  </si>
  <si>
    <t>Por la comisión de la infracción tipificada en el ítem 1 del Anexo 6 del Regimen de Infracciones y Sanciones del Reglamento para la Supervisión de la Cobertura de los Servicios Públicas de Telecomunicaciones Móviles y Fijos, aprobado por Resolución N° 135-2013-CD/OSIPTEL, y sus modificatorias. La empresa operadora no cumplió con presentar la actualización al listado de centros pobladoscorrespondiente a la segunda entrega del año 2015.</t>
  </si>
  <si>
    <t>Por la comisión de la infracción tipificada en el ítem 2 del Anexo 6 del Regimen de Infracciones y Sanciones del Reglamento para la Supervisión de la Cobertura de los Servicios Públicas de Telecomunicaciones Móviles y Fijos, aprobado por Resolución N° 135-2013-CD/OSIPTEL, y sus modificatorias. La empresa operadora no cumplió con presentar la actualización al listado de centros poblados con cobertura correspondiente a la tercera entrega del año 2015.</t>
  </si>
  <si>
    <t>Por la comisión de la infracción tipificada en el ítem 2 del Anexo 6 del Regimen de Infracciones y Sanciones del Reglamento para la Supervisión de la Cobertura de los Servicios Públicas de Telecomunicaciones Móviles y Fijos, aprobado por Resolución N° 135-2013-CD/OSIPTEL, y sus modificatorias. La empresa operadora no cumplió con presentar la actualización al listado de centros poblados con cobertura correspondiente a la cuarta entrega del año 2015.</t>
  </si>
  <si>
    <t>Por la comisión de la infracción tipificada en el ítem 3 del Anexo 6 del Regimen de Infracciones y Sanciones del Reglamento para la Supervisión de la Cobertura de los Servicios Públicas de Telecomunicaciones Móviles y Fijos, aprobado por Resolución N° 135-2013-CD/OSIPTEL, y sus modificatorias. La empresa operadora declaró con cobertura a cuarenta y nueve (49) centros poblados durante el año 2015, cuando los mismos no contaban con tal condición.</t>
  </si>
  <si>
    <t xml:space="preserve">Por la comisión de la infracción grave tipificada en el ítem 9 del Anexo 1 del Regimen de Infracciones y Sanciones del Reglamento General de Tarifas, aprobado por Resolución N° 060-2000-CD/OSIPTEL.  La empresa operadora no cumplió con dejar constancia de los mecanismos de comunicación utilizados para informar a sus abonados los aumentos tarifarios. </t>
  </si>
  <si>
    <t xml:space="preserve">Por la comisión de la infracción grave tipificada en el Art. 9° del Reglamento de Fiscalización, Infracciones y Sanciones aprobado por Resolución N° 087-2013-CD/OSIPTEL.  La empresa operadora remitió información inexacta durante el proceso de ajuste trimestral de tarifas de los servicios de Categoría I para el periodo comprendido de marzo a mayo de 2014. </t>
  </si>
  <si>
    <t>Por la comisión de infracción tipificada en el articulo 19° del Reglamento de Calidad de la Atención a usuarios por parte de las operadoras de servicios de telefonia fija y servicios público, aprobado por la Resolución N° 127-2013-CD/OSIPTEL. La empresa operadora no cumplió con la calidad de atención de los usuarios respecto del indicador TEAP durante el mes de setiembre de 2014.</t>
  </si>
  <si>
    <t>Por la comisión de infracción grave tipificada en el numeral 11 del Anexo 2 de la Norma que regula el procedimiento para la entrega de información al OSIPTEL de equipos terminales móviles reportados como sustraídos y robados, aprobado por la Resolución de Consejo Directivo N° 050-2013-CD/OSIPTEL.  La empresa operadora no cumplió con remitir información al OSIPTEL de equipos terminales y móviles reportados como sustraidos (hurtados y robados) dentro de la hora establecida.</t>
  </si>
  <si>
    <t>Por la comisión de la infracción tipificada en el artículo 21° del Reglamento General de Infracciones y Sanciones, aprobado por Resolución N°002-99-CD/OSIPTEL.  La empresa operadora  realizó obstrucción al desarrollo del procedimiento de supervisión con relación a la obtención de la información de tráfico de la Tarjeta 147.</t>
  </si>
  <si>
    <t xml:space="preserve">Por incumplimiento del Art. 32° de la Directiva de Reclamos aprobado por Resolución N° 015-1999-CD/OSIPTEL y modificatorias. La empresa operadora no otorgó al abonado el código de reporte en tres (03) acciones de supervisión. </t>
  </si>
  <si>
    <t xml:space="preserve">Por incumplimiento del Art. 8° numeral 1 del Reglamento para la Atención de Reclamos de Usuarios de Telecomunicaciones  aprobado por Resolución N° 047-2015-CD/OSIPTEL y modificatorias. La empresa operadora impidió o negó la presentación de reclamos en ocho (08) acciones de supervisión. </t>
  </si>
  <si>
    <t>Por la comisión de infracción tipificada en el Art. 3. Anexo 5 TUO. La empresa operadora no brindó información clara, veraz, detallada y precisa sobre la cobertura o alcance del servicio de acceso a internet respecto de quinientas dieciocho (518) líneas telefónicas.</t>
  </si>
  <si>
    <t xml:space="preserve">Por la comisión de la infracción tipificada en el artículo 2° del Anexo 5 del TUO de las Condiciones de Uso, aprobado por la Resolución N°138-2012-CD/OSIPTEL. La empresa operadora no entregó los contratos de suscripción del servicio de los planes contratados por sus abonados dentro de los treinta (30) dias posteriores a la celebración del contrato. </t>
  </si>
  <si>
    <t>Por la comisión de la infracción tipificada en el artículo 2° del Anexo 5 del TUO de las Condiciones de Uso, aprobado por la Resolución N°138-2012-CD/OSIPTEL. La empresa operadora contrató cuatro (04) servicios de telefonía con personas diferentes a los titulares de las líneas telefónicas respecto de las cuales se emitió facturación correspondiente al cargo fijo del plan de de larga distancia.</t>
  </si>
  <si>
    <t>Por la comisión de la infracción leve tipificada en el numeral 5 del Anexo 7 del Reglamento sobre Disponibilidad y Continuidad en la prestación del servicio de Telefonía de Uso Público en Centros Poblados Rurales, aprobado por la Resolución N° 158-2013-CD/OSIPTEL.  La empresa operadora no cumplió con el  horario de atención al público respecto de trece (13) locales comunicados a través de un cartel informativo.</t>
  </si>
  <si>
    <t>Por la comisión de la infracción leve tipificada en el numeral 6 del Anexo 7 del Reglamento sobre Disponibilidad y Continuidad en la prestación del servicio de Telefonía de Uso Público en Centros Poblados Rurales, aprobado por la Resolución N° 158-2013-CD/OSIPTEL. La empresa operadora no cumplió con poner en conocimiento de los usuarios, el horario de atención al público a través del cartel informativo colocado en un lugar visiblemnete notorio en la fachada de ocho (08) locales de atención correspondientes a (08) centros poblados.</t>
  </si>
  <si>
    <t>Por la comisión de la infracción leve tipificada en el articulo 2 del Anexo 5 del Texto Único Ordenado de las Condiciones de Uso de los Servicios Públicos de Telecomunicaciones, aprobado por la Resolución N° 138-2012-CD/OSIPTEL. La empresa operadora no cumplió con conservar los mecanismos de contratación correspondiente a ciento setenta (170) líneas telefónicas.</t>
  </si>
  <si>
    <t>Por la comisión de la infracción leve tipificada en el articulo 2 del Anexo 5 del Texto Único Ordenado de las Condiciones de Uso de los Servicios Públicos de Telecomunicaciones, aprobado por la Resolución N° 138-2012-CD/OSIPTEL.  La empresa operadora no cumplió con remitir los mecanismos de contratación correspondiente a ciento setenta dos (172) líneas telefónicas.</t>
  </si>
  <si>
    <t>Por la comisión de infracción grave tipificada em el articulo 7° del Reglamento de Fiscalización, Infracciones y Sanciones, aprobado mediante Resolución N° 087-2013-CD-OSIPTEL. La empresa operadora no cumplió con la entrega de información requerida por el OSIPTEL mediante carta N° 117-GG.GPRC/2014 notificada el 14 de febreo de 2014.</t>
  </si>
  <si>
    <t>Por la comisión de infracción leve tipificada en el numeral 1 del Anexo 6 del Reglamento para la Supervisión de la Cobertura de los Servicios Públicos de Telecomunicaciones Móviles y Fijos con Acceso Inalámbrico aprobado mediante Resolución N° 135-2013-CD/OSIPTEL, y sus modificatorias. La empresa operadora no cumplió con presentar la actualización del listado de estaciones base correspondiente a la segunda, tercera, y cuarta entrega del año 2015 en los términos establecidos en la norma.</t>
  </si>
  <si>
    <t>Por la comisión de infracción leve tipificada en el numeral 2 del Anexo 6 del Reglamento para la Supervisión de la Cobertura de los Servicios Públicos de Telecomunicaciones Móviles y Fijos con Acceso Inalámbrico aprobado mediante Resolución N° 135-2013-CD/OSIPTEL, y sus modificatorias. La empresa operadora no cumplió con presentar la actualización del listado de centros poblados con cobertura correspondiente a la segunda, tercera, y cuarta entrega del año 2015 en los términos establecidos en la norma.</t>
  </si>
  <si>
    <t>Por la comisión de infracción leve tipificada en el numeral 3 del Anexo 6 del Reglamento para la Supervisión de la Cobertura de los Servicios Públicos de Telecomunicaciones Móviles y Fijos con Acceso Inalámbrico aprobado mediante Resolución N° 135-2013-CD/OSIPTEL, y sus modificatorias. La empresa operadora declaró con cobertura los centros poblados El Tizal, Santa Teresita y Anguia, cuando no contaban con tal condición.</t>
  </si>
  <si>
    <t xml:space="preserve">Por la comisión de la infracción leve tipificada en el numeral 1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5° de la misma norma. La empresa operadora no presentó la actualización al listado de estaciones base correspondiente a la tercera entrega del año 2015, en los plazos y los términos establecidos por dicha norma. </t>
  </si>
  <si>
    <t xml:space="preserve">Por la comisión de la infracción leve tipificada en el numeral 1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5° de la misma norma. La empresa operadora no presentó la actualización al listado de estaciones base correspondiente a la cuarta entrega del año 2015, en los términos establecidos por dicha norma. </t>
  </si>
  <si>
    <t xml:space="preserve">Por la comisión de la infracción leve tipificada en el Ítem 2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6° de la misma norma. La empresa operadora no presentó la actualización al listado de centros poblados correspondiente a la segunda entrega del año 2015, en los términos establecidos por dicha norma. </t>
  </si>
  <si>
    <t xml:space="preserve">Por la comisión de la infracción leve tipificada en el Ítem 2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6° de la misma norma. La empresa operadora no presentó la actualización al listado de centros poblados correspondiente a la tercera entrega del año 2015, en los términos establecidos por dicha norma. </t>
  </si>
  <si>
    <t xml:space="preserve">Por la comisión de la infracción leve tipificada en el Ítem 2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6° de la misma norma. La empresa operadora no presentó la actualización al listado de centros poblados correspondiente a la cuarta entrega del año 2015, en los términos establecidos por dicha norma. </t>
  </si>
  <si>
    <t>Por la comisión de la infracción leve tipificada en el Ítem 3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6° de la misma norma. La empresa operadora declaró con cobertura a veintidos (22) centros poblados durante el año 2015, cuando los mismos no contaban con tal condición, de acuerdo a los parámetros establecidos en la mencionada norma.</t>
  </si>
  <si>
    <t>Por la comisión de infracción leve tipificada en el numeral 13 del Anexo 2 del Reglamento de Portabilidad Númerica en el Servicio Público Móvil y en el Servicio de Telefonía Fija aprobado mediante Resolución N°166-2013-CD/OSIPTEL. La empresa operadora no cumplió con efectuar la suspensión del servicio, dentro de dos (02) dias hábiles de recibida la petición del concesionario cedente.</t>
  </si>
  <si>
    <t>Por la comisión de infracción grave tipificada en el literal a) del Art. 7° del Reglamento de Fiscalización, Infracciones y Sanciones  aprobado mediante Resolución N° 087-2013-CD/OSIPTEL. La empresa operadora no cumplió con remitir la información solicitada por el OSIPTEL a través de la carta N° 422-GFS/2017.</t>
  </si>
  <si>
    <t>Por la comisión de infracción muy grave tipificada en el Art. 4° del Anexo 5 del Texto Único Ordenado de las Condiciones de Uso del Servicio Público de Telecomunicaciones, aprobado por Resolución N° 138-2012-CD/OSIPTEL. La empresa operadora no cumplió con implementar en ocho (08) oficionas o centros de atención a nivel nacional el sistema de verificación biométrica de la identidad del solicitante del servicio público móvil prepago.</t>
  </si>
  <si>
    <t>Por la comisión de infracción leve tipificada en el Art. 19 del Reglamento General de Acciones de Supervisión del Cumplimiento de la Normativa Aplicable a los Servicios Públicos de Telecomunicaciones, aprobado con Resolución de Consejo Directivo N° 034-97-CD/OSIPTEL. La empresa operadora se negó a firmar el acta de supervisión del 20 de julio de 2015 emitida en el distrito de Los Olivos.</t>
  </si>
  <si>
    <t>Por la comisión de infracción grave tipificada en el literal a) del Art. 7° del Reglamento de Fiscalización, Infracciones y Sanciones  aprobado mediante Resolución N° 087-2013-CD/OSIPTEL. La empresa operadora no cumplió con remitir la información solicitada por el OSIPTEL a través de la carta N° 005-GFS/2016.</t>
  </si>
  <si>
    <t>Por la comisión de la infracción leve tipificada en el articulo 2 del Anexo 5 del Texto Único Ordenado de las Condiciones de Uso de los Servicios Públicos de Telecomunicaciones, aprobado por la Resolución N° 138-2012-CD/OSIPTEL. La empresa operadora no cumplió con conservar los mecanismos de contratación correspondiente aveintiocho (228) servicios</t>
  </si>
  <si>
    <t>Por la comisión de la infracción grave tipificada en el artículo 9° del Reglamento de Fiscalización, Infracciones y Sanciones  aprobado mediante Resolución N° 087-2013-CD/OSIPTEL. La empresa entregó información inexacta respecto del periodo 2014-I</t>
  </si>
  <si>
    <t>Por la comisión de la infracción grave tipificada en el artículo 9° del Reglamento de Fiscalización, Infracciones y Sanciones  aprobado mediante Resolución N° 087-2013-CD/OSIPTEL. La empresa entregó información inexacta respecto del periodo 2014-II</t>
  </si>
  <si>
    <t>Por la comisión de la infracción grave tipificada en el artículo 9° del Reglamento de Fiscalización, Infracciones y Sanciones  aprobado mediante Resolución N° 087-2013-CD/OSIPTEL. La empresa entregó información inexacta respecto del periodo 2014-III</t>
  </si>
  <si>
    <t>Por la comisión de la infracción grave tipificada en el artículo 9° del Reglamento de Fiscalización, Infracciones y Sanciones  aprobado mediante Resolución N° 087-2013-CD/OSIPTEL. La empresa entregó información inexacta respecto del periodo 2014-IV</t>
  </si>
  <si>
    <t>Por la comisión de la infracción grave tipificada en el artículo 9° del Reglamento de Fiscalización, Infracciones y Sanciones  aprobado mediante Resolución N° 087-2013-CD/OSIPTEL. La empresa entregó información inexacta respecto del periodo 2015-I</t>
  </si>
  <si>
    <t>Por la comisión de la infracción grave tipificada en el artículo 9° del Reglamento de Fiscalización, Infracciones y Sanciones  aprobado mediante Resolución N° 087-2013-CD/OSIPTEL. La empresa entregó información inexacta respecto del periodo 2015-II</t>
  </si>
  <si>
    <t>Por la comisión de infracción leve tipificada en el inciso (i) numeral 8 del Anexo 1 del Reglamento de Atención de Reclamos de Usuarios aprobado mediante Resolución N° 047-2015-CD/OSIPTEL y modificatorias. La empresa operadora no cumplió con brindar información clara, veraz, precisa y detallada del procedimiento de reclamos, recurso y quejas, en cuarenta (40) acciones de supervisión.</t>
  </si>
  <si>
    <t xml:space="preserve">Por la comisión de la infracción leve tipificada en el artículo 2° del Anexo 5 del TUO de las Condiciones de Uso, al haber incumplido con la obligación establecida en el artículo 120° de la misma norma, respecto de ciento doce (112) líneas móviles, toda vez que, ante el requerimiento del OSIPTEL no remitió los mecanismos de contratación solicitados que acrediten  la contratación, dentro del plazo establecido. </t>
  </si>
  <si>
    <t xml:space="preserve">Por la comisión de la infracción grave tipificada en el inciso (i) del numeral 7 del Anexo 1 del Reglamento de Reclamos, respecto al incumplimiento del primer y segundo párrafo del artículo 11 de la mencionada norma. La empresa operadora no permitió el acceso al expediente virtual y la visualización de los documentos del expediente de reclamo en formato digital en sus centros de atención , asi como no haber consignado el plazo para obtener una respuesta al reclamo en 9 de 19 casos. Asimismo,  en 11 de 13 casos no permitió el acceso al expediente virtual, no indicando el plazo para la respuesta al reclamo en forma digital en su página web. </t>
  </si>
  <si>
    <t>Por la comisión de la infracción leve tipificada en el artículo 2 del Anexo 5 del TUO de las Condiciones de Uso, aprobado por la Resolución N° 138-2012-CD/OSIPTEL, respecto al incumplimiento del artículo 44° de la mencionada norma. La empresa operadora no prestó el servicio de comunicaciones personales (PCS) de manera continua e interrumpida mediante los Tickets N° 276146, 276397, 276705, 276978, 277383, 277385, 277386, 277594, 277697, 277910, 277982, 278156, 278364, 278401, 278438, 278380, EVENTO08-11-13, EVENTO15-12-13</t>
  </si>
  <si>
    <t>Por la comisión de la infracción leve tipificada en el artículo 2 del Anexo 5 del TUO de las Condiciones de Uso, aprobado por la Resolución N° 138-2012-CD/OSIPTEL, respecto al incumplimiento del artículo 44° de la mencionada norma. La empresa operadora no prestó el servicio de radiofusión por cable de manera continua e interrumpida en relación a las interrupciones registradas mediante los Tickets N° 276060, 276402, 276742, 278382.</t>
  </si>
  <si>
    <t>Por la comisión de la infracción leve tipificada en el artículo 2 del Anexo 5 del TUO de las Condiciones de Uso, aprobado por la Resolución N° 138-2012-CD/OSIPTEL, respecto al incumplimiento del artículo 44° de la mencionada norma. La empresa operadora no prestó el servicio portador local de manera continua e interrumpida en relación a las interrupciones registradas mediante los Tickets N° 275738, 276049, 276266, 276403, 276707, 276820, 277558, 277988, 278329.</t>
  </si>
  <si>
    <t>Por la comisión de la infracción leve tipificada en el artículo 2 del Anexo 5 del TUO de las Condiciones de Uso, aprobado por la Resolución N° 138-2012-CD/OSIPTEL, respecto al incumplimiento del artículo 44° de la mencionada norma. La empresa operadora no prestó el servicio de telefonía fija local de manera continua e interrumpida  en relación a las interrupciones registradas mediante los Tickets N° 276061, 276404, 276405, 276821, 277813, 278383.</t>
  </si>
  <si>
    <t>Por la comisión de la infracción grave tipificada en el artículo 9° del Reglamento de Fiscalización, Infracciones y Sanciones, aprobado mediante Resolución N° 087-2013-CD/OSIPTEL. La empresa operadora procedió a remitir información inexacta en el marco del proceso de ajuste trimestral de tarifas tope de los servicios de categoría I, para el trimestre diciembre 2014-febrero 2015.</t>
  </si>
  <si>
    <t>Por la comisión de la infracción grave tipificada en el artículo 12° del Reglamento General de Infracciones y Sanciones aprobado por Resolución de Consejo Directivo N° 002-99-CD/OSIPTEL. La empresa operadora no cumplió con remitir la información periódica correspondiente al II y III trimestre del año 2012.</t>
  </si>
  <si>
    <t xml:space="preserve">Por la comisión de la infracción grave tipificada en el Artículo 19° del Reglamento de Calidad de la Atención a Usuarios, aprobado por Resolución de Consejo Directivo N° 127-2013-CD/OSIPTEL, respecto al incumplimiento del artículo 16° de la mima norma. La empresa operadora no cumplió con el indicador específico de Tiempo de Espera para la Atención Presencial por oficina y por tipo de trámite. </t>
  </si>
  <si>
    <t>Por la comisión de la infracción grave tipificada en el Artículo 19° del Reglamento de Calidad de la Atención a Usuarios, aprobado por Resolución de Consejo Directivo N° 127-2013-CD/OSIPTEL, respecto al incumplimiento del artículo 16° de la mima norma. La empresa operadora no cumplió con el indicador general de Deserción en Atención Presencial.</t>
  </si>
  <si>
    <t>Por la comisión de la infracción grave tipificada en el Artículo 19° del Reglamento de Calidad de la Atención a Usuarios, aprobado por Resolución de Consejo Directivo N° 127-2013-CD/OSIPTEL, respecto al incumplimiento del artículo 16° de la mima norma. La empresa operador no cumplió con el indicador general de Corte de la Atención Telefónica para su canal 144 en los meses de septiembre, noviembre y diciembre de 2014 y enero y julio de 2015.</t>
  </si>
  <si>
    <t>Por la comisión de la infracción leve tipificada en el artículo 2° del Anexo 5 del TUO de las Condiciones de Uso, aprobado por la Resolución N°138-2012-CD/OSIPTEL, respecto del incumplimiento del artículo 45° de la mencionada norma. La empresa operadora no efectuó devoluciones por interrupciones de los servicios públicos de telecomunicaciones ocurridas en el segundo semestre del año 2015.</t>
  </si>
  <si>
    <t>Por la comisión de infracción grave tipificada en el Art. 7° del Reglamento de Fiscalización, Infracciones y Sanciones  aprobado mediante Resolución N° 087-2013-CD/OSIPTEL. La empresa operadora no cumplió con remitir la información solicitada por el OSIPTEL a través de la carta N° C.00370-GSF/2017.</t>
  </si>
  <si>
    <t xml:space="preserve">Por la comisión de la infracción muy grave tipificada en el artículo 4° del Anexo 5 del Texto Único Ordenado de las Condiciones de Uso de los Servicios Públicos de Telecomunicaciones, aprobado por la Resolución N° 138-2012-CD/OSIPTEL, respecto del incumplimiento del segundo párrafo del artículo 11 de la mencionada norma. La empresa operadora activó doscientos treinta y cinco (235) líneas prepago en el periodo del 01 de enero al 02 de setiembre de 2014, sin seguir el procedimiento obligatorio previo para la verifiación de identidad del contratante. </t>
  </si>
  <si>
    <t>Por la comisión de la infracción muy grave tipificada en el artículo 4° del Anexo 5 del Texto Único Ordenado de las Condiciones de Uso de los Servicios Públicos de Telecomunicaciones, aprobado por la Resolución N° 138-2012-CD/OSIPTEL, respecto al incumplimiento del artículo 11°-C de la misma norma. La empresa operadora recurrió indebidamente al sistema de identificación no biométrico en la contratación del servicio público móvil prepago en sus Centros de Atención .</t>
  </si>
  <si>
    <t>Por la comisión de la infracción grave tipificada en el artículo 3° del Anexo 5 del Texto Único Ordenado de las Condiciones de Uso de los Servicios Públicos de Telecomunicaciones, aprobado por la Resolución N° 138-2012-CD/OSIPTEL, respecto al incumplimiento del artículo 12-A de la misma norma. La empresa operadora no consignó el código correlativo ni el plazo para el retiro de datos personales (291 líneas), no consignó el código correlativo (3 líneas), no consignó el plazo para el retiro de datos personales (3 líneas), no entregó constancia de cuestionamiento (69 líneas), no retiró los datos personales del registro respectivo dentro del plazo (86 líneas), no remitió los SMS - suspendido y dado de baja el servicio dentro del plazo (81 líneas), no suspendió ni dió de baja el servicio dentro del plazo (48 líneas), no suspendió el servicio dentro del plazo (8 líneas), no dio de baja al servicio dentro del plazo (76 líneas).</t>
  </si>
  <si>
    <t xml:space="preserve">Por la comisión de la infracción grave tipificada en el literal a. del artículo 7° del Reglamento de Fiscalización, Infracciones y Sanciones, aprobado por la Resolución N° 087-2013-CD/OSIPTEL.  La empresa operadora no entregó la información requerida mediante cartas N° C.00753-GSF/2017 y C.00829-GSF/2017, con carácter obligatorio y plazo perentorio. </t>
  </si>
  <si>
    <t>Por la comisión de la infracción grave tipificada en el artículo 7° literal a) del Reglamento de Fiscalización, Infracciones y Sanciones, aprobado por la Resolución N° 087-2013-CD/OSIPTEL. La empresa operadora no cumplió con la remisión de la información requerida con carta N° C. 02287-GFS/2016.</t>
  </si>
  <si>
    <t xml:space="preserve">Por la comisión de la infracción grave tipificada en el literal a. del artículo 7° del Reglamento de Fiscalización, Infracciones y Sanciones, aprobado por la Resolución N° 087-2013-CD/OSIPTEL.  La empresa operadora entregó información incompleta, solicitada a través de la carta C. 771-GFS/2015 y reiterada con carta C. 923-GFS/2015. </t>
  </si>
  <si>
    <t xml:space="preserve">Por la comisión de la infracción grave tipificada en el artículo 3° del Anexo 5 del Texto Único Ordenado de las Condiciones de Uso de los Servicios Públicos de Telecomunicaciones, aprobado por la Resolución N° 138-2012-CD/OSIPTEL, respecto al incumplimiento del artículo 12 de la misma norma. La empresa operadora no entregó de forma inmediata constancias de cuestionamiento de titularidad, con la indicación del plazo máximo en que retiraría la información de los datos personales del registro respectivo. </t>
  </si>
  <si>
    <t xml:space="preserve">Por la comisión de la infracción grave tipificada en el literal a) del artículo 7 del Reglamento de Fiscalización, Infracción y Sanciones, aprobado por la Resolución N° 087-2013-CD/OSIPTEL. La empresa operadora no entregó la información requerida  mediante las cartas C. 0845-GFS/2016 y  C. 01021-GFS/2016, siendo ésta última reiterativa. </t>
  </si>
  <si>
    <t xml:space="preserve">Por la comisión de la infracción grave tipificada en el artículo 9 del Reglamento de Fiscalización, Infracción y Sanciones, aprobado por la Resolución N° 087-2013-CD/OSIPTEL.  La empresa operadora entregó información inexacta al OSIPTEL. </t>
  </si>
  <si>
    <t xml:space="preserve">Por la comisión de la infracción tipificada en el numeral 7 del Anexo 1 del Reglamento para la Atención de Reclamos de Usuarios de Servicios Publicos de Telecomunicaciones, aprobado por la Resolución N° 047-2015-CD, respecto al incumplimiento del primer y segundo párrafo del artículo 11 del citado Reglamento.  La empresa operadora incumplió con el acceso a los expedientes virtuales, visualización de los documentos del expediente de reclamo en forma digital y la indicación del plazo de atención de los reclamos. </t>
  </si>
  <si>
    <t>Por la comisión de la infracción muy grave tipificada en el artículo 4° del Anexo 5 del Texto Único Ordenado de las Condiciones de Uso de los Servicios Públicos de Telecomunicaciones, aprobado por la Resolución N° 138-2012-CD/OSIPTEL, respecto al incumplimiento del segundo párrafo del artículo 11 de la misma norma. La empresa operadora activó el servicio de telefonía móvil sin haber solicitado la exhibición del documento legal de identidad al momento de la contratación y almacenado copia del mismo.</t>
  </si>
  <si>
    <t xml:space="preserve">Por la comisión de la infracción muy grave tipificada en el artículo 4 del Anexo 5 del Texto Único Ordenado de las Condiciones de Uso de los Servicios Públicos de Telecomunicaciones, conforme establece el segundo párrafo del artículo 11° - A de la misma norma. La empresa operadora activó el servicio de telefonía móvil  sin haber verificado la identidad del solicitante mediante los sistemas de verificación biométrico y/o de verificación no biométrico al momento de la contratación. </t>
  </si>
  <si>
    <t xml:space="preserve">Por la comisión de la infracción grave tipificada en el artículo 3 del Anexo 5 del Texto Único Ordenado de las Condiciones de Uso de los Servicios Públicos de Telecomunicaciones, aprobado por la Resolución N° 138-2012-CD/OSIPTEL, respecto al incumplimiento del tercer párrafo del artículo 12° y el actual artículo 12°-A de la mencionada norma. La empresa operadora incumplió en los plazos establecidos normativamente, con cada una de las disposiciones contenidas en el artículo, toda vez que  dió un trámite distinto a las solicitudes de cuestionamiento de titularidad.  </t>
  </si>
  <si>
    <t>Por la comisión de la infracción leve tipificada en el artículo 2° del Anexo 5 del Texto Único Ordenado de las Condiciones de Uso, aprobado por Resolución N° 138-2012-CD/OSIPTEL, al haber incumplido lo dispuesto en el artículo 49° de la misma norma. La empresa operadora no cumplió con remitir tanto el cronograma  como el plan de trabajo al OSIPTEL, respecto de las interrupciones de los tickets 292380 y 292537</t>
  </si>
  <si>
    <t>Por la comisión de la infracción leve tipificada en el artículo 2° del Anexo 5 del Texto Único Ordenado de las Condiciones de Uso, aprobado por Resolución N° 138-2012-CD/OSIPTEL, al haber incumplido lo dispuesto en el artículo 48° de la misma norma. La empresa operadora no comunicó a sus abonados la realización de trabajos de mantenimiento, para los tickets 293100 y 293101</t>
  </si>
  <si>
    <t>Por la comisión de la infracción leve tipificada en el artículo 2 del Anexo 5 del Texto Único Ordenado de las Condiciones de Uso de los Servicios Públicos de Telecomunicaciones, aprobado por Resolución N° 138-2012-CD/OSIPTEL, respecto al incumplimiento del artículo 45 de la mencionada norma. La empresa operadora no efectuo las devoluciones correspondienres a las interrupciones generadas bajo los reportes N° 291882, N° 291753 y N° 290534, durante el segundo semestre del año 2015.</t>
  </si>
  <si>
    <t>Por la comisión de la infracción grave tipificada en el artículo 7 del Reglamento de Fiscalización, Infracciones y Sanciones. La empresa operadora no cumplió con entregar al OSIPTEL la información que le fue requerida a través de la carta N° 1127-GFS/2017.</t>
  </si>
  <si>
    <t>Por la comisión de la infracción grave tipificada en el numeral 6 del Anexo 2 de la Norma que regula el procedimiento para la entrega de información al OSIPTEL de equipos terminales móviles reportados como sustraídos, perdidos y recuperados, y establece el Régimen de Infracciones y Sanciones correspondiente a la Ley N° 28774 y disposiciones reglamentarias, aprobada por Resolución N° 050-2013-CD y sus modificatorias, respecto al incumplimiento del artículo 6 del Reglamento de la Ley N° 28774. La empresa operadora no bloqueó inmediatamente 369,026 IMEI´s, correspondientes a equipos terminales móviles que fueron reportados como robados, hurtados o perdidos durante el periodo comprendido entre enero a diciembre de 2015.</t>
  </si>
  <si>
    <t>Por la comisión de la infracción grave tipificada en el numeral 10 de la Norma que regula el procedimiento para la entrega de información al OSIPTEL de equipos terminales móviles reportados como sustraídos, perdidos y recuperados, y establece el Régimen de Infracciones y Sanciones correspondiente a la Ley N° 28774 y disposiciones reglamentarias, aprobada por Resolución N° 050-2013-CD y modificatorias, respecto al incumplimiento del numeral 6 del Anexo 1 de la Resolución N° 050-2013-CD/OSIPTEL. La empresa operadora no liberó 44,294 IMEI´s correspondientes a equipos terminales reportados como recuperados en el Sistema de Intercambio Centralizado, durante el periodo comprendido entre a enero a diciembre de 2015.</t>
  </si>
  <si>
    <t xml:space="preserve">Por la comisión de la infracción grave tipificada en numeral 11 del Anexo 2 de la Norma que regula el procedimiento para la entrega de información al OSIPTEL de equipos terminales móviles reportados como sustraídos, perdidos y recuperados, y establece el Régimen de Infracciones y Sanciones correspondiente a la Ley N° 28774 y disposiciones reglamentarias, aprobada por Resolución N° 050-2013-CD/OSIPTEL, respecto al incumplimiento de lo dispuesto en el artículo 7 de la referida norma. La empresa operadora no cumplió con remitir catorce (14) reportes de información al OSIPTEL sobre equipos terminales y móviles reportados como sustraidos (hurtados y robados) dentro del periodo de tiempo establecido en el programa de actividades. </t>
  </si>
  <si>
    <t>Por la comisión de la infracción grave tipificada en el artículo 9 del Reglamento de Fiscalización, Infracciones y Sanciones, aprobada por Resolución N° 087-2013-CD/OSIPTEL. La empresa operadora entregó información inexacta durante el proceso de ajuste trimestral de tarifas tope de los servicios de Categoría I, para el Trimestre junio - agosto 2014.</t>
  </si>
  <si>
    <t xml:space="preserve">Por la comisión de la infracción grave tipificada en el numeral 6 del Anexo 2 de la Resolución N° 050-2013-CD/OSIPTEL, respecto al incumplimiento del artículo 6 del Reglamento de la Ley N° 28774. La empresa operadora no bloqueó inmediatamente los equipos terminales móviles que fueron reportados como robados, hurtados o perdidos en 2498,125 IMEI´s. </t>
  </si>
  <si>
    <t>Por la comisión de la infracción grave tipificada en el numeral 10 del Anexo 2 de la Resolución N°050-2013-CD/OSIPTEL, respecto al incumplimiento del numeral 6 del Anexo 1  de la referida resolución. La empresa operadora no liberó los equipos terminales reportados como recuperados en el Sistema de Intercambio Centralizado, en 38,551 IMEI´s.</t>
  </si>
  <si>
    <t xml:space="preserve">Por la comisión de la infracción grave tipificada en el artículo 3 del Anexo 5 del TUO de las Condiciones de Uso, respecto al incumplimiento de lo establecido en el artículo 76° de la misma norma. La empresa operadora dio por terminado los contratos de servicios de cuatro (4) abonados, sin ampararse en las causales establecidas en la referida norma. </t>
  </si>
  <si>
    <t xml:space="preserve">Por la comisión de la infracción leve tipificada en el artículo 2 del Capítulo II del Anexo 5 del Texto Único Ordenado de las Condiciones de Uso de los Servicios Públicos de Telecomunicaciones, aprobado por Resolución N° 138-2012-CD/OSIPTEL, respecto al incumplimiento de lo establecido en el artículo 45 de la misma norma. La empresa operadora no cumplió con efectuar, dentro del plazo establecido, las devoluciones por interrupciones ocurridas durante el primer semestre del año 2016. </t>
  </si>
  <si>
    <t>Por la comisión de la infracción leve tipificada en el artículo 19° del Reglamento de Calidad de Atención a Usuarios por parte de las empresas operadoras de servicios de telefonía fija y servicios públicos móviles, aprobado por Resolución N° 127-2013-CD/OSIPTEL, respecto al incumplimiento de lo establecido en el artículo 9° de la misma norma. La empresa operadora no entregó las constancias de arribo de manera inmediata a la llegada del usuario a sus oficinas comerciales, conteniendo la fecha y hora de llegada, en diez (10) acciones de supervisión.</t>
  </si>
  <si>
    <t xml:space="preserve">Por la comisión de la infracción leve tipificada en el primer numeral del Anexo 7 del Reglamento sobre la disponibilidad y continuidad en la prestación del servicio de telefonía de uso público en Centros Poblados Rurales, aprobado por Resolución N° 158-2013-CD/OSIPTEL, respecto al numeral 1 del Anexo 7 de la referida norma. </t>
  </si>
  <si>
    <t>Por la comisión de la infracción leve tipificada en el Primer numeral del Anexo 6 del Reglamento de Cobertura, aprobado por Resolución N° 0135-2013-CD/OSIPTEL. La empresa operadora no cumplió con presentar la información de las estaciones base declaradas en baja, conforme a lo dispuesto al Anexo 2A del Reglamento de Cobertura y no cumplir con presentar los documentos de acreditación de las estaciones base declaradas en baja.</t>
  </si>
  <si>
    <t>Por la comisión de la infracción leve tipificada en el numeral 3 del Anexo 6 del Reglamento de Cobertura, aprobado por Resolución N° 0135-2013-CD/OSIPTEL. La empresa operadora declaró con cobertura seis (06) centros poblados, cuando los mismos que no contaban con tal condicción, de acuerdo a los parámetros establecidos en los artículo 4° y ANEXO 4° de la mencionada norma.</t>
  </si>
  <si>
    <t>Por la comisión de la infracción leve tipificada en el artículo 2° del Anexo 5 del TUO de las Condiciones de Uso, aprobado por Resolución N° 138-2012-CD/OSIPTEL, respecto al incumplimiento de lo establecido en el artículo 45° de la mencionada norma. La empresa operadora no procedió con la acreditación de las devoluciones correspondientes a 2957424 servicios prepago, a 4254 servicios postpago (sin recibo) y 45659 servicios postpago.</t>
  </si>
  <si>
    <t>Por la comisión de la infracción leve tipificada en el artículo 2° del Anexo 5 del Texto Único Ordenado de las Condiciones de Uso, aprobado por Resolución N° 138-2012-CD/OSIPTEL, respecto al incumplimiento de lo establecido en el artículo 45° de la mencionada norma. La empresa operadora no procedió con las devoluciones de los cobros efectuados por interrupciones de los servicios públicos de telecomunicaciones ocurridas en el primer semestre del año 2016.</t>
  </si>
  <si>
    <t>Por la comisión de la infracción grave tipificada en el artículo 7° del Reglameno de Fiscalización, Infracciones y Sanciones, aprobado por Resolución N° 087-2013-CD/OSIPTEL. La empresa operadora no remitió la información solicitada mediante la comunicación N° C.1402-GSF/2017.</t>
  </si>
  <si>
    <t>Por la comisión de la infracción leve tipificada en el artículo 2 del Anexo 5 del Texto Único Ordenado de las Condiciones de Uso de los Servicios Públicos de Telecomunicaciones, aprobado por Resolución N° 138-2012-CD/OSIPTEL, respecto al incumplimiento de lo establecido en el artículo 120° de la mencionada norma. La empresa operadora no entregó la totalidad de los trescientos cincuenta y siete (357) mecanismos de contratación requeridos.</t>
  </si>
  <si>
    <t xml:space="preserve">Por la comisión de la infracción grave tipificada en el artículo 7° del Reglamento de Fiscalización, Infracciones y Sanciones, aprobado por Resolución N° 087-2013-CD/OSIPTEL. La empresa operadora respecto a la primera carta no remitió información de la migración del plan postpago al plan prepago por falta de pago respecto de siete (7) números telefónicos; y, respecto a la segunda carta no remitió cuarenta y tres (43)  prints de históricos de solicitudes de migración en el plazo establecido y remitió de manera extemporánea cuarenta y tres (43)  prints de históricos de solicitudes de migración. </t>
  </si>
  <si>
    <t>Por la comisión de la infracción leve tipificada en el Primer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estaciones base correspondiente a la Segunda entrega 2016.</t>
  </si>
  <si>
    <t>Por la comisión de la infracción leve tipificada en el Primer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estaciones base correspondiente a la Tercera entrega 2016.</t>
  </si>
  <si>
    <t>Por la comisión de la infracción leve tipificada en el Primer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estaciones base correspondiente a la Cuarta entrega 2016.</t>
  </si>
  <si>
    <t>Por la comisión de la infracción leve tipificada en el Segundo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centros poblados con reciente habilitación de cobertura, correspondiente a la Segunda entrega 2016.</t>
  </si>
  <si>
    <t>Por la comisión de la infracción leve tipificada en el Segundo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centros poblados con reciente habilitación de cobertura, correspondiente a la Tercera entrega 2016.</t>
  </si>
  <si>
    <t>Por la comisión de la infracción leve tipificada en el Segundo numeral del Anexo 6 del Reglamento de Cobertura de los Servicios Públicos de Telecomunicaciones Móviles y Fijos con Acceso Inalámbrico, aprobado por Resolución de Consejo Directivo N° 135-2013-CD/OSIPTEL. La empresa operadora incumplió con remitir el reporte de actualización de centros poblados con reciente habilitación de cobertura, correspondiente a la Cuarta entrega 2016.</t>
  </si>
  <si>
    <t xml:space="preserve">Por la comisión de la infracción leve tipificada en el artículo 2° del Anexo 5 del TUO de las Condiciones de Uso de los Servicios Públicos de Telecomunicaciones, aprobado por Resolución N° 138-2012-CD/OSIPTEL y modificatorias, respecto al incumplimiento referido al artículo 9° de la misma norma. La empresa operadora no conservó treinta y nueve (39) mecanismos de contratación. </t>
  </si>
  <si>
    <t>Por la comisión de la infracción leve tipificada en el artículo 2° del Anexo 5 del TUO de las Condiciones de Uso de los Servicios Públicos de Telecomunicaciones, aprobado por Resolución N° 138-2012-CD/OSIPTEL y modificatorias, respecto al incumplimiento referido al artículo 120° de la misma norma. La empresa operadora no cumplió con suministrar ciento veintitrés (123) mecanismos de contratación.</t>
  </si>
  <si>
    <t xml:space="preserve">Por la comisión de la infracción tipificada en el Artículo 19° del Reglamento de Calidad de Atención a usuarios por parte de Operadoras de Servicios de Telefonía Fija y Servicios Públicos Móviles aprobado por Resolución N° 127-2013-CD-OSIPTEL y sus modificatorias, por cuanto habría incumplido lo dispuesto en el artículo 16° de dicha norma, en cuanto a la meta general del indicador Tiempo de Espera para la Atención Presencial (TEAP), durante los meses de setiembre a diciembre de 2015, enero, febrero, julio y agosto de 2016. </t>
  </si>
  <si>
    <t>Por la comisión de la infracción tipificada en el Artículo 19° del Reglamento de Calidad de Atención a usuarios por parte de Operadoras de Servicios de Telefonía Fija y Servicios Públicos Móviles aprobado por Resolución N° 127-2013-CD/OSIPTEL y sus modificatorias; por cuanto habría incumplido  lo dispuesto en el artículo 16° de dicha norma, en cuanto a la meta específica del indicador Tiempo de Espera para la Atención Presencial (TEAPij), durante los meses de marzo a junio de 2016.</t>
  </si>
  <si>
    <t>Por la comisión de la infracción tipificada en el Artículo 19° del Reglamento de Calidad de atención a usuarios por parte de Operadoras de Servicios de Telefonía Fija y Servicios Públicos Móviles aprobado por Resolución N° 127-2013-CD/OSIPTEL y sus modificatorias; por cuanto habría incumplido  lo dispuesto en el artículo 16° de dicha norma, en cuanto a la meta general del indicador AVH en sus segundo tramo (AVH2), durante los meses  y canales de atención siguientes: (i) Canal 123: setiembre de 2015 y abril de 2016; y (ii) Canal 144: de setiembre a noviembre de 2015.</t>
  </si>
  <si>
    <t>Por la comisión de la infracción leve tipificada en Primer Numeral del Anexo 7 del Reglamento sobre la Continuidad en la prestación del servicio telefónico bajo la modalidad de teléfonos públicos en centros poblados rurales, aprobado por Resolución N° 158-2013-CD/OSIPTEL; al haber mantenido ciento cincuenta y tres (153) centros poblados rurales sin disponibilidad, un periodo consecutivo o alternado, cuyo porcentaje del tiempo sin disponibilidad en un año calendario sea mayor al ocho por ciento (8%), conforme a lo establecido en el artículo 10° y el Anexo 6 del Reglamento de Disponibilidad Rural.</t>
  </si>
  <si>
    <t>Por la comisión de la infracción leve tipificada en Primer Numeral del Anexo 7 del Reglamento sobre la Continuidad en la prestación del servicio telefónico bajo la modalidad de teléfonos públicos en centros poblados rurales, aprobado por Resolución N° 158-2013-CD/OSIPTEL; al haber mantenido cincuenta (50) centros poblados rurales sin disponibilidad, un periodo consecutivo o alternado, cuyo porcentaje del tiempo sin disponibilidad en un año calendario sea mayor al ocho por ciento (8%), conforme a lo establecido en el artículo 10° y el Anexo 6 del Reglamento de Disponibilidad Rural.</t>
  </si>
  <si>
    <t>Por la comisión de la infracción grave tipificada en el artículo 7° del Reglamento de Fiscalización, Infracciones y Sanciones, aprobado por Resolución N° 087-2013-CD/OSIPTEL y sus modificatorias; por cuanto habría remitido información incompleta de  noventa y dos (92) telefónos de uso público en los Registros de teléfonos con tiempo sin disponibilidad en los reportes de ocurrencias entre los meses de febrero a diciembre de 2015.</t>
  </si>
  <si>
    <t>Por la comisión de la infracción grave tipificada en el artículo 9° del Reglamento de Fiscalización, Infracciones y Sanciones, aprobado mediante Resolución N° 087-2013-CD/OSIPTEL y sus modificatorias; por cuanto habría remitido información inexacta respecto a la ubicación real de ocho (8) teléfonos de uso público en los reportes de tráfico, correspondiente a los meses de enero a diciembre de 2015.</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</si>
  <si>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 tres mil seiscientos cincuenta y siete (3,657) objeciones indebidas a las consultas previas.</t>
  </si>
  <si>
    <t>Por la comisión de la infracción muy grave tipificada en el numeral 23 del Anexo 2 del Reglamento de Portabilidad Numérica en el Servicio Público Móvil y el Servicio de Telefonía Fija aprobado por Resolución N° 166-2013-CD/OSIPTEL; por haber incumplido lo establecido en el artículo 22 de la referida norma, respecto de dos mil cincuenta y siete (2,057) objeciones indebidas a solicitudes de portabilidad.</t>
  </si>
  <si>
    <t xml:space="preserve">Por la comisión de la infracción leve tipificada en el artículo 2° del Anexo 5 del TUO de las Condiciones de Uso, aprobado por Resolución N° 138-2012-CD/OSIPTEL, al haber incumplido lo dispuesto en el artículo 43° - A de la referida norma. La empresa operadora no permitió a través de su página web, la presentación de reclamos en tres (3) casos y la obtención de constancia de reclamo e impresión de las mismas en un (1) caso. </t>
  </si>
  <si>
    <t>Por la comisión de la infracción grave tipificada en el inciso a del artículo 7° del Reglamento de Fiscalización, Infracciones y Sanciones, aprobado por Resolución N° 087-2013-CD/OSIPTEL; por haber incumplido con entregar dentro del plazo, la información solicitada con carta N° C.240-GG-GPRC/2015, con caracter obligatorio y perentorio.</t>
  </si>
  <si>
    <t xml:space="preserve">Por la comisión de la infracción grave, tipificada en el numeral 4 del Anexo 1 del Reglamento para la Atención de Reclamos de Usuarios de Servicios Públicos de Telecomunicaciones, aprobado por Resolución N° 047-2015-CD/OSIPTEL; por haber incumplido lo establecido en el numeral 1 del artículo 8° de la referida norma, respecto de siete (7) acciones de supervisión. </t>
  </si>
  <si>
    <t>Por la comisión de la infracción leve tipificada en el artículo 2° del Anexo 5 del TUO de las Condiciones de Uso, aprobado por Resolución N° 138-2012-CD/OSIPTEL; al haber incumplido con el artículo 45 de la misma norma, por no efectuar las devoluciones por interrupciones acaecidas en el año 2011.</t>
  </si>
  <si>
    <t>Por la comisión de la infracción grave tipificada en el artículo 7° del Reglamento de Fiscalización, Infracciones y Sanciones, aprobado por Resolución N° 087-2013-CD/OSIPTEL; por incumplir con entregar dentro del plazo perentorio, la información solicitada mediante carta N° C.1414-GFS/2014</t>
  </si>
  <si>
    <t>Por la comisión de la infracción leve tipificada en el artículo 2° del Anexo 5 del Texto Único Ordenado de las Condiciones de Uso, aprobado con Resolución N° 138-2012-CD/OSIPTEL, al haber icumplido lo dispuesto en el artículo 48° de la referida norma, respecto de cuarenta y seis (46) interrupciones ocurridas durante el segundo semestres del año 2016.</t>
  </si>
  <si>
    <t>Por la comisión de la infracción leve tipificada en el artículo 2 del Anexo 5 del Texto Único Ordenado de las Condiciones de Uso de los Servicios Públicos de Telecomunicaciones, aprobado por Resolución N° 138-2012-CD/OSIPTEL, respecto al incumplimiento de lo dispuesto en el artículo 48° de la referida norma.  La empresa incumplió en comunicar  a sus abonados, la realización de trabajos de mantenimiento en once (11) casos.</t>
  </si>
  <si>
    <t>Por la comisión de la infracción leve tipificada en el artículo 2 del Anexo 5 del Texto Único Ordenado de las Condiciones de Uso de los Servicios Públicos de Telecomunicaciones, aprobado por Resolución N° 138-2012-CD/OSIPTEL, respecto al incumplimiento de lo dispuesto en el artículo 45° de la referida norma.  La empresa no cumplió con comunicar cuatro (4) eventos de interrupción.</t>
  </si>
  <si>
    <t>Por la comisión de la infracción leve tipificada en el artículo 2 del Anexo 5 del Texto Único Ordenado de las Condiciones de Uso de los Servicios Públicos de Telecomunicaciones, aprobado por Resolución N° 138-2012-CD/OSIPTEL, respecto al incumplimiento de lo dispuesto en el artículo 49° de la referida norma. La empresa no cumplió con comunicar y acreditar seis (6) eventos de interrupción.</t>
  </si>
  <si>
    <t xml:space="preserve">Por la comisión de la infracción leve tipificada en el artículo 2° del Anexo 5 del TUO de las Condiciones de Uso, aprobado por Resolución de Consejo Directivo N° 138-2012-CD/OSIPTEL, al haber incumplido lo dispuesto en el artículo 49 de la referida norma. La empresa no cumplió con comunicar y/o acreditar y/o presentar el cronograma y Plan de Trabajo al OSIPTEL en la ocurrencia de nueve (9) casos de interrupción dentro del plazo establecido. </t>
  </si>
  <si>
    <t xml:space="preserve">Por la comisión de la infracción grave tipificada en el numeral 6 del Anexo 2 de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aprobada mediante Resolución N° 050-2013-CD/OSIPTEL y sus modificatorias, respecto al incumplimiento de lo dispuesto en el artículo 6° del Reglamento de la Ley N° 28774. La empresa operadora no cumplió con bloquear inmediatamente 81,530 IMEI´S, correspondientes a equipos terminales móviles que fueron reportados como robados, hurtados o perdidos durante el periodo comprendido entre enero a diciembre de 2015. </t>
  </si>
  <si>
    <t xml:space="preserve">Por la comisión de la infracción grave tipificada en el numeral 10 del Anexo 2 de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aprobada mediante Resolución N° 050-2013-CD/OSIPTEL y sus modificatorias, respecto al incumplimiento de lo dispuesto en el numeral 6 del Anexo 1 de la Resolución N° 050-2013-CD/OSIPTEL. La empresa operadora no cumplió con liberar 24,327 IMEI´S, correspondientes a equipos terminales móviles reportados como recuperados en el Sistema de Intercambio Centralizado,  durante el periodo comprendido entre enero a diciembre de 2015. </t>
  </si>
  <si>
    <t xml:space="preserve">Por la comisión de la infracción leve tipificada en el artículo 19° del Reglamento de Calidad de la Atención a Usuarios por parte de las Empresas Operadoras de Servicios de Telefonía Fija y Servicios Públicos Móviles, por haber incumplido lo dispuesto en el artículo 15 de la referida norma. La empresa operadora no realizó el cálculo de los indicadores CAT y AVH2, conforme a los criterios descritos en los Anexos D y E (Tramo 2), en el canal 102 (junio y agosto de 2016), canla 104 (abril y junio de 2016), canal 525 (junio de 2016) y canal 12525 (junio de 2016). </t>
  </si>
  <si>
    <t>Por la comisión de la infracción grave tipificada en el artículo 19° del Reglamento de Calidad de Atención a Usuarios por parte de las Empresas Operadoras de Servicios de Telefonía Fija y Servicios Públicos Móviles, aprobado mediante Resolución N° 127-2013-CD/OSIPTEL, por haber incumplido lo dispuesto en el artículo 16 de la referida norma. La empresa operadora no cumplió con la meta general establecida en el Anexo E (Tramo 1) correspondiente al indicador AVH1 en el canal 102, durante los meses de setiembre y octubre de 2015; y, del Anexo E (tramo 2) correspondiente al indicador AVH2 en el canal 104 durante los meses de febrero y julio de 2016.</t>
  </si>
  <si>
    <t>Por la comisión de la infracción grave tipificada en el artículo 19° del Reglamento de Calidad de la Atención a Usuarios por parte de las Empresas Operadoras de Servicios de Telefonía Fija y Servicios Públicos Móviles, aprobado mediante Resolución N° 127-2013-CD/OSIPTEL, por haber incumplido lo dispuesto en el artículo 16 de la referida norma. La empresa operadora no cumplió con la meta específica respecto al indicador de TEAPij, establecida en el Anexo B en los meses de setiembre a diciembre de 2015 y de febrero a agosto de 2016.</t>
  </si>
  <si>
    <t xml:space="preserve">Por la comisión de la infracción leve tipificada en el artículo 2° del Anexo 5 del TUO de las Condiciones de Uso, al haber incumplido con la obligación establecida en el artículo 9° de la misma norma. La empresa operadora no conservó cincuenta (50) mecanismos de contratación de líneas de telefonía fija. </t>
  </si>
  <si>
    <t>Por la comisión de la infracción tipificada como leve en el artículo Tercero de la Norma que establece el Procedimiento que aplicarán las Empresas Operadoras para la Suspensión Cautelar y el Corte Definitivo por Uso Indebido de los Servicios Públicos de Telecomunicaciones, aprobada mediante Resolución N° 060-2006-CD/OSIPTEL; por cuanto incumplió lo dispuesto en el literal g. del artículo Primero de la referida norma. La empresa operadora no cumplió con informar a sus abonados sobre las medidas exactas adoptadas, así como que no informó las razones que sustentaron su decisión, n i adjuntó documentación correspondiente, dentro del plazo de un (1) día hácil de efectuada la medida, respecto de doscientos diecisiete (217) casos.</t>
  </si>
  <si>
    <t xml:space="preserve">Por la comisión de la infracción grave tipificada en el inciso (i) del numeral 7 del Anexo 1 del Reglamento de Reclamos para la Atención de Reclamos de Usuarios de Servicios Públicos de Telecomunicaciones, aprobado con Resolución N° 047-2015-CD/OSIPTEL, respecto al incumplimiento del primer y segundo párrafo del artículo 11 de la mencionada norma. La empresa operadora no implementó mecanismos para el acceso por los usuarios al expediente en formato digital y con valor legal, asociado a su reclamo y visualizar los documentos del respectivo expediente a través de soportes o medios informáticos ubicados en las oficinas de atención al cliente de CLARO y en línea en su página web, en diez (10) casos. </t>
  </si>
  <si>
    <t xml:space="preserve">Por la comisión de la infracción grave en el artículo 7° del Reglamento de Fiscalización, Infracciones y Sanciones, aprobado con Resolución N° 087-2013-CD/OSIPTEL y sus modificatorias. La empresa operadora entregó información incompleta del Reporte de Ocurrencias de 38 telefónos de uso público instalados en centros poblados rurales. </t>
  </si>
  <si>
    <t xml:space="preserve">Por la comisión de la infracción grave tipificada en el artículo 7° del Reglamento de Fiscalización, Infracciones y Sanciones, aprobado por Resolución N° 087-2013-CD/OSIPTEL y sus modificatorias. La empresa operadora no remitió en los plazos establecidos, la información de la relación de abonados validados y el detalle de líneas móviles que se han dado de baja a los 10 días calendario de producida la baja del servicio; no obstante lo cual, habrían transcurrido 123 días hábiles aproximadamente para culminar el envío de la totalidad de la relación. </t>
  </si>
  <si>
    <t>Por la comisión de la infracción muy grave tipificada en el artículo 4° del Anexo 5 del TUO de las Condiciones de Uso, aprobado por Resolución N° 138-2012-CD/OSIPTEL y sus modificatorias, al haber incumplido con la obligación establecida en el segundo párrafo artículo 11 de la misma norma. La empresa operadora no siguió con el procedimiento previsto  para el registro de los datos personales de los abonados que cuentan con más de doscientas (200) líneas a su nombre, activadas en el periodo de 01 enero al 02 de setiembre de 2014 de un total de setenta y dos mil ciento setenta y tres (72 173) líneas de telefonía móvil prepago.</t>
  </si>
  <si>
    <t>Por la comisión de la infracción leve tipificada en el artículo 2° del Anexo 5 del TUO de las Condiciones de Uso, al haber incumplido con la obligación establecida en el artículo 9 de la misma norma. La empresa operadora no cumplió con conservar los mecanismos de contratación de los abonados que cuentan con más de doscientas (200) líneas a su nombre, activadas en el periodo de 01 enero al 02 de setiembre de 2014 de un total de sesenta mil cuatroscientos cuarenta y nueve (60 449) líneas de telefonía móvil prepago.</t>
  </si>
  <si>
    <t>Por la comisión de la infracción grave tipificada en el artículo 9° del Reglamento de Fiscalización, Infracción y Sanciones, aprobado mediante Resolución N° 087-2013-CD/OSIPTEL. La empresa operadora entregó información inexacta en las cartas DR-107-C-2291/FA-14, recibida el 30 de diciembre de 2014 y TP-AF-GTR-0667-15, recibida el 11 de marzo de 2015, toda vez que remitió un total de veinticinco mil setecientos setenta y nueve (25 779) líneas menos a las obtenidas por el OSIPTEL al analizar la información remitida con la carta DR-107-C-1491/FA-14</t>
  </si>
  <si>
    <t xml:space="preserve">Por la comisión de la infracción muy grave tipificada en el artículo 4° del Anexo 5 del TUO de las Condiciones de Uso, aprobado por Resolución N° 138-2012-CD/OSIPTEL, al haber incumplido con la obligación establecida en los numerales (i) y (ii) del artículo 11-C de la misma norma. La empresa operadora no cumplió los procedimientos de verificación de identidad del solicitante del servicio público móvil prepago, biométrico y/o no biométrico. </t>
  </si>
  <si>
    <t xml:space="preserve">Por la comisión de la infracción tipificada en el ítem 2 del Anexo 1 Resolución de Consejo Directivo N° 128-2016-CD/OSIPTEL, al haber incumplido la obligación establecida en el literal g) de la Primera Disposición Complementaria Final del Decreto Supremo N° 023-2014-MTC. La empresa operadora no mantuvo la suspensión parcial de 275 líneas que correspondían a abonados prepago cuyo registro presente situaciones de no correspondencia con la información del RENIEC y que no fueron validadas. </t>
  </si>
  <si>
    <t xml:space="preserve">Por la comisión de la infracción tipificada en el numeral 5 de la Resolución de Consejo Directivo N° 128-2016-CD/OSIPTEL, al haber incumplido la obligación contenida en el literal h) y I.3 de la Primera Disposición Complementaria Final del Decreto Supremo N° 023-2014-MTC. La empresa operadora no mantuvo la suspensión total de i) 221 líneas que correspondían a abonados que tenían la condición de persona natural con más de 5 pero menos de 11 líneas registradas a su nombre, y que no fueron validadas, y; ii) 66 líneas correspondientes a abonados prepago cuyo registro presente situaciones de no correspondencia con la información del RENIEC, y que no fueron validadas. </t>
  </si>
  <si>
    <t>Por la comisión de la infracción grave tipificada en el artículo 7° del Reglamento de Fiscalización, Infracciones y Sanciones, aprobado por Resolución N° 087-2013-CD/OSIPTEL. La empresa operadora remitió información incompleta a través de las comunicaciones 2885-2017/DL y 3007-2017/DL, respecto del pedido de información con carácter obligatorio y plazo perentorio, formulado mediante cartas C.1167-GSF/2017 y C.01247-GSF/2017.</t>
  </si>
  <si>
    <t xml:space="preserve">Por la comisión de la infracción grave tipificada en el artículo 7° del Reglamento de Fiscalización, Infracciones y Sanciones, aprobado por Resolución N° 087-2013-CD/OSIPTEL. La empresa operadora no remitió la información requerida con carácter obligatorio y en plazo perentorio, mediante la carta C.1155-GSF/2017, notificada el 3 de noviembre de 2017, correspondiente a acreditar la locución grabada que debían escuchar los abonados cuyas líneas fueron suspendidas parcialmente. </t>
  </si>
  <si>
    <t xml:space="preserve">Por la comisión de la infracción grave tipificada en el artículo 7° del Reglamento de Fiscalización, Infracciones y Sanciones, aprobado con Resolución N° 087-2013-CD/OSIPTEL y sus modificatorias. La empresa operadora remitió información incompleta del Reporte de Ocurrencias de los telefónos de uso público N° 076-811190, N° 076-811162, N° 041-813820, N° 076-811146, N° 076-811144 instalados en centros poblados rurales. </t>
  </si>
  <si>
    <t xml:space="preserve">Por la comisión de la infracción grave tipificada en el artículo 9° del Reglamento de Fiscalización, Infracciones y Supervisión, aprobado por Resolución N° 087-2013-CD/OSIPTEL. La empresa operadora remitió información inexacta de cincuenta (50) telefónos de uso público instalados en centros poblados rurales. </t>
  </si>
  <si>
    <t xml:space="preserve">Por la comisión de la infracción grave tipificada en el artículo 3° del Anexo 5 del Texto único Ordenado de las Condiciones de Uso de los Servicios Públicos de Telecomunicaciones, aprobado por la Resolución N° 138-2012-CD/OSIPTEL, respecto al incumplimiento de lo establecido en el artículo 12°-A de la misma norma, que regula el procedimiento sobre cuestionamiento de titularidad (50 de 200 líneas). </t>
  </si>
  <si>
    <t>Por la comisión de la infracción grave tipificada en el artículo 7° del Reglamento de Fiscalización, Infracciones y Sanciones, aprobado por Resolución N° 087-2013-CD/OSIPTEL. La empresa operadora no remitió la información requeridoa mediante carta N° 01337-GSF/2017 (200 líneas)</t>
  </si>
  <si>
    <t xml:space="preserve">Por la comisión de la infracción leve tipificada en el artículo 2° del Anexo 5 del Texto único Ordenado de las Condiciones de Uso de los Servicios Públicos de Telecomunicaciones, aprobado por Resolución de Consejo Directivo N° 138-2012-CD/OSIPTEL, al haber incumplido con lo dispuesto en el artículo 45° del mismo cuerpo normativo. La empresa operadora no efectuó, dentro del plazo establecido, el total de devoluciones que correspondía realizar por las interrupciones del servicio acontecidas en el año 2014 -determinadas según Informe N° 00084-GSF/SSDU/2018. </t>
  </si>
  <si>
    <t xml:space="preserve">Por la comisión de la infracción grave tipificada en el artículo 7° del Reglamento de Fiscalización, Infracciones y Sanciones, aprobado por Resolución N° 087-2013-CD/OSIPTEL. La empresa operadora no cumplió con el requerimiento establecido mediante carta N° 00113-GSF/2018. </t>
  </si>
  <si>
    <t>Por la comisión de la infracción leve tipificada en el artículo 2° del Anexo 5 del TUO de las Condiciones de Uso, aprobado por Resolución N° 138-2012-CD/OSIPTEL, al haber incumplido lo dispuesto en el artículo 49° de la referida norma. La empresa operadora no cumplió con registrar las interrupciones a través del SISREP.</t>
  </si>
  <si>
    <t>Por la comisión de la infracción tipificada en el artículo 9° del Reglamento de Fiscalización, Infracciones y Sanciones, aprobado por Resolución N° 087-2013-CD/OSIPTEL y sus modificatorias, por cuanto remitió información inexacta a través de las cartas N° CGR-667/17, N° CGR-779/17, N° CGR-1004/17, N°CGR-117/17, N° CGR-1445/17, N°CGR-1688/17 y N° CGR-1925/17, mediante las cuales entregó reporte con fecha de corte al 7 de enero de 2017, así como, los reportes de vinculación de los meses de abril, mayo, junio, julio, agosto y setiembre de 2017.</t>
  </si>
  <si>
    <t xml:space="preserve">Por la comisión de la infracción grave tipificada en el artículo 3° del Anexo 5 del Texto Único Ordenado de las Condiciones de Uso de los Servicios Públicos de Telecomunicaciones, aprobado por la Resolución N° 138-2012-CD/OSIPTEL, respecto al incumplimiento de los mecanismos de seguridad para la contratación de los nuevos servicios públicos móviles, que establece el tercer párrafo del artículo 11-E de la misma norma. </t>
  </si>
  <si>
    <t xml:space="preserve">Por la comisión de la infracción tipificada en el artículo 17° de la Ley N° 28295 - Ley que regula el acceso y uso compartido de infraestructura de servicios públicos de telecomunicaciones. La empresa operadora venía utilizando infraestructura de uso público de propiedad de la empresa Sociedad Eléctrica del Su Oeste S.A., sin autorización. </t>
  </si>
  <si>
    <t xml:space="preserve">Por la comisión de la infracción leve tipificada en el Primer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del total de sus estaciones base correspondiente a la Segunda entrega del año 2016, conforme a los términos establecidos en el Artículo 5 y en el ANEXO 2-A de dicha norma. </t>
  </si>
  <si>
    <t xml:space="preserve">Por la comisión de la infracción leve tipificada en el Primer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del total de sus estaciones base correspondiente a la Tercera entrega del año 2016, conforme a los términos establecidos en el Artículo 5 y en el ANEXO 2-A de dicha norma. </t>
  </si>
  <si>
    <t xml:space="preserve">Por la comisión de la infracción leve tipificada en el Primer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del total de sus estaciones base correspondiente a la Cuarta entrega del año 2016, conforme a los términos establecidos en el Artículo 5 y en el ANEXO 2-A y 2-B de dicha norma. </t>
  </si>
  <si>
    <t xml:space="preserve">Por la comisión de la infracción leve tipificada en el Segundo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 los centros poblados con cobertura correspondiente a la Segunda entrega del año 2016, conforme a los términos establecidos en el Artículo 6 y en el ANEXO 5-A de dicha norma. </t>
  </si>
  <si>
    <t xml:space="preserve">Por la comisión de la infracción leve tipificada en el Segundo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 los centros poblados con cobertura correspondiente a la Tercera entrega del año 2016, conforme a los términos establecidos en el Artículo 6 y en el ANEXO 5-A y 5-B de dicha norma. </t>
  </si>
  <si>
    <t xml:space="preserve">Por la comisión de la infracción leve tipificada en el Segundo numeral del ANEXO 6 del Reglamento para la Supervisión de la Cobertura de los Servicios Públicos de Telecomunicaciones Móviles y Fijos con Acceso Inalámbrico, aprobado por Resolución de Consejo Directivo N° 135-2013-CD/OSIPTEL, por cuanto incumplió con remitir el reporte de actualizaciones de los centros poblados con cobertura correspondiente a la Cuarta entrega del año 2016, conforme a los términos establecidos en el Artículo 6 y en el ANEXO 5-A y 5-C de dicha norma. </t>
  </si>
  <si>
    <t xml:space="preserve">Por la comisión de la infracción muy grave tipificada en el artículo 4 del Anexo 5 del TUO de las Condiciones de Uso de los Servicios Públicos de Telecomunicaciones, aprobado por Resolución de Consejo Directivo N° 138-2012-CD/OSIPTEL, por cuanto incumplió lo dispuesto en el primer párrafo del artículo 11-E de la mencionada norma, toda vez que realizó contratación de 109,656 servicios públicos móviles, sin utilizar el sistema verificación biométrica de huella dactilar, cuando los usuarios ya contaban con 10 servicios públicos móviles activos a su nombre. </t>
  </si>
  <si>
    <t>Por la comisión de la infracción grave, tipificada en el numeral 6 del Anexo 2 de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aprobado por la Resolución N° 050-2013-CD/OSIPTEL; por cuanto incumplió con lo dispuesto en el artículo 6° del Reglamento de la Ley N° 28774, Ley que crea el Registro Nacional de Terminales de Telefonía Celular, establece prohibiciones y sanciones, aprobado por Decreto Supremo N° 023-2007-MTC, toda vez que no realizó los bloqueos inmediatos de 371,969 IMEI correspondiente a equipos terminales móviles que fueron reportados como robados, hurtados o perdidos durante el periodo comprendido entre enero a diciembre de 2015</t>
  </si>
  <si>
    <t>Por la comisión de la infracción grave, tipificada en el numeral 10 del Anexo 2 de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aprobado por la Resolución N° 050-2013-CD/OSIPTEL; por cuanto incumplió con lo dispuesto en el numeral 6 del Anexo 1 de la misma, toda vez que no liberó 32,276 IMEI correspondiente a equipos terminales reportados como recuperados en el Sistema de Intercambio Centralizado durante el periodo comprendido entre enero a diciembre de 2015.</t>
  </si>
  <si>
    <t xml:space="preserve">Por la comisión de la infracción muy grave tipificada en el artículo 4° del Anexo 5 del TUO de las Condiciones de Uso de Servicios Públicos de Telecomunicaciones, aprobado mediante Resolución de Consejo Directivo N° 138-2012-CD/OSIPTEL y modificatorias, al haber incumplido lo dispuesto por el último párrafo del artículo 11°-C de la misma norma, respecto a la verificación de identidad de abonados, en sesenta y un (61) líneas móviles prepago. </t>
  </si>
  <si>
    <t>Por la comisión de la infracción leve tipificada en el artículo 2° del Anexo 5 del TUO de las Condiciones de Uso de los Servicios Públicos de Telecomunicaciones, aprobado por Resolución N° 138-2012-CD/OSIPTEL y modificatorias, respecto al incumplimiento de lo dispuesto en el artículo 45° de la misma norma, respecto de veintiocho (28) interrupciones ocurridas durante el segundo semestre del año 2016.</t>
  </si>
  <si>
    <t xml:space="preserve">Por la comisión de la infracción leve tipificada en el artículo 2° del Anexo 5 del TUO de las Condiciones de Uso de los Servicios Públicos de Telecomunicaciones, aprobado por Resolución N° 138-2012-CD/OSIPTEL y modificatorias, respecto al incumplimiento de lo dispuesto en el artículo 49° de la misma norma, respecto de treinta y un (31) interrupciones ocurridas durante el segundo semestre del año 2016. </t>
  </si>
  <si>
    <t xml:space="preserve">Por la comisión de la infracción muy grave tipificada en el artículo 4° del Anexo 5 del TUO de las Condiciones de Uso de los Servicios Públicos de Telecomunicaciones, aprobado por Resolución N° 138-2012-CD/OSIPTEL y modificatorias, respecto al incumplimiento de lo dispuesto en el primer párrafo del artículo 11° - E de la misma norma. La empresa operadora realizó la contratación de 160 598 servicios públicos móviles, sin utilizar el sistema de verificación biómetrica de huella dactilar, cuando los usuarios ya contaban con diez (10) servicios públicos móviles activos a su nombre. </t>
  </si>
  <si>
    <t xml:space="preserve">Por la comisión de la infracción muy grave tipificada en el numeral 7 del Anexo 2 de la Norma que regula el procedimiento para la entrega de información al OSIPTEL de equipos terminales móviles reportados como sustraídos, perdidos u recuperados, y establece el Régimen de Infracciones y Sanciones correspondiente a la Ley N° 28774 y disposiciones reglamentarias, aprobada por Resolución N° 050-2013-CD/OSIPTEL y sus modificatorias, al haber incumplido con el artículo 7 del Reglamento de la Ley N° 28774. La empresa operadora prestó el servicio  a través de seis mil doscientos veinte (6220) IMEI cuyo bloqueo había sido registrado. </t>
  </si>
  <si>
    <t xml:space="preserve">Por la comisión de la infracción leve tipificada en el artículo 2 del Anexo 5 del TUO de las Condiciones de Uso, aprobado por la Resolución N° 138-2012-CD/OSIPTEL, al haber incumplido con el artículo 43-A de la misma norma. El mecanismo en línea para presentar reclamos y otras solicitudes no se encuentra en la página web principal del portal web a través de un vínculo visiblemente notorio y de fácil acceso, asimismo, dicho mecanismo en línea no cuenta con un vínculo o casillo para enviar la constancia de recepción de reclamo a un correo electrónico señalado por el usuario. </t>
  </si>
  <si>
    <t xml:space="preserve">Por la comisión de la infracción muy grave tipificada en el numeral 7 del Anexo 2 de la Resolución N° 050-2013-CD/OSIPTEL, que aprueba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al haber prestado el servicio de telefonía móvil en cincuenta y nueve mil trescientos cuarenta y dos (59 342) equipos móviles cuyos IMEI fueron registrados como sustraídos o perdidos en la Base de Datos Centralizada a cargo del OSIPTEL. </t>
  </si>
  <si>
    <t xml:space="preserve">Por la comisión de la infracción grave tipificada en el ítem 10 del Anexo 15 - Régimen de Infracciones y Sanciones del Reglamento General de Calidad de los Servicios Públicos de Telecomunicaciones, aprobado mediante Resolución N° 123-2014-CD/OSIPTEL, al haber incumplido lo previsto en el numeral 5 del anexo 9 de la misma norma. La empresa operadora no cumplió con el Compromiso de Mejora para el indicador de calidad de servicio público móvil Calidad de Cobertura de Servicio (CCS), correspondiente al periodo de evaluación 2016-1S en el centro poblado de Pachacamac. </t>
  </si>
  <si>
    <t xml:space="preserve">Por la comisión de la infracción muy grave tipificada en la Segunda Disposición Complementaria Final de las Normas Complementarias para la implementación del Registro Nacional de Equipos Terminales Móviles para la Seguridad, aprobada por la Resolución N° 081-2017-CD/OSIPTEL. La empresa operadora prestó el servicio móvil mediante siete mil setecientos ochenta y siete (7787) equipos terminales cuyas series de IMEI se encontraban registradas como sustraídas o perdidas en la Base de Datos Centralizada del Procedimiento de Intercambio de Información durante el periodo de noviembre de 2017 a febrero de 2018.  </t>
  </si>
  <si>
    <t>Por la comisión de la infracción grave tipificada en el ítem 10 del Anexo 15 - Régimen de Infracciones y Sanciones del Reglamento General de Calidad de los Servicios Públicos de Telecomunicaciones, aprobado mediante Resolución N° 123-2014-CD/OSIPTEL, al haber incumplido lo previsto en el numeral 5 del anexo 9 de la misma norma. La empresa operadora no cumplió con el Compromiso de Mejora para el indicador de calidad de servicio público móvil Calidad de Cobertura de Servicio (CCS), correspondiente al periodo de evaluación 2015-2S en el centro poblado de Tacabamba, provincia de Chota, departamento de Cajamarca.</t>
  </si>
  <si>
    <t xml:space="preserve">Por la comisión de la infracción leve tipificada en el artículo 2 del Anexo 5  Texto Único Ordenado de las Condiciones de Uso de los Servicios Públicos de Telecomunicaciones, aprobado con Resolución N° 138-2012-CD/OSIPTEL, al haber incumplido lo dispuesto en el artículo 45 de la citada norma. La empresa operadora no cumplió con efectuar las devoluciones por las interrupciones al servicio de telefonía móvil ocurridas durante el primer semestre del año 2015. </t>
  </si>
  <si>
    <t xml:space="preserve">Por la comisión de la infracción muy grave tipificada en la Segunda Disposición Complementaria Final de las Normas Complementarias para la implementación del Registro Nacional de Equipos Terminales Móviles para la Seguridad, aprobada por la Resolución N° 081-2017-CD/OSIPTEL. La empresa operadora prestó el servicio móvil mediante equipos terminales móviles cuyas series se encuentren registrados como sustraídas o perdidos, en la Base de Datos Centralizada del Procedimiento de Intercambio de Información en los meses de noviembre de 2017 a febrero de 2018, respecto de ciento doce mil ochocientos treinta y seis (112 836) IMEI. </t>
  </si>
  <si>
    <t>Por la comisión de la infracción grave tipificada en el ítem 11 del Anexo 15 del Reglamento de Calidad de los Servicios Públicos de Telecomunicaciones, aprobado por Resolución N° 123-2014-CD/OSIPTEL, al haber incumplido con lo dispuesto en el numeral 5 del Anexo 10 de la citada norma. La empresa operadora no cumplió con el compromiso de mejora del indicador CV, correspondiente al segundo semestre 2015 para el Centro Poblado Los Piscontes (Ica).</t>
  </si>
  <si>
    <t>Por la comisión de la infracción grave tipificada en el ítem 11 del Anexo 15 del Reglamento de Calidad de los Servicios Públicos de Telecomunicaciones, aprobado por Resolución N° 123-2014-CD/OSIPTEL, al haber incumplido con lo dispuesto en el numeral 5 del Anexo 10 de la citada norma. La empresa operadora no cumplió con el compromiso de mejora del indicador CV, correspondiente al segundo semestre 2015 para el Centro Poblado Motupe (Lambayeque).</t>
  </si>
  <si>
    <t>Por la comisión de la infracción grave tipificada en el ítem 11 del Anexo 15 del Reglamento de Calidad de los Servicios Públicos de Telecomunicaciones, aprobado por Resolución N° 123-2014-CD/OSIPTEL, al haber incumplido con lo dispuesto en el numeral 5 del Anexo 10 de la citada norma. La empresa operadora no cumplió con el compromiso de mejora del indicador CV, correspondiente al segundo semestre 2015 para el Centro Poblado Lampa (Puno).</t>
  </si>
  <si>
    <t>Por la comisión de la infracción grave tipificada en el ítem 10 del Anexo 15 - Régimen de Infracciones y Sanciones del Reglamento General de Calidad de los Servicios Públicos de Telecomunicaciones, aprobado mediante Resolución N° 123-2014-CD/OSIPTEL, al haber incumplido con lo dispuesto en el numeral 5 del Anexo N° 9 de la citada norma. La empresa operadora no cumplió con el Compromiso de Mejora referido al valor objetivo del indicador "Calidad de Cobertura del Servicio (CCS) en el centro poblado de Casma Villahermosa (Ancash).</t>
  </si>
  <si>
    <t xml:space="preserve">Por la comisión de la infracción grave tipificada en el ítem 10 del Anexo 15 - Régimen de Infracciones y Sanciones del Reglamento General de Calidad de los Servicios Públicos de Telecomunicaciones, aprobado mediante Resolución N° 123-2014-CD/OSIPTEL, al haber incumplido con lo dispuesto en el numeral 5 del Anexo N° 9 de la citada norma. La empresa operadora no cumplió con el Compromiso de Mejora referido al valor objetivo del indicador "Calidad de Cobertura del Servicio (CCS) en el centro poblado de San José (La Libertad). </t>
  </si>
  <si>
    <t xml:space="preserve">Por la comisión de la infracción grave tipificada en el ítem 7 del Anexo 15 del Reglamento General de Calidad de los Servicios Públicos de Telecomunicaciones, aprobado por la Resolución de Consejo Directivo N° 123-2014-CD/OSIPTEL y modificatorias, al haber incumplido el Numeral 4.1 del Anexo N° 6 del referido Reglamento, por el incumplimiento del valor objetivo del indicador TINE durante el cuarto trimestre del año 2016, en el departamento de Cusco. </t>
  </si>
  <si>
    <t xml:space="preserve">Por la comisión de la infracción grave tipificada en el ítem 7 del Anexo 15 del Reglamento General de Calidad de los Servicios Públicos de Telecomunicaciones, aprobado por la Resolución de Consejo Directivo N° 123-2014-CD/OSIPTEL y modificatorias, al haber incumplido el Numeral 4.1 del Anexo N° 6 del referido Reglamento, por el incumplimiento del valor objetivo del indicador TINE durante el cuarto trimestre del año 2016, en el departamento de Madre de Dios. </t>
  </si>
  <si>
    <t xml:space="preserve">Por la comisión de la infracción grave tipificada en el ítem 7 del Anexo 15 del Reglamento General de Calidad de los Servicios Públicos de Telecomunicaciones, aprobado por la Resolución de Consejo Directivo N° 123-2014-CD/OSIPTEL y modificatorias, al haber incumplido el Numeral 4.1 del Anexo N° 6 del referido Reglamento, por el incumplimiento del valor objetivo del indicador TINE durante el cuarto trimestre del año 2016, en el departamento de Ucayali. </t>
  </si>
  <si>
    <t xml:space="preserve">Por la comisión de la infracción muy grave, tipificada en el artículo 6 del Reglamento de Fiscalización, Infracciones y Sanciones, aprobado por Resolución N° 087-2013-CD/OSIPTEL y modificatorias, en tanto incumplió con una de las condiciones escenciales establecidas en su Contrato de Concesión aprobado mediante Resolución Ministerial N° 693-2012-MTC/03, al no ejecutar el Plan de Cobertura al segundo año en: I) dos (2) unidades geográficas (distritos) de Pazos (Huancavelica) y Llusco (Cusco), respecto a la meta anual y II) tres (3) unidades geográficas (distritos) de Quiñota y Llusco (Cusco) y Pazos (Huancavelica), respecto a la meta acumulada. </t>
  </si>
  <si>
    <t xml:space="preserve">Por la comisión de la infracción leve tipificada en el artículo 2° del Anexo 5 del Texto Único Ordenado de las Condiciones de Uso de los Servicios Públicos de Telecomunicaciones, aprobado con Resolución N° 138-2012-CD/OSIPTEL y sus modificatorias, al haber incumplido con lo dispuesto en el artículo 91° de la referida norma. En setenta y cuatro (74) casos de interrupciones que afectaron a diversos distritos y provincias a nivel nacional, la empresa operadora no cumplió con comunicar tal hecho con una anticipación no menor de quince (15) días calendario.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</si>
  <si>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veintitrés (23) reportes de información periódica correspondiente al IV Trimestre del año 2015.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</si>
  <si>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 Trimestre del año 2016.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</si>
  <si>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II Trimestre del año 2016.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</si>
  <si>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III Trimestre del año 2016.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</si>
  <si>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veintitrés (23) reportes de información periódica correspondiente al IV Trimestre del año 2016.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</si>
  <si>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 Trimestre del año 2017.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</si>
  <si>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II Trimestre del año 2017.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</si>
  <si>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veintitrés (23) reportes de información periódica correspondiente al IV Trimestre del año 2015.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</si>
  <si>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quince (15) reportes de información periódica correspondiente al I Trimestre del año 2016.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</si>
  <si>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quince (15) reportes de información periódica correspondiente al II Trimestre del año 2016.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</si>
  <si>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quince (15) reportes de información periódica correspondiente al III Trimestre del año 2016.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</si>
  <si>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veintitrés (23) reportes de información periódica correspondiente al IV Trimestre del año 2016.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</si>
  <si>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quince (15) reportes de información periódica correspondiente al I Trimestre del año 2017. </t>
  </si>
  <si>
    <t xml:space="preserve">Por la comisión de la infracción grave tipificada en el artículo 8° "Régimen de Infracciones y Sanciones" de la Norma de Requerimiento de Información Periódica, aprobada mediante Resolución N° 096-2015-CD/OSIPTEL, al haber incumplido con lo dispuesto en el artículo 6° de la referida norma. La empresa operadora no cumplió con entregar oportunamente, a través del Sistema de Información y Gestión de Estadísticas Periódicas - SIGEP, un total de quince (15) reportes de información periódica correspondiente al II Trimestre del año 2017.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</si>
  <si>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veintitrés (23) reportes de información periódica correspondiente al IV Trimestre del año 2015.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</si>
  <si>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 Trimestre del año 2016.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</si>
  <si>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 Trimestre del año 2017. </t>
  </si>
  <si>
    <t xml:space="preserve">Por la comisión de la infracción grave tipificada en el artículo 8° "Régimen de Infracciones y Sanciones" de la Norma de Requerimiento de Información Periódica, aporbada mediante Resolución N° 096-2015-CD/OSIPTEL, al haber incumplido con lo dispuesto en el artículo 6° de la referida norma. La empresa operadora no cumplió con entregar oportunamente, a través del Sistema de Información y Gestión de Estadísticas Periódicas - SIGEP, quince (15) reportes de información periódica correspondiente al II Trimestre del año 2017. </t>
  </si>
  <si>
    <t>Por la comisión de la infracción muy grave tipificada en el numeral 2 del literal a) del artículo 17 de la Ley N° 28295 - Ley que regula el acceso y uso compartido de infraestructura de uso público para la prestación de servicios públicos de telecomunicaciones. La empresa operadora -sin contar con la autorización correspondiente_ utilizó treinta y cinco (35) postes de propiedad de SEAL para el tendido de sus cables a fin de brindar el servicio público de distribución de radiofusión por cable en la modalidad de cable alámbrico u óptico.</t>
  </si>
  <si>
    <t>Por la comisión de la infracción leve tipificada en el artículo 2° del Anexo 5 del Texto Único Ordenado de las Condiciones de Uso de los Servicios Públicos de Telecomunicaciones, aprobado por Resolución N° 138-2012-CD/OSIPTEL, al haber incumplido el artículo 49° de la referida norma. La empresa operadora no cumplió con reportar y acreditar las interrupciones del servicio, respecto a cincuenta (50) interrupciones ocurridas durante el primer semestre del año 2017.</t>
  </si>
  <si>
    <t>Por la comisión de la infracción leve tipificada en el artículo 2° del Anexo 5 del Texto Único Ordenado de las Condiciones de Uso de los Servicios Públicos de Telecomunicaciones, aprobado por Resolución N° 138-2012-CD/OSIPTEL, al haber incumplido el artículo 48° de la referida norma. La empresa operadora no cumplió con reportar a través del SISREP los trabajos de mantenimiento o mejora tecnológica en su infraestructura que interrumpieron los servicios que brinda, con una anticipación no menor de dos (2) días calendario, en relación a dos (2) interrupciones ocurridas durante el primer semestre del año 2017.</t>
  </si>
  <si>
    <t xml:space="preserve">Por la comisión de la infracción leve tipificada en el artículo 2° del Anexo 5 del TUO de las Condiciones de Uso, aprobado por Resolución N° 138-2012-CD/OSIPTEL,al haber incumplido con el artículo 43-A de la misma norma. La empresa operadora i) No permitió la presentación de reclamos y quejas, puesto que no se pudo llenar todos los campos del formulario Web en dos (2) casos; ii) No permitió obtener una constancia de recepción de los reclamos y apelaciones en siete (7) casos; iii) No tenía implementada la opción para la remisión de la constancia de recepción del reclamo a un correo electrónico señalado por el abonado; y/o no permitió adjuntar los documentos digitales pertinentes en trece (13) casos; o iv) si bien se tiene acceso al formulario de reclamo virtual, este no permite la presentación del reclamo.  </t>
  </si>
  <si>
    <t>Por la comisión de la infracción leve tipificada en el artículo 2° del Anexo 5 del Texto Único Ordenado de las Condiciones de Uso de los Servicios Públicos de Telecomunicaciones, aprobado por Resolución N° 138-2012-CD/OSIPTEL, al haber incumplido el artículo 45° de la referida norma. La empresa operadora no cumplió con realizar las devoluciones a siete (7) líneas del servicio de conmutación de datos por paquetes (acceso a Internet), correspondiente a un periodo de interrupción ocurrido en el segundo semestre del año 2016.</t>
  </si>
  <si>
    <t xml:space="preserve">Por la comisión de la infracción grave tipificada en el artículo 3° del Anexo 5 del Texto único Ordenado de las Condiciones de Uso de los Servicios Públicos de Telecomunicaciones, aprobado por la Resolución N° 138-2012-CD/OSIPTEL, al haber incumplido el artículo 93° de la referida norma. La empresa operadora no cumplió con realizar las devoluciones de doscientos veinticuatro (224)  circuitos del servicio portador, correspondiente a veintitrés (23) periodos de interrupción ocurridos en el segundo semestre del año 2016. </t>
  </si>
  <si>
    <t>Por la comisión de la infracción grave tipificada en el artículo 7° del Reglamento de Fiscalización, Infracciones y Sanciones, aprobado por Resolución N° 087-2013-CD/OSIPTEL. La empresa operadora no cumplió con entregar al OSIPTEL la información que le fue requerida a través de la carta C. N°01562-GSF/2018.</t>
  </si>
  <si>
    <t xml:space="preserve">Por la comisión de la infracción leve tipificada en el artículo 2° del Anexo 5 del Texto Único Ordenado de las Condiciones de Uso de los Servicios Públicos de Telecomunicaciones, aprobado con Resolución N° 138-2012-CD/OSIPTEL, por cuanto habría incumplido lo dispuesto en el artículo 48 de la misma norma. La empresa operadora no cumplió con comunicar a sus abonados sobre la realización de trabajos de mantenimiento o mejora tecnológica, que interrumpieron los servicios que brinda, con una anticipación no menor de dos (2) días calendario, en relación a once (11) interrupciones ocurridas durante el primer semestre del 2017.  </t>
  </si>
  <si>
    <t>Por la comisión de la infracción leve tipificada en el Primer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 dispuesto en el artículo 5° y Anexo 2-A de la misma norma. La empresa operadora no presentó  los documentos de acreditación de trescientas y cincuenta y seis (356) Estaciones Base dada de alta, correspondientes a la Segunda entrega del año 2017.</t>
  </si>
  <si>
    <t>Por la comisión de la infracción leve tipificada en el Primer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 dispuesto en el artículo 5° y Anexo 2-A de la misma norma. La empresa operadora no presentó los documentos de acreditación de una (1) Estación Base dada de baja, correspondiente a la Tercera entrega del año 2017.</t>
  </si>
  <si>
    <t xml:space="preserve">Por la comisión de la infracción leve tipificada en el Segundo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 dispuesto en el artículo 6° y Anexos 5-A y 5-B de la misma norma. La empresa operadora no presentó los documentos de acreditación de cinco mil trescientos treinta y seis (5336) CCPP con reciente habilitación de cobertura (780 en tecnología 4G y 4556 en tecnología 3G), así como cinco mil doscientos dieciséis (5216) CPP con cobertura FMC, correspondiente a la Segunda entrega del año 2017. </t>
  </si>
  <si>
    <t xml:space="preserve">Por la comisión de la infracción leve tipificada en el Tercer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los artículos 4° y 9° y Anexo 4 de la misma norma. La empresa operadora comunicó al OSIPTEL que contaba con cobertura en sesenta y seis (66) CCPP donde no existía tal condición. </t>
  </si>
  <si>
    <t xml:space="preserve">Por la comisión de la infracción leve tipificada en el Tercer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los artículos 4° y 9° y Anexo 4 de la misma norma. La empresa operadora comunicó al OSIPTEL que contaba con cobertura en mil ciento tres (1103) CCPP donde no existía tal condición. </t>
  </si>
  <si>
    <t>Por la comisión de la infracción leve tipificada en el artículo 2° del Anexo 5 del Texto Único Ordenado de las Condiciones de Uso, aprobado con Resolución N° 138-2012-CD/OSIPTEL, al haber icumplido lo dispuesto en el primer párrafo del artículo 98° de la referida norma. La empresa operadora no prestó en ciento veintisiete (127) casos el servicio de información actualizada de guía telefónica.</t>
  </si>
  <si>
    <t>Por la comisión de la infracción leve tipificada en el artículo 2° del Anexo 5 del Texto Único Ordenado de las Condiciones de Uso de los Servicios Públicos de Telecomunicaciones, aprobado con Resolución N° 138-2012-CD/OSIPTEL, al haber incumplido lo dispuesto en el artículo 45° de la referida norma.  La empresa operadora no cumplió con realizar las devoluciones a (233 588) líneas, dentro del plazo establecido; así como, no devolvió lo que correspondía, estando pendiente de devolución a 1807 líneas por un total de S/ 882,13.00 (1435 líneas activas postpago y 372 líneas desactivas postpago), correspondiente a un periodo de interrupción ocurrido en el segundo semestre del año 2016.</t>
  </si>
  <si>
    <t xml:space="preserve">Por la comisión de la infracción leve tipificada en el artículo 2° del Anexo 5 del Texto Único Ordenado de las Condiciones de Uso de los Servicios Públicos de Telecomunicaciones, aprobado con Resolución N° 138-2012-CD/OSIPTEL, al haber incumplido lo dispuesto en el artículo 45° de la referida norma. La empresa operadora i) realizó las devoluciones fuera de plazo respecto a ciento treinta (130) tickets, ii) a 3.350 líneas de abonados falta devolver el monto ascendente a S/884,48. Asimismo, respecto de siete (7) tickets pendientes de devolución, i) en el caso de 209 líneas de abonados falta devolver el monto ascendente a S/13.09, ii) está pendiente devolver a 1,845 líneas de abonados. </t>
  </si>
  <si>
    <t xml:space="preserve">Por la comisión de la infracción grave tipificada en el artículo 7° del Reglamento de Fiscalización, Infracciones y Sanciones, aprobado por Resolución N° 087-2013-CD/OSIPTEL. La empresa operadora no cumplió con la remisión de la información requerida dentro del plazo de cinco (05) días hábiles establecido en la carta N° C.0154-GFS/2017. </t>
  </si>
  <si>
    <t xml:space="preserve">Por la comisión de la infracción muy grave tipificada en el artículo 4° del Anexo 5 del Texto Único Ordenado de las Condiciones de Uso de los Servicios Públicos de Telecomunicaciones, aprobado por Resolución N° 138-2012-CD/OSIPTEL, respecto al incumplimiento del primer párrafo del artículo 11-E de la referida norma. La empresa operadora contrató y activó un total de dieciocho mil seiscientos cincuenta y cinco (18 655) líneas de telefonía móvil, sin utilizar el Sistema de Validación Biométrica de Huella Dactilar para validar la identificación del contratante. </t>
  </si>
  <si>
    <t xml:space="preserve">Por la comisión de la infracción grave tipificada en el numeral 10 del Anexo 15 del Reglamento General de Calidad de los Servicios Públicos de Telecomunicaciones, aprobado por Resolución de Consejo Directivo N° 123-2014-CD/OSIPTEL y sus modificatorias, al haber incumplido lo dispuesto en el numeral 5 del Anexo 9 de la referida norma. La empresa operadora no cumplió con el Compromiso de Mejora referido al valor objetivo del indicador "Calidad de Cobertura del Servicio" (CCS), en el CC.PP de Luya. </t>
  </si>
  <si>
    <t xml:space="preserve">Por la comisión de la infracción grave tipificada en el numeral 10 del Anexo 15 del Reglamento General de Calidad de los Servicios Públicos de Telecomunicaciones, aprobado por Resolución de Consejo Directivo N° 123-2014-CD/OSIPTEL y sus modificatorias, al haber incumplido lo dispuesto en el numeral 5 del Anexo 9 de la referida norma. La empresa operadora no cumplió con el Compromiso de Mejora referido al valor objetivo del indicador "Calidad de Cobertura del Servicio" (CCS), en el CC.PP de San Marcos. </t>
  </si>
  <si>
    <t xml:space="preserve">Por la comisión de la infracción grave tipificada en el numeral 10 del Anexo 15 del Reglamento General de Calidad de los Servicios Públicos de Telecomunicaciones, aprobado por Resolución de Consejo Directivo N° 123-2014-CD/OSIPTEL y sus modificatorias, al haber incumplido lo dispuesto en el numeral 5 del Anexo 9 de la referida norma. La empresa operadora no cumplió con el Compromiso de Mejora referido al valor objetivo del indicador "Calidad de Cobertura del Servicio" (CCS), en el CC.PP de Pachacamac. </t>
  </si>
  <si>
    <t xml:space="preserve">Por la comisión de la infracción grave tipificada en el numeral 32 del Anexo 1 del Reglamento para la Atención de Reclamos de Usuarios de Servicios Públicos de Telecomunicaciones, aprobado por Resolución N° 047-2015-CD/OSIPTEL, al haber incumplido con lo dispuesto en el artículo 46° de la referida norma. La empresa operadora impidió la presentación del reclamo por avería solicitado respecto de siete (07) casos. </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</si>
  <si>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denoventa y cuatro (94) objeciones indebidas a las consultas previas.</t>
  </si>
  <si>
    <t>Por la comisión de la infracción leve tipificada en el numeral 23 del Anexo 2 del Reglamento de Portabilidad Numérica en el Servicio Público Móvil y el Servicio de Telefonía Fija aprobado por Resolución N° 166-2013-CD/OSIPTEL; por haber incumplido lo establecido en el artículo 20 de la referida norma, respecto denoventa y cuatro (94) objeciones indebidas a las consultas previas.</t>
  </si>
  <si>
    <t>Por la comisión de la infracción grave tipificada en el ítem 10 del Anexo 15 - Régimen de Infracciones y Sanciones del Reglamento General de Calidad de los Servicios Públicos de Telecomunicaciones, aprobado mediante Resolución N° 123-2014-CD/OSIPTEL, al no haber remitido el Compromiso de Mejora.</t>
  </si>
  <si>
    <t xml:space="preserve">Por la comisión de la infracción grave tipificada en el artículo 7 del Reglamento de Fiscalización, Infracción y Sanciones, aprobado por la Resolución N° 087-2013-CD/OSIPTEL. </t>
  </si>
  <si>
    <t>Por la comisión de la infracción grave tipificada en el artículo 9° del Reglamento de Fiscalización, Infracciones y Supervisión, aprobado por Resolución N° 087-2013-CD/OSIPTEL</t>
  </si>
  <si>
    <t>Por la comisión de la infracción grave tipificada en el artículo 9 del Reglamento de Fiscalización, Infracciones y Sanciones, aprobada por Resolución N° 087-2013-CD/OSIPTEL. La empresa operadora entregó información inexacta durante el proceso de ajuste trimestral de tarifas tope de los servicios de Categoría I, para el Trimestre junio - agosto 2015.</t>
  </si>
  <si>
    <t>Por la comisión de la infracción grave tipificada en el artículo 8° de la Norma de Requerimiento de Información periódica (NRIP), aprobada por Resolución N° 096-2015-CD/OSIPTEL, al no remitir cuatro (4) formatos del Trimestre 2016-I</t>
  </si>
  <si>
    <t>Por la comisión de la infracción grave tipificada en el artículo 8° de la Norma de Requerimiento de Información periódica (NRIP), aprobada por Resolución N° 096-2015-CD/OSIPTEL, al no remitir cuatro (4) formatos de Trimestre 2016-II</t>
  </si>
  <si>
    <t>Por la comisión de la infracción grave tipificada en el artículo 8° de la Norma de Requerimiento de Información periódica (NRIP), aprobada por Resolución N° 096-2015-CD/OSIPTEL, al no remitir un (1) formato del Trimestre 2016-III</t>
  </si>
  <si>
    <t>Por la comisión de la infracción grave tipificada en el artículo 8° de la Norma de Requerimiento de Información periódica (NRIP), aprobada por Resolución N° 096-2015-CD/OSIPTEL, al no remitir dieciseis (16) formatos del Trimestre 2016-IV</t>
  </si>
  <si>
    <t>Por la comisión de la infracción grave tipificada en el artículo 8° de la Norma de Requerimiento de Información periódica (NRIP), aprobada por Resolución N° 096-2015-CD/OSIPTEL, al no remitir tres (3) formatos del Trimestre 2017-I</t>
  </si>
  <si>
    <t>Por la comisión de la infracción grave tipificada en el artículo 8° de la Norma de Requerimiento de Información periódica (NRIP), aprobada por Resolución N° 096-2015-CD/OSIPTEL, al no remitir quince (15) formatos del Trimestre 2017-II</t>
  </si>
  <si>
    <t xml:space="preserve">Por la comisión de la infracción leve tipificada en el artículo 2 del Anexo 5  Texto Único Ordenado de las Condiciones de Uso de los Servicios Públicos de Telecomunicaciones, aprobado con Resolución N° 138-2012-CD/OSIPTEL, al haber incumplido lo dispuesto en el artículo 45 de la citada norma. </t>
  </si>
  <si>
    <t xml:space="preserve">Por la comisión de la infracción leve tipificada en el artículo 2° del Anexo 5 del TUO de las Condiciones de Uso de los Servicios Públicos de Telecomunicaciones, aprobado por Resolución N° 138-2012-CD/OSIPTEL y modificatorias, respecto al incumplimiento de lo dispuesto en el artículo 49° de la misma norma, respecto de cuarenta y seis (46) interrupciones ocurridas durante el primer semestre del año 2017. </t>
  </si>
  <si>
    <t>Por la comisión de la infracción grave tipificada en el artículo 8° de la Norma de Requerimiento de Información periódica (NRIP), aprobada por Resolución N° 096-2015-CD/OSIPTEL, al no remitir quince (15) formatos del Trimestre 2016-III</t>
  </si>
  <si>
    <t>Por la comisión de la infracción grave tipificada en el artículo 8° de la Norma de Requerimiento de Información periódica (NRIP), aprobada por Resolución N° 096-2015-CD/OSIPTEL, al no remitir quince (15) formatos del Trimestre 2016-IV</t>
  </si>
  <si>
    <t xml:space="preserve">Por la comisión de la infracción muy grave tipificada en el numeral 7 del Anexo 2 de la Resolución N° 050-2013-CD/OSIPTEL, que aprueba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al haber prestado el servicio de telefonía móvil en 107 922 equipos móviles cuyos IMEI fueron registrados como sustraídos o perdidos en la Base de Datos Centralizada a cargo del OSIPTEL. </t>
  </si>
  <si>
    <t>Por la comisión de la infracción grave tipificada artículo 3º del Anexo 5 del TUO de las Condiciones de Uso</t>
  </si>
  <si>
    <t>Por  la comisión de la infracción grave tipificada en el artículo 7° del RFIS.</t>
  </si>
  <si>
    <t>Por la comisión de la infracción leve tipificada artículo 2º del Anexo 5 del TUO de las Condiciones de Uso</t>
  </si>
  <si>
    <t>Por la comisión de la infracción muy grave tipificada en el artículo 4° del Anexo 5 del TUO de las Condiciones de Uso</t>
  </si>
  <si>
    <t>Por  la comisión de la infracción muy grave tipificada en el artículo 6° del RFIS.</t>
  </si>
  <si>
    <t>Por la comisión de la infracción tipificada en el artículo 2 del Anexo 5 del TUO de las Condiciones de Uso</t>
  </si>
  <si>
    <t>Por  la comisión de la infracción muy grave tipificada en el artículo 2°  de la Resolución N° 202-2017-GSF/OSIPTEL</t>
  </si>
  <si>
    <t>Por la comisión del ítem 7 del Anexo 15 del Reglamento de Calidad</t>
  </si>
  <si>
    <t>Por la comision del numeral 4 del Anexo 1 del Reglamento de Reclamos para la Atención de Reclamos de Usuarios de Servicios Públicos de Telecomunicaciones, aprobado por Resolución Nº 047-2015-CD/OSIPTEL</t>
  </si>
  <si>
    <t>Por la comisión del artículo 19° del Reglamento de Calidad de Atención de Usuarios</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</si>
  <si>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 dos mil cuatrocientas ochenta y seis (2486) objeciones indebidas a las consultas previas.</t>
  </si>
  <si>
    <t>Por la comisión de la infracción leve tipificada en el numeral 23 del Anexo 2 del Reglamento de Portabilidad Numérica en el Servicio Público Móvil y el Servicio de Telefonía Fija aprobado por Resolución N° 166-2013-CD/OSIPTEL; por haber incumplido lo establecido en el artículo 20 de la referida norma, respecto de cientoveintiuno (121) objeciones indebidas a las consultas previas.</t>
  </si>
  <si>
    <t>Por la comisión de la infracción leve tipificada en el numeral 5 del Anexo 7 del Reglamento sobre Disponibilidad y Continuidad en la prestación del servicio de Telefonía de Uso Público en Centros Poblados Rurales, aprobado por la Resolución N° 158-2013-CD/OSIPTEL.  La empresa operadora no cumplió con el  horario de atención al público respecto de doce (12) locales comunicados a través de un cartel informativo.</t>
  </si>
  <si>
    <t>Por la comisión del artículo 4° del Anexo 5 del TUO de las Condiciones de Uso</t>
  </si>
  <si>
    <t>Por la comisión del numeral 11 del Anexo 2 de la Norma de Información de Equipos Terminales</t>
  </si>
  <si>
    <t>Por la comisión del literal c) del artículo 7° del RFIS</t>
  </si>
  <si>
    <t>Por la comisión del artículo 6° del RFIS</t>
  </si>
  <si>
    <t>Infracción tipificada en el ítem 8 del Anexo 1 del Reglamento General de Tarifas</t>
  </si>
  <si>
    <t>Infracción tipificada en la segunda dispocisión complementaria final de las Normas Complementarias para la implementación del Registro Nacional de Equipos Terminales Móviles para la Seguridad</t>
  </si>
  <si>
    <t>Por la comisión de la infracción grave tipificada en el artículo 2 del Anexo 5 del TUO de las Condiciones de Uso de los Servicios Públicos de Telecomunicaciones</t>
  </si>
  <si>
    <t>Por la comisión de la infracción grave tipificada en el artículo 3 del Anexo 5 del TUO de las Condiciones de Uso de los Servicios de Públicos de Telecomunicaciones.</t>
  </si>
  <si>
    <t>Por la comisión de la infracción leve tipificada en el artículo 2 del reglamento del Anexo 5 del TUO de  las Condiciones de Uso de los Servidores Públicos de Telecomunicaciones</t>
  </si>
  <si>
    <t>Por la comisión de la infracción grave tipificada en el numeral 33 del Anexo 1 del Reglamento para la Atención de Reclamos de Usuarios de Servicios Publicos de Telecomunicaciones</t>
  </si>
  <si>
    <t>Por la comisión de la infracción grave tipificada en artículo 7 del Reglamento de Fiscalización, Infracciones y Sanciones</t>
  </si>
  <si>
    <t>Por la comisión de la infracción grave tipificada en artículo 19 del Reglamento de Calidad de la Atención a Usuarios por parte de las Empresas Operadoras de Servicios de Telefonía Fija y Servicios Públicos Móviles</t>
  </si>
  <si>
    <t>Por la comisión de la infracción grave tipificada en artículo 19 del Reglamento de Calidad de la Atención a Usuarios por parte de las Empresas Operadoras de Servicios de Telefonía Fija y Servicios Públicos Móviles.</t>
  </si>
  <si>
    <t>Por la comisión de la infración grave tipificada en el artículo  2 del Anexo 5 del TUO de las Condiciones de Uso de los Servicios Públicos de Telecomunicaciones</t>
  </si>
  <si>
    <t>Por la comisión de la infracción grave tipificada en el artículo 2 del Anexo 5 del del TUO de las Condiciones de Uso de los Servicios Públicos de Telecomunicaciones</t>
  </si>
  <si>
    <t>Por la comisión de la infracción grave tipificada en el Ítem 7 del Anexo 15 del Reglamento de Calidad de los Servicios Públicos de Telecomunicaciones</t>
  </si>
  <si>
    <t>Por la comisió de la infracciónn grave tipificada en el Ítem 7 del Anexo 15 del Reglamento de Calidad de los Servicios Públicos de Telecomunicaciones</t>
  </si>
  <si>
    <t>Por la comisión  de la infraccióngrave tipificada en el artículo 19 del Reglamento de Calidad de Atención a Usuarios por parte de operadoras de Servicios de Telefonía fija y servicios públicos móviles</t>
  </si>
  <si>
    <t>Por la comisión de la infracción grave tipificada en el artículo 19 del Reglamento de Calidad de Atención a Usuarios por parte de operadoras de Servicios de Telefonía fija y servicios públicos móviles</t>
  </si>
  <si>
    <t>Por la comisión de la infracción grave tipificada en el  artículo 7 del Reglamento del Fiscalización, infracciones y Sanciones</t>
  </si>
  <si>
    <t>Por la comisión de la infracción leve tipificada en el Tercer numeral del Anexo 6 del Reglamento para la Supervisión de la Cobertura de los Servicios Públicos de Telecomunicaciones Móviles y Fijos con Acceso Inalámbrico,</t>
  </si>
  <si>
    <t>Por la comisión de la infracción leve tipificada en el artículo 2 del Anexo 5 del TUO de las Condiciones de Uso de los Servicios Públicos de Telecomunicaciones</t>
  </si>
  <si>
    <t xml:space="preserve">Por la comisión de la infracción leve eve tipificada en el numeral 1 del Anexo 6-Regimen de Infracciones y Sanciones, del Reglamento para la Supervisión de la Cobertura de los Servicios Públicos de Telecomunicaciones Móviles y Fijos con Accseso Inalámbrico </t>
  </si>
  <si>
    <t xml:space="preserve">Por la comisión de la infracción leve eve tipificada en el numeral 3 del Anexo 6-Regimen de Infracciones y Sanciones, del Reglamento para la Supervisión de la Cobertura de los Servicios Públicos de Telecomunicaciones Móviles y Fijos con Accseso Inalámbrico </t>
  </si>
  <si>
    <t xml:space="preserve">Por la comisión de la infracción grave tipificada en el artículo 3 del Anexo 5 del Texto Único Ordenado de las Condiciones de Uso de los Servicios Públicos de Telecomunicaciones, aprobado por la Resolución N° 138-2012-CD/OSIPTEL, respecto al incumplimiento del numeral i), ii) y iii) del artículo 12°-A de la mencionada norma. La empresa operadora incumplió en los plazos establecidos normativamente, con cada una de las disposiciones contenidas en el artículo, toda vez que  dió un trámite distinto a las solicitudes de cuestionamiento de titularidad.  </t>
  </si>
  <si>
    <t>Por la comisión del ítem 3 del Anexo 15 del Reglamento de Calidad</t>
  </si>
  <si>
    <t>Por la comisión del artículo 2° del Anexo 5 del TUO de las Condiciones de Uso</t>
  </si>
  <si>
    <t>Por la comisión del artículo 7° del Reglamento de Fiscalización, Infracciones y Sanciones aprobada por Resolución Nº 087-2013-CD/OSIPTEL y sus modificatorias</t>
  </si>
  <si>
    <t>Por la comision del artículo 9° del RFIS</t>
  </si>
  <si>
    <t>Por la comisión de la infracción leve tipificada en el artículo 2° del Anexo 5 del Texto Único Ordenado de las Condiciones de Uso de los Servicios Públicos de Telecomunicaciones, aprobado por Resolución N° 138-2012-CD/OSIPTEL, al haber incumplido el artículo 49° de la referida norma. La empresa operadora no cumplió con reportar y acreditar las interrupciones del servicio, respecto a treinta y tres  (33) interrupciones ocurridas durante el segundo semestre del año 2017.</t>
  </si>
  <si>
    <t>Por la comisión de la infracción leve tipificada en el artículo 2 del Anexo 5  Texto Único Ordenado de las Condiciones de Uso de los Servicios Públicos de Telecomunicaciones, aprobado con Resolución N° 138-2012-CD/OSIPTEL, al realizar devoluciones fuera del plazo establecido de 712, 348 líneas, por realizar devoluciones menores a la que correspondía devolver por la cantidad de 39, 944 líneas y no realizar devoluciones de 1789 líneas.</t>
  </si>
  <si>
    <t xml:space="preserve">Por la comisión de la infracción leve tipificada en el artículo 2 del Anexo 5  Texto Único Ordenado de las Condiciones de Uso de los Servicios Públicos de Telecomunicaciones, aprobado con Resolución N° 138-2012-CD/OSIPTEL, al no haber remitido cuatro (4) solicitudes de migración referidas a planes ilimitados y, una de ellas  fue remitida fuera de plazo </t>
  </si>
  <si>
    <t xml:space="preserve">Por la comisión de la infracción leve tipificada en el artículo 2° del Anexo 5 del Texto Único Ordenado de las Condiciones de Uso de los Servicios Públicos de Telecomunicaciones, aprobado con Resolución N° 138-2012-CD/OSIPTEL, por cuanto habría incumplido lo dispuesto en el artículo 48 de la misma norma, debido a que la empresa operadora no cumplió con comunicar a sus abonados sobre la realización de trabajos de mantenimiento o mejora tecnológica, que interrumpieron los servicios que brinda, con una anticipación no menor de dos (2) días calendario, en relación a cuatro (4) interrupciones ocurridas durante el primer semestre del 2017.  </t>
  </si>
  <si>
    <t>Por la comisión de la infracción leve tipificada en el artículo 2° del Anexo 5 del Texto Único Ordenado de las Condiciones de Uso de los Servicios Públicos de Telecomunicaciones, aprobado por Resolución N° 138-2012-CD/OSIPTEL, al haber incumplido el artículo 49° de la referida norma. a empresa no presentó cronograma ni pland e trabajo, no reportó dentro del plazo establecido ni remitió documentación para acreditar el evento, respecto de dieciseis (16) interrupciones, surante el primer semestre del 2017</t>
  </si>
  <si>
    <t>Por la comisión de la infracción leve tipificada en el artículo 2° del Anexo 5 del Texto Único Ordenado de las Condiciones de Uso de los Servicios Públicos de Telecomunicaciones, aprobado por Resolución N° 138-2012-CD/OSIPTEL, al no haber efectuado devoluciones a ochenta y dos (82) líneas afectadas por las interrupciones ocurridas en el primer semestre del 2017</t>
  </si>
  <si>
    <t>Por la comisión de la infracción leve tipificada en el artículo 2° del Anexo 5 del Texto Único Ordenado de las Condiciones de Uso de los Servicios Públicos de Telecomunicaciones, aprobado por Resolución N° 138-2012-CD/OSIPTEL, al haber efectuado los descuentos de ciento catorce (114) arrenatarios  por las interrupciones ocurridas en el primer semestre del 2017</t>
  </si>
  <si>
    <t> Articulo 9 del Reglamento de Fiscalizacion, Infracciones y Sanciones (RFIS)</t>
  </si>
  <si>
    <t>Por la comisión de la infracción tipíficada en el numeral 5 del Anexo 7 del Reglamento sobre la Disponibilidad y continuidad en la prestación del servicio de Telefonía de Uso Público en Centros Poblados Rurales</t>
  </si>
  <si>
    <t>Por la comisión de la infracción grave tipificada en el numeral 10 del Anexo 15 del Reglamento General de Calidad de los Servicios Públicos de Telecomunicaciones, aprobado por Resolución de Consejo Directivo N° 123-2014-CD/OSIPTEL y sus modificatorias, al haber incumplido lo dispuesto en el numeral 5 del Anexo 9 de la referida norma. La empresa operadora no cumplió con el Compromiso de Mejora referido al valor objetivo del indicador "Calidad de Cobertura del Servicio" (CCS), para cinco (5) centtos poblados</t>
  </si>
  <si>
    <t>Por la comisión de la infracción grave tipificada en el numeral 10 del Anexo 15 del Reglamento General de Calidad de los Servicios Públicos de Telecomunicaciones, aprobado por Resolución de Consejo Directivo N° 123-2014-CD/OSIPTEL y sus modificatorias, al haber incumplido lo dispuesto en el numeral 5 del Anexo 9 de la referida norma. La empresa operadora no cumplió con REMITIR el Compromiso de Mejora referido al valor objetivo del indicador "Calidad de Cobertura del Servicio" (CCS), para cuatro (4) centtos poblados</t>
  </si>
  <si>
    <t>Por la comisión de la infracción grave tipificada en el ítem 11 del Anexo 15 del Reglamento de Calidad de los Servicios Públicos de Telecomunicaciones, aprobado por Resolución N° 123-2014-CD/OSIPTEL, al haber incumplido con lo dispuesto en el numeral 5 del Anexo 10 de la citada norma. La empresa operadora no cumplió con el compromiso de mejora del indicador CV, correspondiente al primer semestre 2016 para treinta y dos (32) Centros Poblados</t>
  </si>
  <si>
    <t xml:space="preserve">Por la comisión de la infracción grave tipificada en el ítem 11 del Anexo 15 del Reglamento de Calidad de los Servicios Públicos de Telecomunicaciones, aprobado por Resolución N° 123-2014-CD/OSIPTEL, al haber incumplido con lo dispuesto en el numeral 5 del Anexo 10 de la citada norma. La empresa operadora no cumplió con remitir  el compromiso de mejora del indicador CV, correspondiente al primer semestre 2017 para cincuenta y uno (51) Centros Poblados </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</si>
  <si>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 21809 objeciones indebidas a las consultas previas.</t>
  </si>
  <si>
    <t>Por la comisión de la infracción muy grave tipificada en el numeral 23 del Anexo 2 del Reglamento de Portabilidad Numérica en el Servicio Público Móvil y el Servicio de Telefonía Fija aprobado por Resolución N° 166-2013-CD/OSIPTEL; por haber incumplido lo establecido en el artículo 22 de la referida norma, respecto de 1178 objeciones indebidas a solicitudes de portabilidad.</t>
  </si>
  <si>
    <t xml:space="preserve">Por la comisión de la infracción muy grave tipificada en el numeral 7 del Anexo 2 de la Resolución N° 050-2013-CD/OSIPTEL, que aprueba la Norma que regula el procedimiento para la entrega de información al OSIPTEL de equipos terminales móviles reportados como sustraídos (hurtados y robados) perdidos y recuperados, y establece el Régimen de Infracciones y Sanciones correspondiente a la Ley N° 28774 y disposiciones reglamentarias; al haber prestado el servicio de telefonía móvil en 133 872 y 4837 equipos móviles cuyos IMEI fueron registrados como sustraídos o perdidos en la Base de Datos Centralizada a cargo del OSIPTEL. </t>
  </si>
  <si>
    <t>Por la comisión de la infracción grave tipificada en el artículo 19° del Reglamento de Calidad de Atención a Usuarios por parte de las Empresas Operadoras de Servicios de Telefonía Fija y Servicios Públicos Móviles, aprobado mediante Resolución N° 127-2013-CD/OSIPTEL, por haber incumplido lo dispuesto en el artículo 16 de la referida norma. La empresa operadora no cumplió con la meta general establecida en el Anexo E (tramo 2) correspondiente al indicador AVH2 en el canal 104 durante los meses de abril y julio de 2017.</t>
  </si>
  <si>
    <t>Por la comisión de la infracción grave tipificada en el artículo 19 del Reglamento de Calidad de Atención a Usuarios por parte de operadoras de Servicios de Telefonía fija y servicios públicos móviles, por haber incumplido el artículo 16° de la referida norma. La empresa operadora no cumplio la meta específica del inciador TEAPij del mes de abril de 2017</t>
  </si>
  <si>
    <t>Por la comisión de la infracción tipificada en el Art. 5 Resol. N° 237-2017-GG/OSIPTEL. La empresa operadora incumplió la obligación establecida en el numeral i) del artículo  4º de la  Media Correctiva impuesta por la Resolución N° 237-2017-GG/OSIPTEL.</t>
  </si>
  <si>
    <t>Por  la comisión de la infracción grave tipificada en el artículo 2°  de la Resolución N° 00068-2018-GSF/OSIPTEL</t>
  </si>
  <si>
    <t>Por la comisión de la infracción leve tipificada en el artículo 2° del Anexo 5 del TUO de las Condiciones de Uso, aprobado por Resolución N° 138-2012-CD/OSIPTEL,al haber incumplido con el artículo 43-A de la misma norma. i) No permitió la presentación de reclamos y quejas en (3) casos; ii) No permitió la presentación de los reclamos y apelaciones en socho (8) casos porque no permitio ingresar en el formulario web; iii) No permitio la obtención de la constancia de recepción del reclamo, al no dejar cargar la pagina web cuando se envió el formulario en ocho (8) casos.</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</si>
  <si>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 45 637 objeciones indebidas a las consultas previas.</t>
  </si>
  <si>
    <t>Por la comisión de la infracción muy grave tipificada en el numeral 23 del Anexo 2 del Reglamento de Portabilidad Numérica en el Servicio Público Móvil y el Servicio de Telefonía Fija aprobado por Resolución N° 166-2013-CD/OSIPTEL; por haber incumplido lo establecido en el artículo 22 de la referida norma, respecto de 1641 objeciones indebidas a solicitudes de portabilidad.</t>
  </si>
  <si>
    <t xml:space="preserve">Por la comisión de la infracción muy grave tipificada en el artículo 4° del Anexo 5 del Texto Único Ordenado de las Condiciones de Uso de los Servicios Públicos de Telecomunicaciones, aprobado por Resolución N° 138-2012-CD/OSIPTEL, respecto al incumplimiento del primer párrafo del artículo 11-E de la referida norma. La empresa operadora contrató y activó ciento setenta y cuagro (174) líneas de telefonía móvil, sin utilizar el Sistema de Validación Biométrica de Huella Dactilar para validar la identificación del contratante. </t>
  </si>
  <si>
    <t>Por la comisión de la infracción grave tipificada en el artículo 3° del Anexo 5 del Texto Único Ordenado de las Condiciones de Uso de los Servicios Públicos de Telecomunicaciones, aprobado por la Resolución N° 138-2012-CD/OSIPTEL, respecto al incumplimiento del artículo 12-A de la misma norma. La empresa operadora i) no conservo el cargo de cuestionamiento de titularidad en que se señale el plazo máximo en que se retiraría la información de los datos personales incluido en el registro respectivo de 17 lineas y ii) No consignó el código o número correlativo de identificación de la constancia de cuestionamiento de titularidad de 152 líneas.</t>
  </si>
  <si>
    <t xml:space="preserve">NFRACCION TIPIFICADA EN EL ARTICULO 2° DEL ANEXO 5 DEL TEXTO UNICO ORDENADO DE LAS CONDICIONES DE USO DE LOS SERVICIOS PUBLICOS DE TELECOMUNICACIONES, APROBADO POR RESOLUCION DIRECTORAL N° 138-2012-CD/OSIPTEL Y MODIFICATORIAS </t>
  </si>
  <si>
    <t>infracción grave tipificada en el numeral 50 del Anexo 2 del Reglamento de Portabilidad Numérica en el Servicio Público Móvil y el Servicio de Telefonía Fija, aprobado con Resolución N° 166-2013-CD/OSIPTEL y modificatorias1</t>
  </si>
  <si>
    <t>infracción muy grave tipificada en el numeral 23 del Anexo 2 del el Reglamento de Portabilidad Numérica en el Servicio Público Móvil y el Servicio de Telefonía Fija, aprobado con Resolución N° 166-2013-CD/OSIPTEL y modificatorias</t>
  </si>
  <si>
    <t>infracción grave tipificada en el artículo 7 del Reglamento de Fiscalización, Infracciones y Sanciones, aprobado mediante Resolución de Consejo Directivo Nº 087-2013-CD/OSIPTEL</t>
  </si>
  <si>
    <t>Numeral 28 del RIS del Reglamento de Portabilidad Numérica en el Servicio Público Móvil y el Servicio de Telefonía Fija, aprobado con Resolución N° 166-2013-CD/OSIPTEL y modificatorias</t>
  </si>
  <si>
    <t>Numeral 55 del RIS del Reglamento de Portabilidad Numérica en el Servicio Público Móvil y el Servicio de Telefonía Fija, aprobado con Resolución N° 166-2013-CD/OSIPTEL y modificatorias</t>
  </si>
  <si>
    <t xml:space="preserve"> Infraccion tipificada en el artículo 8° del Regimen de Infracciones y Sanciones de la Norma de Requerimiento de Información Periódica (NRIP), aprobada mediante Resolución N° 096-2015-CD/OSIPTEL, por haber incumplido lo dispuesto por eñ artículo 6° de la refrida norma. </t>
  </si>
  <si>
    <t xml:space="preserve"> Infraccion tipificada en el artículo 8° del Regimen de Infracciones y Sanciones de la Norma de Requerimiento de Información Periódica (NRIP), aprobada mediante Resolución N° 096-2015-CD/OSIPTEL, por haber incumplido lo dispuesto por el artículo 6° de la refrida norma. </t>
  </si>
  <si>
    <t>Infracción tipificada en el artículo 2° de la Resolución de Gerencia General N° 00011-2016-GG/OSIPTEL que le impuso una Medida Correctiva; por cuanto habría incumplido con lo dispuesto en los numerales (i) y (iv) del artículo 1° de la misma</t>
  </si>
  <si>
    <t>Ítem 3, Anexo 15 del Reglamento General de Calidad de los Servicios Públicos de Telecomunicaciones”.  aprobado por Resolución de Consejo Directivo Nº 123-2014-CD/OSIPTEL y sus modificatorias</t>
  </si>
  <si>
    <t>ítem 8 del Anexo 5 del Reglamento de Neutralidad de Red, aprobado con Resolución N° 165-2016-CD/OSIPTEL,</t>
  </si>
  <si>
    <t>artículo 2 del Anexo 5 del TUO de las Condiciones de Uso</t>
  </si>
  <si>
    <t>INFRACCION TIPIFICADA EN EL LITERAL A DEL ARTICULO 7 DEL RFIS</t>
  </si>
  <si>
    <t>Numeral 54 del Anexo 2 del Reglamento de Portabilidad Numérica del Servicio Público Móvil y el Servicio de Telefonía Fija, aprobado mediante Resolución N° 166-2013-CD/OSIPTEL y Numeral 46 del Anexo 2 del TUO del Reglamento de Portabilidad, aprobado con Resolución N°268-2018-CD/OSIPTEL</t>
  </si>
  <si>
    <t>Numeral 28 del Anexo 2 del  Reglamento de Portabilidad Numérica del Servicio Público Móvil y el Servicio de Telefonía Fija, aprobado mediante Resolución N° 166-2013-CD/OSIPTEL y numeral 44 del Anexo 2 del TUO del Reglamento de Portabilidad, aprobado con Resolución N°268-2018-CD/OSIPTEL</t>
  </si>
  <si>
    <t>infracción tipificada en el Numeral 55 del Anexo 2 del Reglamento de Portabilidad Numérica del Servicio Público Móvil y el Servicio de Telefonía Fija, aprobado mediante Resolución N° 166-2013-CD/OSIPTEL y numeral 47 del Anexo 2 del TUO del Reglamento de Portabilidad, aprobado con Resolución N°268-2018-CD/OSIPTEL</t>
  </si>
  <si>
    <t>artículo 2° del Anexo 5 del Texto Único Ordenado de las Condiciones de Uso de los Servicios Públicos de Telecomunicaciones, aprobado por Resolución de Consejo Directivo N° 138-2012-CD-OSIPTEL</t>
  </si>
  <si>
    <t>artículo 4° del Anexo 5 del Texto Único Ordenado de las Condiciones de Uso de los Servicios Públicos de Telecomunicaciones, aprobado por Resolución de Consejo Directivo N° 138-2012-CD-OSIPTEL y modificatorias</t>
  </si>
  <si>
    <t>artículo 7° del Reglamento de Fiscalización, Infracciones y Sanciones, aprobado por Resolución N° 087-2013-CD/OSIPTEL y modificatoria,</t>
  </si>
  <si>
    <t>infracción grave tipificada en el artículo 9 del Reglamento de Fiscalización, Infracciones y Sanciones aprobada por Resolución Nº 087-2013-CD/OSIPTEL y sus modificatorias</t>
  </si>
  <si>
    <t>artículo 3 del Anexo 5 del Texto Único Ordenado de las Condiciones de Uso de los Servicios Públicos de Telecomunicaciones, aprobado mediante Resolución de Consejo Directivo Nº 138-2012-CD/OSIPTEL</t>
  </si>
  <si>
    <t>artículo 2 del Anexo 5 del Texto Único Ordenado de las Condiciones de Uso de los Servicios Públicos de Telecomunicaciones, aprobado mediante Resolución de Consejo Directivo Nº 138-2012-CD/OSIPTEL y modificatorias</t>
  </si>
  <si>
    <t>artículo 27 del Reglamento General de Supervisión, aprobado mediante Resolución de Consejo Directivo Nº 090-2015-CD/OSIPTEL</t>
  </si>
  <si>
    <t>artículo 4 del Anexo 5 del Texto Único Ordenado de las Condiciones de Uso de los Servicios Públicos de Telecomunicaciones,  aprobado mediante Resolución de Consejo Directivo Nº 138-2012-CD/OSIPTEL y modificatorias</t>
  </si>
  <si>
    <t>infracción grave tipificada en el artículo 7 del Reglamento de Fiscalización, Infracciones y Sanciones aprobada por Resolución Nº 087-2013-CD/OSIPTEL y sus modificatorias</t>
  </si>
  <si>
    <t>artículo 2° del Anexo 5 del Texto Único Ordenado de las Condiciones de Uso de los Servicios Públicos de Telecomunicaciones, aprobado con Resolución N° 138-2012-CD/OSIPTEL y modificatorias</t>
  </si>
  <si>
    <t>Ítem 1, Anexo 6 del Reglamento para la Supervisión de la Cobertura de los Servicios Públicos de Telecomunicaciones Móviles y Fijos Con Acceso Inalámbrico”, aprobado por Resolución N° 135-2013-CD/OSIPTEL y sus modificatorias.</t>
  </si>
  <si>
    <t>Ítem 2, Anexo 6 del Reglamento para la Supervisión de la Cobertura de los Servicios Públicos de Telecomunicaciones Móviles y Fijos Con Acceso Inalámbrico”, aprobado por Resolución N° 135-2013-CD/OSIPTEL y sus modificatorias.</t>
  </si>
  <si>
    <t>Ítem 3, Anexo 6 del Reglamento para la Supervisión de la Cobertura de los Servicios Públicos de Telecomunicaciones Móviles y Fijos Con Acceso Inalámbrico”, aprobado por Resolución N° 135-2013-CD/OSIPTEL y sus modificatorias.</t>
  </si>
  <si>
    <t>ítem 10 del Anexo N° 15 - Régimen de Infracciones y Sanciones, del Reglamento General de Calidad de los Servicios Públicos de Telecomunicaciones, aprobado mediante Resolución de Consejo Directivo Nº 123-2014-CD/OSIPTEL y modificatorias</t>
  </si>
  <si>
    <t>artículo 2° del Anexo 5 -Régimen de Infracciones y Sanciones- del TUO de las Condiciones de Uso, aprobado con Resolución N° 138-2012-CD/OSIPTEL</t>
  </si>
  <si>
    <t>numeral 3 del Anexo 6 del Reglamento para la Supervisión de la Cobertura de los Servicios Públicos de Telecomunicaciones Móviles y Fijos con Acceso Inalámbrico, aprobado por Resolución N° 135-2013-CD-OSIPTEL y modificatorias</t>
  </si>
  <si>
    <t>numeral 10 del Anexo 6 del Reglamento para la Supervisión de la Cobertura de los Servicios Públicos de Telecomunicaciones Móviles y Fijos con Acceso Inalámbrico, aprobado por Resolución N° 135-2013-CD-OSIPTEL y modificatorias</t>
  </si>
  <si>
    <t>Artículo 3° del Anexo 5 del TUO de las Condiciones de Uso, aprobado con Resolución N° 138-2012-CD/OSIPTEL</t>
  </si>
  <si>
    <t>Artículo 2° del TUO de las Condiciones de Uso, aprobado con Resolución N° 138-2012-CD/OSIPTEL</t>
  </si>
  <si>
    <t xml:space="preserve">artículo 27° del Reglamento General de Supervisión, aprobado con Resolución Nº 090-2015 </t>
  </si>
  <si>
    <t>Item 10 del Anexo 15 del Reglamento General de Calidad de los Servicios Públicos de Telecomunicaciones, aprobado por Resolución de Consejo Directivo Nº 123-2014-CD/OSIPTEL y sus modificatorias</t>
  </si>
  <si>
    <t>Numeral 18 del Anexo 2 del Reglamento de Portabilidad en el Servicio Público Móvil y el Servicio de Telefonía Fija (en adelante, Reglamento de Portabilidad), aprobado por Resolución N° 166-2013-CD/OSIPTEL.</t>
  </si>
  <si>
    <t>Numeral 21 del Anexo 2 del Reglamento de Portabilidad en el Servicio Público Móvil y el Servicio de Telefonía Fija (en adelante, Reglamento de Portabilidad), aprobado por Resolución N° 166-2013-CD/OSIPTEL.</t>
  </si>
  <si>
    <t>ítem 18 del Anexo 15 del Reglamento General de Calidad de los Servicios Públicos de Telecomunicaciones, aprobado por Resolución N° 123-2014-CD/OSIPTEL</t>
  </si>
  <si>
    <t>artículo 7° del Reglamento de Fiscalización, Infracciones y Sanciones, aprobado por Resolución N° 087-2013-CD/OSIPTEL y sus modificatorias</t>
  </si>
  <si>
    <t>artículo 2° de la Resolución de Gerencia General N° 00238-2016-GG/OSIPTEL</t>
  </si>
  <si>
    <t>Item 11 del Anexo 15 del Reglamento General de Calidad de los Servicios Públicos de Telecomunicaciones, aprobado por Resolución de Consejo Directivo Nº 123-2014-CD/OSIPTEL y sus modificatorias</t>
  </si>
  <si>
    <t>literal (i) del numeral 7 del Anexo 1 del Reglamento para la Atención de Reclamos de Usuarios de Servicios Públicos de Telecomunicaciones, Aprobado mediante Resolución Nº 047-2015-CD-OSIPTEL</t>
  </si>
  <si>
    <t xml:space="preserve">  artículo 2 del Anexo 5 del TUO de las Condiciones de Uso de los Servicios Públicos de Telecomunicaciones, aprobado con Resolución 138-2012-CD/OSIPTEL</t>
  </si>
  <si>
    <t>artículo 3 del Anexo 5 del Texto Único Ordenado de las Condiciones de Uso de los Servicios Públicos de Telecomunicaciones, aprobado por Resolución de Consejo Directivo N° 138-2012- CD/OSIPTEL y modificatorias</t>
  </si>
  <si>
    <t>artículo 3 del Anexo 5 del Texto Único Ordenado de las Condiciones de Uso de los Servicios Públicos de Telecomunicaciones, aprobado por Resolución de Consejo Directivo N° 138-2012-CD/OSIPTEL y modificatorias</t>
  </si>
  <si>
    <t>Segunda Disposición Complementaria Final de las Norma Complementarias para la implementación del Registro Nacional de Equipos Terminales Móviles para la Seguridad, aprobadas mediante Resolución de Consejo Directivo N° 081-2017-CD/OSIPTEL</t>
  </si>
  <si>
    <t>Ítem 3 del Anexo 6 del “Reglamento para la Supervisión de la Cobertura de los Servicios Públicos de Telecomunicaciones Móviles y Fijos con Acceso Inalámbrico” aprobado por Resolución N° 135-2013-CD/OSIPTEL y sus modificatorias</t>
  </si>
  <si>
    <t>Por la comisión de la infracción leve tipificada en el numeral 50 del Anexo 2 del Reglamento de Portabilidad Numérica en el Servicio Público Móvil y el Servicio de Telefonía Fija aprobado por Resolución N° 166-2013-CD/OSIPTEL; por haber incumplido lo establecido en el artículo 20 de la referida norma, respecto de 2087 objeciones indebidas a las consultas previas.</t>
  </si>
  <si>
    <t>Por la comisión de la infracción leve tipificada en el numeral 23 del Anexo 2 del Reglamento de Portabilidad Numérica en el Servicio Público Móvil y el Servicio de Telefonía Fija aprobado por Resolución N° 166-2013-CD/OSIPTEL; por haber incumplido lo establecido en el artículo 22 de la referida norma, respecto de 148 objeciones indebidas a las solicitudes de posrtabilidad</t>
  </si>
  <si>
    <t>Primer Numeral del Anexo 7 del Reglamento sobre la Continuidad en la prestación del servicio telefónico bajo la modalidad de teléfonos públicos en centros poblados rurales, aprobado por Resolución de Consejo Directivo N° 158-2013-CD-OSIPTEL</t>
  </si>
  <si>
    <t xml:space="preserve">Por la comisión de la infracción tipificada en el ítem 2 del Anexo 1 Resolución de Consejo Directivo N° 128-2016-CD/OSIPTEL, al haber incumplido la obligación establecida en el literal g) de la Primera Disposición Complementaria Final del Decreto Supremo N° 023-2014-MTC. </t>
  </si>
  <si>
    <t xml:space="preserve">Por la comisión de la infracción tipificada en el ítem 5 del Anexo 1 Resolución de Consejo Directivo N° 128-2016-CD/OSIPTEL, al haber incumplido la obligación establecida en el literal g) de la Primera Disposición Complementaria Final del Decreto Supremo N° 023-2014-MTC. </t>
  </si>
  <si>
    <t xml:space="preserve">Por la comisión de la infracción tipificada en el ítem 7 del Anexo 1 Resolución de Consejo Directivo N° 128-2016-CD/OSIPTEL, al haber incumplido la obligación establecida en el literal g) de la Primera Disposición Complementaria Final del Decreto Supremo N° 023-2014-MTC. </t>
  </si>
  <si>
    <t xml:space="preserve">Por la comisión de la infracción leve tipificada en el artículo 2° del Anexo 5 del TUO de las Condiciones de Uso, aprobado por Resolución N° 138-2012-CD/OSIPTEL,al haber incumplido con el artículo 43-A de la misma norma. </t>
  </si>
  <si>
    <t xml:space="preserve">Por la comisión de la infracción leve tipificada en el artículo 2° del Anexo 5 del TUO de las Condiciones de Uso, al haber incumplido con la obligación establecida en el artículo 9 de la misma norma. </t>
  </si>
  <si>
    <t>Item 7 del Anexo 15 del Reglamento General de Calidad de los Servicios Públicos de Telecomunicaciones, aprobado por Resolución de Consejo Directivo Nº 123-2014-CD/OSIPTEL y sus modificatorias</t>
  </si>
  <si>
    <t>Numeral 18 del Anexo 2 del Reglamento de Portabilidad, aprobado mediante Resolución N° 166-2013-CD/OSIPTEL y modificatorias, cuyo Texto Único Ordenado fue aprobado mediante Resolución N°268-2018-CD/OSIPTEL</t>
  </si>
  <si>
    <t>Numeral 21 del Anexo 2 del Reglamento de Portabilidad, aprobado mediante Resolución N° 166-2013-CD/OSIPTEL y modificatorias, cuyo Texto Único Ordenado fue aprobado mediante Resolución N°268-2018-CD/OSIPTEL</t>
  </si>
  <si>
    <t>Item 9 del Anexo 15 del Reglamento General de Calidad de los Servicios Públicos de Telecomunicaciones, aprobado mediante Resolución de Consejo Nº 123-2014-CD/OSIPTEL y modificatorias</t>
  </si>
  <si>
    <t>Item 11 del Anexo 15 del Reglamento General de Calidad de los Servicios Públicos de Telecomunicaciones, aprobado mediante Resolución de Consejo Nº 123-2014-CD/OSIPTEL y modificatorias</t>
  </si>
  <si>
    <t>artículo 2° del Anexo 5 del Régimen de Infracciones y Sanciones del del Texto Único Ordenado de las Condiciones de Uso de los Servicios Públicos de Telecomunicaciones, aprobado con Resolución N° 138-2012-CD/OSIPTEL</t>
  </si>
  <si>
    <t>Quinto Numeral del Anexo 7 del Reglamento sobre Disponibilidad y Continuación en la presatación del servicio de telefonia de uso público en centros poblados rurales, aprobado por Resolución de Consejo Directivo N°158-2013-CD/OSIPTEL</t>
  </si>
  <si>
    <t>artículo 19° del Reglamento de Calidad de la atención a usuarios por parte de las Empresas Operadoras de servicios de telefonía fija y servicios públicos móviles, aprobado mediante Resolución de Consejo Directivo Nº 127-2013-CD/OSIPTEL</t>
  </si>
  <si>
    <t>Por la comisión de la infracción grave tipificada en el ítem 11 del “Anexo N° 15 - Régimen de Infracciones y Sanciones” del Reglamento General de Calidad de los Servicios Públicos de Telecomunicaciones</t>
  </si>
  <si>
    <t xml:space="preserve"> Infracción tipificada en el numeral 2 del Anexo
1 del Reglamento General de Tarifas</t>
  </si>
  <si>
    <t>Por la comisión de la infracción leve tipificada en el numeral 27 del Anexo 2 del Reglamento de Portabilidad Numérica en el Servicio Público Móvil y el Servicio de Telefonía Fija aprobado por Resolución N° 166-2013-CD/OSIPTEL;</t>
  </si>
  <si>
    <t>Por la comisión de la infracción leve tipificada en el numeral 35 del Anexo 2 del Reglamento de Portabilidad Numérica en el Servicio Público Móvil y el Servicio de Telefonía Fija aprobado por Resolución N° 166-2013-CD/OSIPTEL</t>
  </si>
  <si>
    <t>Numeral 25 del Anexo 2 del Reglamento de Portabilidad, aprobado mediante Resolución N° 166-2013-CD/OSIPTEL y modificatorias</t>
  </si>
  <si>
    <t>Numeral 33 del Anexo 2 del Reglamento de Portabilidad, aprobado mediante Resolución N° 166-2013-CD/OSIPTEL y modificatorias</t>
  </si>
  <si>
    <t>Infracción tipificada como grave en el ítem 24 del Anexo N° 1 del Reglamento General de Tarifas, aprobado mediante Resolución de Consejo Directivo N° 060-2000-CD/OSIPTEL</t>
  </si>
  <si>
    <t xml:space="preserve">Por la comisión de la infracción leve tipificada en el Segundo numeral del Anexo 6 del Reglamento para la Supervisión de la Cobertura de los Servicios Públicos de Telecomunicaciones Móviles y Fijos con Acceso Inalámbrico, aprobado por Resolución de Consejo Directivo N° 135-2013-CD/OSIPTEL y sus modificatorias, por cuanto habría incumplido lo dispuesto en el artículo 6° y Anexos 5-A y 5-B de la misma norma. </t>
  </si>
  <si>
    <t xml:space="preserve">la comisión de la infracción tipificada como LEVE en el ítem 2 del Anexo 6 del Reglamento para la Supervisión de la Cobertura de los Servicios Públicos de Telecomunicaciones Móviles y Fijos con Acceso Inalámbrico, aprobado por Resolución N° 135-2013-CD/OSIPTEL y sus modificatorias. </t>
  </si>
  <si>
    <t>Numeral 3, Anexo 6 del Reglamento para la Supervisión de la Cobertura de los Servicios Públicos de Telecomunicaciones Móviles y Fijos Con Acceso Inalámbrico”, aprobado por Resolución N° 135-2013-CD/OSIPTEL y sus modificatorias.</t>
  </si>
  <si>
    <t>artículo 19° del Reglamento de Calidad de atención a usuarios por parte de las Empresas Operadoras de servicios de telefonía fija y servicios públicos móviles,  aprobado mediante Resolución de Consejo Directivo Nº 127-2013-CD/OSIPTEL</t>
  </si>
  <si>
    <t xml:space="preserve">Por la comisión de la infracción leve tipificada en el artículo 2 del Anexo 5 del Texto Único Ordenado de las Condiciones de Uso de los Servicios Públicos de Telecomunicaciones, aprobado por Resolución N° 138-2012-CD/OSIPTEL, respecto al incumplimiento de lo dispuesto en el artículo 45° de la referida norma. La empresa no ha realizado el 100% de las devoluciones que correspondían respecto de las interrupciones del año 2014. </t>
  </si>
  <si>
    <t xml:space="preserve">Por la comisión de la infracción grave tipificada en el artículo 3° del Anexo 5 del Texto único Ordenado de las Condiciones de Uso de los Servicios Públicos de Telecomunicaciones, aprobado por la Resolución N° 138-2012-CD/OSIPTEL, al haber incumplido el artículo 93° de la referida norma. </t>
  </si>
  <si>
    <t xml:space="preserve">Por la comisión de la infracción grave tipificada en el artículo 7° del Reglamento de Fiscalización, Infracciones y Sanciones, aprobado por Resolución N° 087-2013-CD/OSIPTEL. </t>
  </si>
  <si>
    <t xml:space="preserve">Por la comisión de la infracción muy grave tipificada en el artículo 4° del Anexo 5 del TUO de las Condiciones de Uso, aprobado por Resolución N° 138-2012-CD/OSIPTEL y sus modificatorias </t>
  </si>
  <si>
    <t>artículo 4 del Anexo 5 del Texto Único Ordenado de las Condiciones de Uso de los Servicios Públicos de Telecomunicaciones,  aprobado mediante Resolución de Consejo Directivo Nº 138-2012-CD/OSIPTEL y modificatorias.</t>
  </si>
  <si>
    <t xml:space="preserve">Habría incumplido con lo establecido en el artículo 1 de la Resolución de Medida Cautelar  N° 00115-2019-GSF/OSIPTEL. Siendo que al 1 de abril de 2019, no demostró la adecuación implementada para asegurar que el programa que interactúa con el ABDCP, obtenga la fecha de activación correcta de los números telefónicos consultados. </t>
  </si>
  <si>
    <t xml:space="preserve">Por la comisión de la infracción grave tipificada en el artículo 28° del Reglamento de Fiscalización, Infracciones y Sanciones, aprobado por Resolución N° 087-2013-CD/OSIPTEL. </t>
  </si>
  <si>
    <t>Por la comisión de la infracción leve tipificada en el artículo 2° del Anexo 5 del TUO de las Condiciones de Uso, aprobado por Resolución N° 138-2012-CD/OSIPTEL, al haber incumplido lo dispuesto en el artículo 43° - A de la referida norma. La empresa operadora no permitió la presentación de ocho (8) reclamos, recursos y quejas vía el mecanismo en línea implementado en su página web, de conformidad con los fundamentos expuestos en la parte considerativa de la presente Resolución.</t>
  </si>
  <si>
    <t>Por la comisión de la infracción muy grave tipificada en el artículo 2° del Anexo 5 del TUO de las Condiciones de Uso</t>
  </si>
  <si>
    <t>Infracción contenida en el artículo 5° de la RESOLUCIÓN 28, por cuanto habría incumplido lo dispuesto en el artículo 3° de la referida resolución</t>
  </si>
  <si>
    <t xml:space="preserve"> Infracción leve tipificada en el artículo 2 del Anexo 5 del TUO de las Condiciones de Uso de los Servicios Públicos de Telecomunicaciones</t>
  </si>
  <si>
    <t>Numeral 25 del Anexo 2 del Reglamento de Portabilidad, aprobado mediante Resolución N° 286-2018-CD/OSIPTEL y modificatorias</t>
  </si>
  <si>
    <t>Numeral 33 del Anexo 2 del Reglamento de Portabilidad, aprobado mediante Resolución N°  N° 286-2018-CD/OSIPTEL y modificatorias</t>
  </si>
  <si>
    <t>numerales i) y/o ii) del  del artículo 49° del TUO de las Condiciones de Uso</t>
  </si>
  <si>
    <t xml:space="preserve">Por la comisión de la infracción tipificada en el artículo 19° del Reglamento de Calidad de Atención, aprobada por Resolución N° Nº 127-2013-CD/OSIPTEL. La empresa operadora no cumplió con la meta general del indicador TEAP prevista en el Anexo B, al obtener valores por debajo de la meta general en los meses de setiembre y octubre de 2018. </t>
  </si>
  <si>
    <t>Por la comisión de la infracción tipificada en el artículo 19° del Reglamento de Calidad de Atención, aprobada por Resolución N° Nº 127-2013-CD/OSIPTEL. La empresa operadora no cumplió  con la meta especifica del indicador TEAPij prevista en el Anexo B, al obtener valores por debajo de la meta especifica en ciento sesenta y cinco (165) centros de atención al cliente. 
(Oficinas)</t>
  </si>
  <si>
    <t xml:space="preserve">Por la comisión de la infracción tipificada en el artículo 19° del Reglamento de Calidad de Atención, aprobada por Resolución N° Nº 127-2013-CD/OSIPTEL. La empresa operadora no cumplió con el indicador DAP, para los meses de setiembre de 2018 a julio de 2019. </t>
  </si>
  <si>
    <t xml:space="preserve">Por la comisión de la infracción tipificada en el articulo 7° del Reglamento de Infracción y Sanciones aprobado mediante Resolución de Consejo Directivo N° 087-2013-CD-OSIPTEL. La empresa operadora no cumplió  con la obligación de entregar la información requerida de forma obligatoria por el OSIPTEL. </t>
  </si>
  <si>
    <t>Por la comisión de la infracción grave tipificada en el ítem 12 del Anexo 15 del Reglamento de Calidad de los Servicios Públicos de Telecomunicaciones, aprobado por Resolución N° 123-2014-CD/OSIPTEL. La empresa operadora no cumplió  con el valor objetivo del indicador de calidad Cumplimiento de Velocidad Mínima - CVM para la velocidad de bajada (DL) y subida (UL) respecto del servicio de acceso a Internet móvil en la tecnología 4G en el centro poblado de San Juan, provincia  de  Maynas, región Loreto, en el segundo semestre del año 2018</t>
  </si>
  <si>
    <t xml:space="preserve">Por la comisión de la infracción grave tipificada en el ítem 12 del Anexo 15 del Reglamento de Calidad de los Servicios Públicos de Telecomunicaciones, aprobado por Resolución N° 123-2014-CD/OSIPTEL. La empresa operadora no cumplió  con el valor objetivo de calidad Cumplimiento de Velocidad Mínima – CVM en el centro poblado de San Juan, de la provincia de Maynas, departamento de Loreto, en la tecnología 3G, correspondiente al servicio de acceso a Internet móvil en el segundo semestre del año 2018. </t>
  </si>
  <si>
    <t xml:space="preserve">Por la comisión de la infracción grave tipificada en el ítem 12 del Anexo 15 del Reglamento de Calidad de los Servicios Públicos de Telecomunicaciones, aprobado por Resolución N° 123-2014-CD/OSIPTEL. La empresa operadora no cumplió con el valor objetivo del indicador de calidad Cumplimiento de Velocidad Mínima – CVM en el centro poblado de Punchana, de la provincia de Maynas, departamento de Loreto, en las tecnologías 3G y 4G, correspondiente al servicio de acceso a Internet móvil en el segundo semestre del año 2018. </t>
  </si>
  <si>
    <t xml:space="preserve">Por la comisión de la infracción leve tipificada en el artículo 2° del Anexo 5 del Texto Único Ordenado de las Condiciones de Uso de los Servicios Públicos de Telecomunicaciones, aprobado por la Resolución N° 138- 2012-CD/OSIPTEL y sus modificatorias. </t>
  </si>
  <si>
    <t xml:space="preserve">Por la comisión de la infracción leve tipificada en el penúltimo párrafo del artículo 27° del Reglamento General de Supervisión, aprobado por la Resolución N° 090-2015-CD/OSIPTEL. </t>
  </si>
  <si>
    <t>Por la comisión de la infracción grave tipificada en el numeral 25 del Anexo 2 del Reglamento de Portabilidad, aprobado mediante Resolución N° 286-2018-CD/OSIPTEL y modificatorias.</t>
  </si>
  <si>
    <t>Por la comisión de la infracción grave tipificada en el numeral 33 del Anexo 2 del Reglamento de Portabilidad, aprobado mediante Resolución N° 286-2018-CD/OSIPTEL y modificatorias.</t>
  </si>
  <si>
    <t>Por la comisión de la infracción leve tipificada en el numeral 27 del Anexo 2 del Reglamento de Portabilidad Numérica en el Servicio Público Móvil y el Servicio de Telefonía Fija aprobado por Resolución N° 286-2018-CD/OSIPTEL.</t>
  </si>
  <si>
    <t>Por la comisión de la infracción leve tipificada en el numeral 35 del Anexo 2 del Reglamento de Portabilidad Numérica en el Servicio Público Móvil y el Servicio de Telefonía Fija aprobado por Resolución N° 286-2018-CD/OSIPTEL.</t>
  </si>
  <si>
    <t xml:space="preserve">Por la comisión del literal a) del artículo 7° del RFIS </t>
  </si>
  <si>
    <t xml:space="preserve">Por la comisión de la infracción muy grave, tipificada en el artículo 6 del Reglamento de Fiscalización, Infracciones y Sanciones, aprobado por Resolución N° 087-2013-CD/OSIPTEL y modificatorias al haber incumplido con las condiciones esenciales del Contrato de Concesión en el caso del indicador Tasa de reparación de cortes de fibra óptica, respecto de diecisiete (17) incidencias detalladas en un Disco Compacto - CD. </t>
  </si>
  <si>
    <t xml:space="preserve">Por la comisión de la infracción muy grave, tipificada en el artículo 6 del Reglamento de Fiscalización, Infracciones y Sanciones, aprobado por Resolución N° 087-2013-CD/OSIPTEL y modificatorias al haber incumplido con las condiciones esenciales del Contrato de Concesión en el caso del indicador Tasa de reparación de fallas de equipos, respecto de cincuenta (50) incidencias detalladas en el punto 4.1 y el Anexo 1 del Informe de Supervisión N° 00079-GSF/SSCS/2019. </t>
  </si>
  <si>
    <t xml:space="preserve">Por la comisión de la infracción tipificada como leve, al haber incumplido lo dispuesto por el tercer y quinto párrafo del artículo 17° TUO-CDU. </t>
  </si>
  <si>
    <t>Por la comisión de la infracción grave tipificada en el numeral 27 del Anexo 2 del Reglamento de Portabilidad Numérica en el Servicio Público Móvil y el Servicio de Telefonía Fija aprobado por Resolución N° 286-2018-CD/OSIPTEL.</t>
  </si>
  <si>
    <t xml:space="preserve">Por la comisión de la infracción tipificada en el articulo 7° del Reglamento de Infracción y Sanciones aprobado mediante Resolución de Consejo Directivo N° 087-2013-CD-OSIPTEL. </t>
  </si>
  <si>
    <t>artículo 2 del Anexo 5 del Texto Único Ordenado de las Condiciones de Uso de los Servicios Públicos de Telecomunicaciones, aprobado por Resolución N° 138-2012-CD/OSIPTEL</t>
  </si>
  <si>
    <t>12 del Anexo 15 del Reglamento General de Calidad de los Servicios Públicos de Telecomunicaciones, aprobado mediante Resolución de Consejo Nº 123-2014-CD/OSIPTEL y modificatorias</t>
  </si>
  <si>
    <t xml:space="preserve">ítem 5 del Anexo 7 del Reglamento sobre la Disponibilidad y Continuidad en la prestación del Servicio de Telefonía de Uso Público en Centros Poblados Rurales, aprobado por la Resolución N° 158-2013-CD/OSIPTEL </t>
  </si>
  <si>
    <t>Ítem 2 del  “Anexo N° 6.- Régimen de Infracciones y Sanciones” del Reglamento para la Supervisión de la Cobertura de los Servicios Públicos de Telecomunicaciones Móviles y Fijos con Acceso Inalámbrico, aprobado por Resolución de Consejo Directivo N° 135-2013-CD/OSIPTEL y sus modificatorias</t>
  </si>
  <si>
    <t>Ítem 3 del  “Anexo N° 6.- Régimen de Infracciones y Sanciones” del Reglamento para la Supervisión de la Cobertura de los Servicios Públicos de Telecomunicaciones Móviles y Fijos con Acceso Inalámbrico, aprobado por Resolución de Consejo Directivo N° 135-2013-CD/OSIPTEL y sus modificatorias</t>
  </si>
  <si>
    <t>artículo 2 de la  Resolución N° 00040-2020-GSF/OSIPTEL</t>
  </si>
  <si>
    <t>Numeral 49 del Anexo N° 2 del Texto Único Ordenado del Reglamento de Portabilidad en el Servicio Público Móvil y el Servicio de Telefonía Fija, aprobado mediante Resolución de Consejo Directivo N° 286-2018-CD/OSIPTEL</t>
  </si>
  <si>
    <t xml:space="preserve"> infracción tipificada en el articulo 7° del Reglamento de Infracción y Sanciones aprobado mediante Resolución de Consejo Directivo N° 087-2013-CD-OSIPTEL. </t>
  </si>
  <si>
    <t>numeral 10 del artículo Primero de las Normas Complementarias a las Disposiciones para la prestación de los servicios de telecomunicaciones que establece el Decreto de Urgencia N° 035-2020, aprobadas por Resolución N° 040-2020-PD/OSIPTEL</t>
  </si>
  <si>
    <t>25 del Reglamento de Fiscalización, Infracciones y Sanciones, Aprobado por Resolución N° 087-2013-CD/OSIPTEL y modificatorias</t>
  </si>
  <si>
    <t>ítem 5 del Anexo 7 del Reglamento sobre Disponibilidad y Continuidad en la prestación del Servicio de Telefonía de Uso Público en Centros Poblados Rurales, aprobado por Resolución N° 158-2013-CD/OSIPTEL</t>
  </si>
  <si>
    <t>Primer Numeral del Anexo 7 del Reglamento sobre la Disponibilidad y Continuidad en la Prestación del Servicio de Telefonía de Uso Público en Centros Poblados Rurales, aprobado por Resolución N° 158-2013-CD/OSIPTEL</t>
  </si>
  <si>
    <t xml:space="preserve"> infracción tipificada en el articulo 9° del Reglamento de Infracción y Sanciones aprobado mediante Resolución de Consejo Directivo N° 087-2013-CD-OSIPTEL. </t>
  </si>
  <si>
    <t>19° del Reglamento de Calidad de Atención a Usuarios por parte de las Empresas Operadoras de Servicios de Telefonía Fija y Servicios Públicos Móviles, aprobado mediante Resolución N° 127-2013-CD/OSIPTEL,</t>
  </si>
  <si>
    <t xml:space="preserve">comisión de la infracción tipificada en el artículo 28 del  Reglamento de Infracción y Sanciones aprobado mediante Resolución de Consejo Directivo N° 087-2013-CD-OSIPTEL. </t>
  </si>
  <si>
    <t>Literal a del artículo 7 del Reglamento de Fiscalización, Infracciones y Sanciones, aprobado por Resolución N° 087-2013-CD/OSIPTEL</t>
  </si>
  <si>
    <t>Artículo 6 del Texto Único Ordenado de las Condiciones de Uso de los Servicios Públicos de Telecomunicaciones, aprobado por Resolución N° 138-2012-CD/OSIPTEL</t>
  </si>
  <si>
    <t>Artículo 11-D del Texto Único Ordenado de las Condiciones de Uso de los Servicios Públicos de Telecomunicaciones, aprobado por Resolución N° 138-2012-CD/OSIPTEL</t>
  </si>
  <si>
    <t>Artículo 27 del Reglamento General de Supervisión, aprobado con Resolución Nº 090-2015-CD/OSIPTEL</t>
  </si>
  <si>
    <t>Artículo 9 del Reglamento de Fiscalización, Infracciones y Sanciones, aprobado por Resolución N° 087-2013-CD/OSIPTEL</t>
  </si>
  <si>
    <t>Literal a) del artículo 7 del Reglamento de Fiscalización, Infracciones y Sanciones, aprobado por Resolución N° 087-2013-CD/OSIPTEL</t>
  </si>
  <si>
    <t>Artículo 28 del Reglamento de Fiscalización, Infracciones y Sanciones, aprobado por Resolución N° 087-2013-CD/OSIPTEL</t>
  </si>
  <si>
    <t>Artículo 11-A del Texto Único Ordenado de las Condiciones de Uso de los Servicios Públicos de Telecomunicaciones, aprobado por Resolución N° 138-2012-CD/OSIPTEL</t>
  </si>
  <si>
    <t>Artículo 37 (primer párrafo) del Texto Único Ordenado de las Condiciones de Uso de los Servicios Públicos de Telecomunicaciones, aprobado por Resolución N° 138-2012-CD/OSIPTEL</t>
  </si>
  <si>
    <t>Numeral i) del Artículo 49 del Texto Único Ordenado de las Condiciones de Uso de los Servicios Públicos de Telecomunicaciones, aprobado por Resolución N° 138-2012-CD/OSIPTEL</t>
  </si>
  <si>
    <t xml:space="preserve">Artículo 16 del Reglamento del Sistema de Información y Registro de Tarifas del OSIPTEL – SIRT, aprobado por Resolución N° 065-2015-CD/OSIPTEL </t>
  </si>
  <si>
    <t>Artículo 12 Reglamento de Tarifas Reglamento General de Tarifas, aprobado por Resolución N° 060-2000-CD-OSIPTEL</t>
  </si>
  <si>
    <t>Artículo 5, Anexo 2-A del Reglamento para la Supervisión de la Cobertura de los Servicios Públicos de Telecomunicaciones Móviles y Fijos con Acceso Inalámbrico</t>
  </si>
  <si>
    <t>Artículos 4,9 y Anexos 3 y 4 del Reglamento para la Supervisión de la Cobertura de los Servicios Públicos de Telecomunicaciones Móviles y Fijos con Acceso Inalámbrico</t>
  </si>
  <si>
    <t>Artículo 20 del Texto Único Ordenado del Reglamento de Portabilidad Numérica en el Servicio Público Móvil y el Servicio de Telefonía Fija, aprobado por Resolución N° 286-2018-CD/OSIPTEL</t>
  </si>
  <si>
    <t>Artículo 22 del Texto Único Ordenado del Reglamento de Portabilidad Numérica en el Servicio Público Móvil y el Servicio de Telefonía Fija, aprobado por Resolución N° 286-2018-CD/OSIPTEL</t>
  </si>
  <si>
    <t>Numeral 8.2  del artículo 8 y numerales 4 y 5 del Anexo 13 del Reglamento General de Calidad de los Servicios Públicos de Telecomunicaciones, aprobado por Resolución N° 123-2014-CD/OSIPTEL</t>
  </si>
  <si>
    <t>Último párrafo del artículo 78 del Texto Único Ordenado de las Condiciones de Uso de los Servicios Públicos de Telecomunicaciones, aprobado por Resolución N° 138-2012-CD/OSIPTEL</t>
  </si>
  <si>
    <t>Artículo 45 del Texto Único Ordenado de las Condiciones de Uso de los Servicios Públicos de Telecomunicaciones, aprobado por Resolución N° 138-2012-CD/OSIPTEL</t>
  </si>
  <si>
    <t>Artículo 7 del Reglamento de Fiscalización, Infracciones y Sanciones, aprobado por Resolución N° 087-2013-CD/OSIPTEL</t>
  </si>
  <si>
    <t>Artículo 93 del Texto Único Ordenado de las Condiciones de Uso de los Servicios Públicos de Telecomunicaciones, aprobado por Resolución N° 138-2012-CD/OSIPTEL</t>
  </si>
  <si>
    <t>Artículo 49 del Texto Único Ordenado de las Condiciones de Uso de los Servicios Públicos de Telecomunicaciones, aprobado por Resolución N° 138-2012-CD/OSIPTEL</t>
  </si>
  <si>
    <t>Numeral 5 del anexo 9 del Reglamento General de Calidad de los Servicios Públicos de Telecomunicaciones, aprobado por Resolución N° 123-2014-CD/OSIPTEL</t>
  </si>
  <si>
    <t>Numeral 5 del anexo 10 del Reglamento General de Calidad de los Servicios Públicos de Telecomunicaciones, aprobado por Resolución N° 123-2014-CD/OSIPTEL</t>
  </si>
  <si>
    <t>Artículo 9 y Anexos 3 y 4 del Reglamento para la Supervisión de la Cobertura de los Servicios Públicos de Telecomunicaciones Móviles y Fijos con Acceso Inalámbrico, aprobado por la Resolución N° 135-2013-CD/OSIPTEL</t>
  </si>
  <si>
    <t>Artículo 120 del Texto Único Ordenado de las Condiciones de Uso de los Servicios Públicos de Telecomunicaciones, aprobado por Resolución N° 138-2012-CD/OSIPTEL</t>
  </si>
  <si>
    <r>
      <t xml:space="preserve">Por la comisión de la infracción leve tipificada en el numeral 1 del Anexo 6 Régimen de Infracciones y Sanciones del Reglamentos para la Supervisión de la Cobertura de los Servicios Públicos de Telecomunicaciones Móviles y Fijos con Acceso Inalámbrico, aprobado por Resolución N° 135-2013-CD/OSIPTEL y sus modificatorias, respecto al incumplimiento a lo dispuesto en el artículo 5° de la misma norma. La empresa operadora no presentó la actualización al listado de estaciones base correspondiente a la </t>
    </r>
    <r>
      <rPr>
        <sz val="10"/>
        <color rgb="FFFF0000"/>
        <rFont val="Calibri"/>
        <family val="2"/>
        <scheme val="minor"/>
      </rPr>
      <t>tercera</t>
    </r>
    <r>
      <rPr>
        <sz val="10"/>
        <rFont val="Calibri"/>
        <family val="2"/>
        <scheme val="minor"/>
      </rPr>
      <t xml:space="preserve"> </t>
    </r>
    <r>
      <rPr>
        <sz val="10"/>
        <color rgb="FFFF0000"/>
        <rFont val="Calibri"/>
        <family val="2"/>
        <scheme val="minor"/>
      </rPr>
      <t xml:space="preserve">segunda </t>
    </r>
    <r>
      <rPr>
        <sz val="10"/>
        <rFont val="Calibri"/>
        <family val="2"/>
        <scheme val="minor"/>
      </rPr>
      <t xml:space="preserve">del año 2015, en los términos establecidos por dicha norma. </t>
    </r>
  </si>
  <si>
    <t>0046-2020-GG-DFI/PAS</t>
  </si>
  <si>
    <t>0081-2020-GG-GSF/PAS</t>
  </si>
  <si>
    <t>026-2020-GG-GSF/PAS</t>
  </si>
  <si>
    <t>037-2020-GG-DFI/PAS</t>
  </si>
  <si>
    <t>00069-2020-GG-GSF/PAS</t>
  </si>
  <si>
    <t>045-2020-GG-GSF/PAS</t>
  </si>
  <si>
    <t>038-2020-GG-DFI/PAS</t>
  </si>
  <si>
    <t>00048-2019-GG-GSF/PAS</t>
  </si>
  <si>
    <t>007 -2020-GG-DFI/PAS</t>
  </si>
  <si>
    <t>030-2020-GG-DFI/PAS</t>
  </si>
  <si>
    <t>021-2020-GG-GSF/PAS</t>
  </si>
  <si>
    <t>0048-2020-GG-DFI/PAS</t>
  </si>
  <si>
    <t>00041-2020-GG-DFI/PAS</t>
  </si>
  <si>
    <t>00128-2019-GG-GSF/PAS</t>
  </si>
  <si>
    <t>00016-2020-GG-DFI/PAS</t>
  </si>
  <si>
    <t>00033-2020-GG-DFI/PAS</t>
  </si>
  <si>
    <t>023 -2020-GG-DFI/PAS</t>
  </si>
  <si>
    <t>00047-2020-GG-DFI/PAS</t>
  </si>
  <si>
    <t>00045-2020-GG-DFI/PAS</t>
  </si>
  <si>
    <t>00012-2021-GG-DFI/PAS</t>
  </si>
  <si>
    <t>00019-2021-GG-DFI/PAS</t>
  </si>
  <si>
    <t>015-2020-GG-DFI/PAS</t>
  </si>
  <si>
    <t>052-2020-GG-GSF/PAS</t>
  </si>
  <si>
    <t>00033-2019-GG-GSF/PAS
00034-2019-GG-GSF/PAS
00036-2019-GG-GSF/PAS
00037-2019-GG-GSF/PAS</t>
  </si>
  <si>
    <t>00080-2020-GG-GSF/PAS</t>
  </si>
  <si>
    <t>00035-2020-GG-DFI/PAS</t>
  </si>
  <si>
    <t>032-2020-GG-DFI/PAS</t>
  </si>
  <si>
    <t>077-2020-GG-GSF/PAS</t>
  </si>
  <si>
    <t>022-2020-GG-DFI/PAS</t>
  </si>
  <si>
    <t>00029-2021-GG-DFI/PAS</t>
  </si>
  <si>
    <t>00003-2020-GG-GSF/PAS</t>
  </si>
  <si>
    <t>00035-2020-GG-GSF/PAS</t>
  </si>
  <si>
    <t>017-2020-GG-GSF/PAS</t>
  </si>
  <si>
    <t>00001-2020-GG-GSF/PAS</t>
  </si>
  <si>
    <t>00042-2020-GG-DFI/PAS</t>
  </si>
  <si>
    <t>Compromiso de Mejora (CV) - Reglamento de Calidad</t>
  </si>
  <si>
    <t>Compromiso de Mejora (CCS) - Reglamento de Calidad</t>
  </si>
  <si>
    <t>Artículo 8 y Anexo 13  del Reglamento de Calidad (Evento Crítico)</t>
  </si>
  <si>
    <t>163-2021-GG/OSIPTEL</t>
  </si>
  <si>
    <t>240-2021-GG/OSIPTEL</t>
  </si>
  <si>
    <t>145-2021-GG/OSIPTEL</t>
  </si>
  <si>
    <t>274-2021-GG/OSIPTEL</t>
  </si>
  <si>
    <t>179-2021-GG/OSIPTEL</t>
  </si>
  <si>
    <t>098-2021-GG/OSIPTEL</t>
  </si>
  <si>
    <t>256-2021-GG/OSIPTEL</t>
  </si>
  <si>
    <t>048-2020-GG/OSIPTEL</t>
  </si>
  <si>
    <t>107-2021-GG/OSIPTEL</t>
  </si>
  <si>
    <t>289-2021-GG/OSIPTEL</t>
  </si>
  <si>
    <t>041-2021-GG/OSIPTEL</t>
  </si>
  <si>
    <t>307-2021-GG/OSIPTEL</t>
  </si>
  <si>
    <t>165-2021-GG/OSIPTEL</t>
  </si>
  <si>
    <t>306-2020-GG/OSIPTEL</t>
  </si>
  <si>
    <t>213-2021-GG/OSIPTEL</t>
  </si>
  <si>
    <t>157-2021-GG/OSIPTEL</t>
  </si>
  <si>
    <t>130-2021-GG/OSIPTEL</t>
  </si>
  <si>
    <t>259-2021-GG/OSIPTEL</t>
  </si>
  <si>
    <t>255-2021-GG/OSIPTEL</t>
  </si>
  <si>
    <t>222-2021-GG/OSIPTEL</t>
  </si>
  <si>
    <t>321-2021-GG/OSIPTEL</t>
  </si>
  <si>
    <t>257-2021-GG/OSIPTEL</t>
  </si>
  <si>
    <t>314-2020-GG/OSIPTEL</t>
  </si>
  <si>
    <t>021-2020-GG/OSIPTEL</t>
  </si>
  <si>
    <t>159-2021-GG/OSIPTEL</t>
  </si>
  <si>
    <t>303-2021-GG/OSIPTEL</t>
  </si>
  <si>
    <t>295-2021-GG/OSIPTEL</t>
  </si>
  <si>
    <t>243-2021-GG/OSIPTEL</t>
  </si>
  <si>
    <t>300-2021-GG/OSIPTEL</t>
  </si>
  <si>
    <t>328-2021-GG/OSIPTEL</t>
  </si>
  <si>
    <t>013-2021-GG/OSIPTEL</t>
  </si>
  <si>
    <t>155-2021-GG/OSIPTEL</t>
  </si>
  <si>
    <t>033-2021-GG/OSIPTEL</t>
  </si>
  <si>
    <t>317-2020-GG/OSIPTEL</t>
  </si>
  <si>
    <t>320-2021-GG/OSIPTEL</t>
  </si>
  <si>
    <t>MULTA</t>
  </si>
  <si>
    <t>242-2021-GG/OSIPTEL</t>
  </si>
  <si>
    <t>252-2021-GG/OSIPTEL</t>
  </si>
  <si>
    <t>264-2021-GG/OSIPTEL</t>
  </si>
  <si>
    <t>219-2021-GG/OSIPTEL</t>
  </si>
  <si>
    <t>267-2021-GG/OSIPTEL</t>
  </si>
  <si>
    <t>193-2021-GG/OSIPTEL</t>
  </si>
  <si>
    <t>207-2021-GG/OSIPTEL</t>
  </si>
  <si>
    <t>272-2021-GG/OSIPTEL</t>
  </si>
  <si>
    <t>273-2021-GG/OSIPTEL</t>
  </si>
  <si>
    <t>290-2021-GG/OSIPTEL</t>
  </si>
  <si>
    <t>282-2021-GG/OSIPTEL</t>
  </si>
  <si>
    <t>218-2021-GG/OSIPTEL</t>
  </si>
  <si>
    <t>357-2021-GG/OSIPTEL</t>
  </si>
  <si>
    <t>363-2021-GG/OSIPTEL</t>
  </si>
  <si>
    <t>278-2021-GG/OSIPTEL</t>
  </si>
  <si>
    <t>350-2021-GG/OSIPTEL</t>
  </si>
  <si>
    <t>329-2021-GG/OSIPTEL</t>
  </si>
  <si>
    <t>299-2021-GG/OSIPTEL</t>
  </si>
  <si>
    <t>304-2021-GG/OSIPTEL</t>
  </si>
  <si>
    <t>347-2021-GG/OSIPTEL</t>
  </si>
  <si>
    <t>406-2021-GG/OSIPTEL</t>
  </si>
  <si>
    <t>332-2021-GG/OSIPTEL</t>
  </si>
  <si>
    <t>275-2021-GG/OSIPTEL</t>
  </si>
  <si>
    <t>333-2021-GG/OSIPTEL</t>
  </si>
  <si>
    <t>186-2021-CD/OSIPTEL</t>
  </si>
  <si>
    <t>187-2021-CD/OSIPTEL</t>
  </si>
  <si>
    <t>189-2021-CD/OSIPTEL</t>
  </si>
  <si>
    <t>190-2021-CD/OSIPTEL</t>
  </si>
  <si>
    <t>195-2021-CD/OSIPTEL</t>
  </si>
  <si>
    <t>197-2021-CD/OSIPTEL</t>
  </si>
  <si>
    <t>198-2021-CD/OSIPTEL</t>
  </si>
  <si>
    <t>203-2021-CD/OSIPTEL</t>
  </si>
  <si>
    <t>204-2021-CD/OSIPTEL</t>
  </si>
  <si>
    <t>205-2021-CD/OSIPTEL</t>
  </si>
  <si>
    <t>210-2021-CD/OSIPTEL</t>
  </si>
  <si>
    <t>212-2021-CD/OSIPTEL</t>
  </si>
  <si>
    <t>213-2021-CD/OSIPTEL</t>
  </si>
  <si>
    <t>217-2021-CD/OSIPTEL</t>
  </si>
  <si>
    <t>218-2021-CD/OSIPTEL</t>
  </si>
  <si>
    <t>219-2021-CD/OSIPTEL</t>
  </si>
  <si>
    <t>220-2021-CD/OSIPTEL</t>
  </si>
  <si>
    <t>221-2021-CD/OSIPTEL</t>
  </si>
  <si>
    <t>224-2021-CD/OSIPTEL</t>
  </si>
  <si>
    <t>231-2021-CD/OSIPTEL</t>
  </si>
  <si>
    <t>233-2021-CD/OSIPTEL</t>
  </si>
  <si>
    <t>234-2021-CD/OSIPTEL</t>
  </si>
  <si>
    <t>237-2021-CD/OSIPTEL</t>
  </si>
  <si>
    <t>238-2021-CD/OSIPTEL</t>
  </si>
  <si>
    <t>240-2021-CD/OSIPTEL</t>
  </si>
  <si>
    <t>241-2021-CD/OSIPTEL</t>
  </si>
  <si>
    <t>244-2021-CD/OSIPTEL</t>
  </si>
  <si>
    <t>245-2021-CD/OSIPTEL</t>
  </si>
  <si>
    <t>246-2021-CD/OSIPTEL</t>
  </si>
  <si>
    <t>247-2021-CD/OSIPTEL</t>
  </si>
  <si>
    <t>249-2021-CD/OSIPTEL</t>
  </si>
  <si>
    <t>250-2021-CD/OSIPTEL</t>
  </si>
  <si>
    <t>254-2021-CD/OSIPTEL</t>
  </si>
  <si>
    <t>260-2021-CD/OSIPTEL</t>
  </si>
  <si>
    <t>Texto Único Ordenado de las Condiciones de Uso de los Servicios Públicos de Telecomunicaciones, aprobado por Resolución N° 138-2012-CD/OSIPTEL</t>
  </si>
  <si>
    <t>Reglamento de Fiscalización, Infracciones y Sanciones, aprobado por Resolución N° 087-2013-CD/OSIPTEL</t>
  </si>
  <si>
    <t>163-2021-GG/OSIPTEL
242-2021-GG/OSIPTEL
186-2021-CD/OSIPTEL</t>
  </si>
  <si>
    <t>145-2021-GG/OSIPTEL
252-2021-GG/OSIPTEL
189-2021-CD/OSIPTEL</t>
  </si>
  <si>
    <t>179-2021-GG/OSIPTEL
264-2021-GG/OSIPTEL
195-2021-CD/OSIPTEL</t>
  </si>
  <si>
    <t>098-2021-GG/OSIPTEL
219-2021-GG/OSIPTEL
197-2021-CD/OSIPTEL</t>
  </si>
  <si>
    <t>041-2021-GG/OSIPTEL
207-2021-GG/OSIPTEL
205-2021-CD/OSIPTEL</t>
  </si>
  <si>
    <t>165-2021-GG/OSIPTEL
272-2021-GG/OSIPTEL
212-2021-CD/OSIPTEL</t>
  </si>
  <si>
    <t>306-2020-GG/OSIPTEL
273-2021-GG/OSIPTEL
213-2021-CD/OSIPTEL</t>
  </si>
  <si>
    <t>213-2021-GG/OSIPTEL
290-2021-GG/OSIPTEL
217-2021-CD/OSIPTEL</t>
  </si>
  <si>
    <t>157-2021-GG/OSIPTEL
282-2021-GG/OSIPTEL
218-2021-CD/OSIPTEL</t>
  </si>
  <si>
    <t>130-2021-GG/OSIPTEL
218-2021-GG/OSIPTEL
219-2021-CD/OSIPTEL</t>
  </si>
  <si>
    <t>259-2021-GG/OSIPTEL
357-2021-GG/OSIPTEL
220-2021-CD/OSIPTEL</t>
  </si>
  <si>
    <t>255-2021-GG/OSIPTEL
363-2021-GG/OSIPTEL
221-2021-CD/OSIPTEL</t>
  </si>
  <si>
    <t>222-2021-GG/OSIPTEL
278-2021-GG/OSIPTEL
224-2021-CD/OSIPTEL</t>
  </si>
  <si>
    <t>314-2020-GG/OSIPTEL
329-2021-GG/OSIPTEL
234-2021-CD/OSIPTEL</t>
  </si>
  <si>
    <t>021-2020-GG/OSIPTEL
299-2021-GG/OSIPTEL
237-2021-CD/OSIPTEL</t>
  </si>
  <si>
    <t>159-2021-GG/OSIPTEL
304-2021-GG/OSIPTEL
238-2021-CD/OSIPTEL</t>
  </si>
  <si>
    <t>243-2021-GG/OSIPTEL
347-2021-GG/OSIPTEL
244-2021-CD/OSIPTEL</t>
  </si>
  <si>
    <t>328-2021-GG/OSIPTEL
406-2021-GG/OSIPTEL
246-2021-CD/OSIPTEL</t>
  </si>
  <si>
    <t>013-2021-GG/OSIPTEL
332-2021-GG/OSIPTEL
247-2021-CD/OSIPTEL</t>
  </si>
  <si>
    <t>155-2021-GG/OSIPTEL
275-2021-GG/OSIPTEL
249-2021-CD/OSIPTEL</t>
  </si>
  <si>
    <t>317-2020-GG/OSIPTEL
333-2021-GG/OSIPTEL
254-2021-CD/OSIPTEL</t>
  </si>
  <si>
    <t>033-2021-GG/OSIPTEL
250-2021-CD/OSIPTEL</t>
  </si>
  <si>
    <t>240-2021-GG/OSIPTEL
187-2021-CD/OSIPTEL</t>
  </si>
  <si>
    <t>274-2021-GG/OSIPTEL
190-2021-CD/OSIPTEL</t>
  </si>
  <si>
    <t>256-2021-GG/OSIPTEL
198-2021-CD/OSIPTEL</t>
  </si>
  <si>
    <t>289-2021-GG/OSIPTEL
204-2021-CD/OSIPTEL</t>
  </si>
  <si>
    <t>300-2021-GG/OSIPTEL
245-2021-CD/OSIPTEL</t>
  </si>
  <si>
    <t>295-2021-GG/OSIPTEL
241-2021-CD/OSIPTEL</t>
  </si>
  <si>
    <t>303-2021-GG/OSIPTEL
240-2021-CD/OSIPTEL</t>
  </si>
  <si>
    <t>107-2021-GG/OSIPTEL 
193-2021-GG/OSIPTEL
203-2021-CD/OSIPTEL</t>
  </si>
  <si>
    <t>307-2021-GG/OSIPTEL
210-2021-CD/OSIPTEL</t>
  </si>
  <si>
    <t>321-2021-GG/OSIPTEL
231-2021-CD/OSIPTEL</t>
  </si>
  <si>
    <t>Telefonía móvil</t>
  </si>
  <si>
    <t xml:space="preserve">Artículo 25 </t>
  </si>
  <si>
    <t>Acceso a Internet</t>
  </si>
  <si>
    <t>No devolución los abonados con los que haya suscrito contratos para la prestación del servicio de acceso a Internet, conforme a lo dispuesto en la Medida Correctiva impuesta a través de la Resolución N° 496-2015-GG/OSIPTEL</t>
  </si>
  <si>
    <t>Texto Único Ordenado del Reglamento de Portabilidad en el Servicio Público Móvil y el Servicio de Telefonía Fija, aprobado mediante Resolución de Consejo Directivo N° 286-2018-CD/OSIPTEL</t>
  </si>
  <si>
    <t xml:space="preserve">Artículo 22 </t>
  </si>
  <si>
    <t>Numeral 39 del Anexo 2 - Régimen de Infracciones y Sanciones</t>
  </si>
  <si>
    <t>Adjuntar a las solicitudes de portabilidad documentos que no acreditarían el pago de la deuda exigible al abonado</t>
  </si>
  <si>
    <t>Reglamento sobre la Disponibilidad y Continuidad en la Prestación del Servicio de Telefonía de Uso Público en Centros Poblados Rurales, aprobado por Resolución N° 158-2013-CD/OSIPTEL</t>
  </si>
  <si>
    <t xml:space="preserve">Artículo 7 </t>
  </si>
  <si>
    <t>Superar el límite de ocho por ciento (8%) de tiempo sin disponibilidad en un periodo consecutivo o alternado durante un (1) año calendario, en ciento doscientos veintiséis (226) centros poblados rurales</t>
  </si>
  <si>
    <t>Telefonía de Uso Público</t>
  </si>
  <si>
    <t xml:space="preserve">Artículo 10 y Anexo 6 </t>
  </si>
  <si>
    <t>Remitió información incompleta respecto de sesenta y tres (63) teléfonos de uso público, así como de 1 centro poblado a través de los Registros de Teléfonos de Uso Públicos Sin Disponibilidad que forman parte de sus Reportes de Ocurrencias y/o Reportes de Tráfico en los meses de enero, febrero, marzo, abril, mayo, junio, julio, agosto, septiembre y octubre del 2018</t>
  </si>
  <si>
    <t>Numeral 1 del Anexo 7 - Régimen de Infracciones y Sanciones</t>
  </si>
  <si>
    <t>Artículo 2 del Anexo 5</t>
  </si>
  <si>
    <t>Comunicaciones Personales (PCS), Conmutación de Datos por Paquetes (Acceso a Internet) y Telefonía Fija Local</t>
  </si>
  <si>
    <t>No comunicar dentro del plazo establecido  las interrupciones registradas. No haber remitido las acreditaciones del origen de las interrupciones. No remitir al OSIPTEL el cronograma y plan de trabajo para reparar y reponer el servicio.</t>
  </si>
  <si>
    <t>No cesar lacontratación de servicios públicos móviles en puntos de venta no reportados al OSIPTEL, conforme a lo dispuesto en el artículo 11-D del TUO de las Condiciones de Uso, tales como, en puntos de venta ubicados en la vía pública y/o de manera ambulatoria</t>
  </si>
  <si>
    <t>Artículo 28</t>
  </si>
  <si>
    <t>Numeral i) del artículo 49</t>
  </si>
  <si>
    <t xml:space="preserve">Artículo 9 </t>
  </si>
  <si>
    <t>Entregó información inexacta al OSIPTEL a través de la Carta N° CGR-185/2020</t>
  </si>
  <si>
    <t xml:space="preserve">Artículo 45 </t>
  </si>
  <si>
    <t>Devolución por interrupción</t>
  </si>
  <si>
    <t>Remitir información incompleta al requerimiento de información solicitado mediante la carta N° 00787-GSF/2020</t>
  </si>
  <si>
    <t>No realizar devoluciones a un total de 403 266 líneas, como consecuencia las interrupciones del servicio.</t>
  </si>
  <si>
    <t>No realizar devoluciones a un total de 373 656 líneas, como consecuencia las interrupciones del servicio.</t>
  </si>
  <si>
    <t xml:space="preserve">Artículo 49 </t>
  </si>
  <si>
    <t>Conmutación de Datos por Paquetes (Acceso a Internet), Telefonía Fija Local, Portador LDN y  Telefonía móvil.</t>
  </si>
  <si>
    <t>Efectuó el reporte y/o acreditación en el SISREP de manera extemporanea; de igual manera incumplió con el plazo para la remisión del cronograma y/o plan de trabajo</t>
  </si>
  <si>
    <t>Reglamento General de Calidad de los Servicios Públicos de Telecomunicaciones, aprobado mediante Resolución de Consejo Nº 123-2014-CD/OSIPTEL</t>
  </si>
  <si>
    <t>Ítem 11 del Anexo 15</t>
  </si>
  <si>
    <t>Incumplir compromisos de mejora relacionados al valor objetivo del indicador de calidad del servicio público móvil Calidad de Voz - CV en los centros poblados de Huepetuhe (derivado de la evaluación correspondiente al primer semestre de 2017), y Puerto Maldonado, Sojo, Tambo Grande, Juli</t>
  </si>
  <si>
    <t>Numeral 5 del Anexo 10</t>
  </si>
  <si>
    <t>Numeral 5 del Anexo 9</t>
  </si>
  <si>
    <t>Incumplir compromisos de mejora relacionados al valor objetivo valor objetivo del indicador de calidad del servicio público móvil Calidad de Cobertura del Servicio - CCS en los centros poblados de Contumaza, Ayabaca, Pativilca y San Marcos de la Aguada</t>
  </si>
  <si>
    <t>Servicios móviles</t>
  </si>
  <si>
    <t>En eventos de interrupción, no cumplió con comunicar a sus arrendatarios con una anticipación no menor a quince (15) días calendario, sobre la suspensión del funcionamiento del servicio por mantenimiento.</t>
  </si>
  <si>
    <t xml:space="preserve">Artículo 91 </t>
  </si>
  <si>
    <t>Información fuera de plazo</t>
  </si>
  <si>
    <t>Artículo 25</t>
  </si>
  <si>
    <t>Artículo 7 de la Resolución N° 257-2018-GG/OSIPTEL</t>
  </si>
  <si>
    <t>No efectuar devoluciones ordenadas en la Medida Correctiva, por interrupciones ocurridas en el año 2014</t>
  </si>
  <si>
    <t>Remitir fuera de plazo la información requerida a través de la carta N° CGR-3115/19, respecto a las devoluciones efectuadas a las líneas post pago</t>
  </si>
  <si>
    <t>Texto Único Ordenado del Reglamento de Portabilidad Numérica en el Servicio Público Móvil y el Servicio de Telefonía Fija, aprobado mediante Resolución de Consejo Directivo N° 286-2018-CD/OSIPTEL</t>
  </si>
  <si>
    <t xml:space="preserve">Artículo 8 
</t>
  </si>
  <si>
    <t xml:space="preserve">Literal a del artículo 7 </t>
  </si>
  <si>
    <t>Literal ii) del numeral 32 del Anexo 2</t>
  </si>
  <si>
    <t>Realizó el registro de las solicitudes de portabilidad de números telefónicos, sin haber obtenido la confirmación del consentimiento expreso de los abonados de portar sus números telefónicos.</t>
  </si>
  <si>
    <t>Remitió información incompleta a través de la comunicación N° CGR-5170/2020, ante el requerimiento efectuado mediante la carta N° 00502-DFI/2020.</t>
  </si>
  <si>
    <t>No realizar la devolución a 4 417 líneas por un monto total de S/ 917,36, debido a interupciones del servicio.</t>
  </si>
  <si>
    <t>No realizar la devolución a 425 líneas por un monto total de S/ 114,49, debido a interupciones del servicio.</t>
  </si>
  <si>
    <t>Comunicaciones Personales (PCS)</t>
  </si>
  <si>
    <t xml:space="preserve">Texto Único Ordenado del Reglamento de Portabilidad en el Servicio Público Móvil y el Servicio de Telefonía Fija, aprobado por Resolución Nº 286-2018-CD/OSIPTEL </t>
  </si>
  <si>
    <t xml:space="preserve">Artículo 20 </t>
  </si>
  <si>
    <t>Numeral 35 del Anexo 2</t>
  </si>
  <si>
    <t>Numeral 27 del Anexo 2</t>
  </si>
  <si>
    <t>2019-IS</t>
  </si>
  <si>
    <t>2019-IIS</t>
  </si>
  <si>
    <t>2019-IT</t>
  </si>
  <si>
    <t>2018-IS</t>
  </si>
  <si>
    <t>2019- IIS</t>
  </si>
  <si>
    <t>2019 - IS</t>
  </si>
  <si>
    <t>Objetar indebidamente 106 881 consultas previas</t>
  </si>
  <si>
    <t>Objetar indebidamente 962 solicitudes de portabilidad</t>
  </si>
  <si>
    <t>Reglamento General de Calidad de los Servicios Públicos de Telecomunicaciones, aprobado por Resolución N° 123-2014-CD/OSIPTEL</t>
  </si>
  <si>
    <t xml:space="preserve">Numeral 8.2 del artículo 8 y los numerales 4 y 5 del Anexo 13 </t>
  </si>
  <si>
    <t>ítem 18 del Anexo 15</t>
  </si>
  <si>
    <t>Acceso a Internet y Telefonía Fija</t>
  </si>
  <si>
    <t>Indicador Disponibilidad del Servicio (Evento Crítico)</t>
  </si>
  <si>
    <t>Interrupción del servicio, cuyo tiempo ponderado afectado es mayor a ciento ochenta (180) minutos, causados por eventos críticos cuya responsabilidad es atribuible a la empresa operadora.</t>
  </si>
  <si>
    <t xml:space="preserve">Numeral i) y ii) del artículo 49 </t>
  </si>
  <si>
    <t>No cumplió con comunicar a sus arrendatarios sobre la suspensión del servicio por la realización de trabajos de mantenimiento con una anticipación no menor a quince (15) días calendario</t>
  </si>
  <si>
    <t>No haber presentado el cronograma y plan de trabajo respecto a cinco interrupciones</t>
  </si>
  <si>
    <t>Portador LDN</t>
  </si>
  <si>
    <t>Reglamento sobre la Disponibilidad y Continuidad en la Prestación del Servicio Telefónico bajo la Modalidad de Teléfonos Públicos en Centros Poblados Rurales, aprobado por Resolución Nº 158-2013-CD/OSIPTEL</t>
  </si>
  <si>
    <t xml:space="preserve">Numeral 15.3 del artículo 15 </t>
  </si>
  <si>
    <t>En locales de atención correspondientes a Centros Poblados, los cuales los usuarios no pudieron acceder al servicio de telefonía de uso público dentro del horario de atención aprobado por el OSIPTEL</t>
  </si>
  <si>
    <t>001-1996-GG/OSIPTEL
006-1996-CD/OSIPTEL</t>
  </si>
  <si>
    <t>Incumplimiento de Medida Correctiva (Devoluciones por problemas de internet)</t>
  </si>
  <si>
    <t>Artículo 2 de la Resolución N° 393-2016-GG/OSIPTEL</t>
  </si>
  <si>
    <t>Artículo 2 de la Resolución N° 011-2016-GG/OSIPTEL</t>
  </si>
  <si>
    <t>No efectuar la devolución a veinte (20) abonados por un total suman S/. 40 805,86, al no haber otorgado la Velocidad Mínima Garantizada por el servicio de Internet Fijo en el distrito de Satipo entre los años 2011 a 2014.</t>
  </si>
  <si>
    <t>No cumplió con su obligación de devolver a los abonados afectados, toda vez que se ha advertido que la empresa operadora tiene un monto pendiente por devolver de S/. 18,139.83 soles a un total de 25 abonados.</t>
  </si>
  <si>
    <t xml:space="preserve">Numeral (i) y (ii) del artículo 76 </t>
  </si>
  <si>
    <t>Baja del Servicio</t>
  </si>
  <si>
    <t>No haber ejecutado las solicitudes de baja dentro de los cinco (5) días hábiles y, haber ejecutado la baja del servicio sin solicitud previa de los abonados.</t>
  </si>
  <si>
    <t>Artículo 3 del Anexo 5</t>
  </si>
  <si>
    <t>2018 a 2019</t>
  </si>
  <si>
    <t>Telefonía fija y telefonía móvil</t>
  </si>
  <si>
    <t>Artículo 93</t>
  </si>
  <si>
    <t xml:space="preserve">Artículo 93 </t>
  </si>
  <si>
    <t>Tiene como pendiente de descontar lo correspondiente a circuitos y a circuitos desactivados con comunicaciones directas, debido a interrupciones registradas</t>
  </si>
  <si>
    <t>No haber realizado la devolución a  circuitos desactivados, debido a interrupciones registradas</t>
  </si>
  <si>
    <t>Conmutación de Datos por Paquetes (Acceso a Internet)</t>
  </si>
  <si>
    <t xml:space="preserve">Numerales i) y ii) del artículo 49 </t>
  </si>
  <si>
    <t>Remitir el cronograma y/o plan de trabajo para reparar y reponer el servicio de los casos de interrupción, fuera del plazo establecido</t>
  </si>
  <si>
    <t xml:space="preserve">Conmutación de Datos por Paquetes (Acceso a Internet Fijo y Móvil), Portador LDN, Telefonía Fija Local, Telefonía Móvil y  Radiodifusión por cable </t>
  </si>
  <si>
    <t xml:space="preserve">Numerales 5 del Anexo 9 </t>
  </si>
  <si>
    <t xml:space="preserve">Numerales 5 del Anexo 10 </t>
  </si>
  <si>
    <t>ítem 10 del Anexo 15</t>
  </si>
  <si>
    <t>ítem 11 del Anexo 15</t>
  </si>
  <si>
    <t>2018-IIS</t>
  </si>
  <si>
    <t>Incumplir el compromiso de mejora relacionado al valor objetivo del indicador de calidad del servicio público móvil Calidad de Voz - CV en el centro poblado de Carmen Alto</t>
  </si>
  <si>
    <t>Incumplir el compromiso de mejora relacionado al valor objetivo del indicador de calidad del servicio público móvil Calidad de Voz - CV en el centro poblado de Chacas</t>
  </si>
  <si>
    <t xml:space="preserve">Artículo 10 </t>
  </si>
  <si>
    <t xml:space="preserve">Articulo 5 y numeral 4.1 del Anexo 6 </t>
  </si>
  <si>
    <t xml:space="preserve">Articulo 5 y numeral 4.1 del Anexo 7 </t>
  </si>
  <si>
    <t xml:space="preserve">Numeral 5 del Anexo 9 </t>
  </si>
  <si>
    <t xml:space="preserve">Numeral 5 del Anexo 10 </t>
  </si>
  <si>
    <t>Haber incumplido el valor objetivo del indicador TLLI, en los departamentos de Cajamarca y Ucayali</t>
  </si>
  <si>
    <t>2017-IT</t>
  </si>
  <si>
    <t>Haber incumplido el valor objetivo del indicador TINE, en los departamentos de Cajamarca, Ica, Ucayali, Huancavelica y Loreto</t>
  </si>
  <si>
    <t>2017-I, II y IIIT</t>
  </si>
  <si>
    <t>Publicar en su página web, información inexacta sobre los valores de los indicadores TINE y TLLI, y parámetros de calidad, calculados según los procedimientos establecidos.</t>
  </si>
  <si>
    <t>2017-I, II, III y IVT</t>
  </si>
  <si>
    <t>Publicación de Indicadores TINE y TLLI</t>
  </si>
  <si>
    <t>Valor Objetivo TLLI</t>
  </si>
  <si>
    <t>ítem 3 del Anexo 15</t>
  </si>
  <si>
    <t>ítem 7 del Anexo 15</t>
  </si>
  <si>
    <t>ítem 8 del Anexo 15</t>
  </si>
  <si>
    <t>2017-I y IIS</t>
  </si>
  <si>
    <t>incumplir compromisos de mejora relacionado al valor objetivo del indicador de calidad del servicio público móvil Calidad de Voz - CV</t>
  </si>
  <si>
    <t>Incumplir compromisos de mejora relacionados al valor objetivo valor objetivo del indicador de calidad del servicio público móvil Calidad de Cobertura del Servicio - CCS</t>
  </si>
  <si>
    <t>No presentar dentro del plazo establecido, la información de la demanda observada para el período 2018, conforme a la hoja de cálculo “Reporte del Tráfico del Servicio Móvil”, según lo previsto en la Resolución de Consejo Directivo N° 021-2018-CD/OSIPTEL</t>
  </si>
  <si>
    <t>Haber presentado 4 periodos de interrupciones calificadoa como eventos críticos</t>
  </si>
  <si>
    <t>Conmutación de datos por paquetes (Acceso a Internet) y Portador Local</t>
  </si>
  <si>
    <t>No entrega de información y entrega fuera de plazo</t>
  </si>
  <si>
    <t>Remitir información incompleta requerida a través de las cartas N° 00359-GSF/2019 y N° 00791-GSF/2019 y, no remitir información requerida con carta N° 00817-GSF/2019, relacionada a los procedimientos de cesión de posición contractual ocurridas entre agosto y diciembre de 2018.</t>
  </si>
  <si>
    <t>No permitir la presentación de los recursos y quejas vía el mecanismo en línea de su página web; así como no permitir generar una constancia del reclamo presentado, la impresión de la misma y adicionalmente remitirla a un correo electrónico</t>
  </si>
  <si>
    <t xml:space="preserve">Primer y segundo parrafo del artículo 43-A </t>
  </si>
  <si>
    <t>Presentación de reclamos</t>
  </si>
  <si>
    <t>2018-IVT
2019-I, II, III y IVT</t>
  </si>
  <si>
    <t>Haber remitido a través SIGEP información inexacta para (88) formatos de reportes de información correspondientes a 5 periodos de entrega</t>
  </si>
  <si>
    <t>ítem 24 del Anexo 1</t>
  </si>
  <si>
    <t>Reglamento General de Tarifas, aprobado mediante Resolución N° 060-2000-CD/OSIPTEL</t>
  </si>
  <si>
    <t>Aplicar o comercializar tarifas por más de 180 dias</t>
  </si>
  <si>
    <t>Facturar tarifas superiores</t>
  </si>
  <si>
    <t>Artículo 26</t>
  </si>
  <si>
    <t>Aplicar una Tarifa Establecida “Plan Prepago Especial” y “Plan Prepago TUN” por más de ciento ochenta (180) días calendario</t>
  </si>
  <si>
    <t>Artículo 45</t>
  </si>
  <si>
    <t>No comunicar al OSIPTEL dentro del plazo establecido, la interrupción masiva por causa atribuible a la empresa operadora</t>
  </si>
  <si>
    <t>Servicio de Datos por Paquetes (Acceso a Internet Móvil), Comunicaciones Personales (PCS)</t>
  </si>
  <si>
    <t xml:space="preserve">No comunicó los eventos de interrupción y remitir las acreditaciones en los plazos establecidos y no </t>
  </si>
  <si>
    <t>Artículo 2 de la Resolución N° 039-2020-GSF/OSIPTEL</t>
  </si>
  <si>
    <t>No cesó la contratación de servicios públicos móviles en puntos de venta no reportados al OSIPTEL, conforme a lo dispuesto en el artículo 11-D del TUO de las Condiciones de Uso, tales como, en puntos de venta ubicados en la vía pública y/o de manera ambulatoria</t>
  </si>
  <si>
    <t>Reglamento General de Tarifas, aprobado por Resolución N° 060-2000-CD/OSIPTEL</t>
  </si>
  <si>
    <t>2016
2018</t>
  </si>
  <si>
    <t>Telefonía fija</t>
  </si>
  <si>
    <t>Item 2 y 8 del Anexo 1</t>
  </si>
  <si>
    <t>Artículo 11</t>
  </si>
  <si>
    <t>Aplicar tarifas superiores a la legalmente permitida, según Contrato de Concesión, y aplicar una tarifa superior a la Tarifa Social informada a través del registro tarifario SIRT.</t>
  </si>
  <si>
    <t xml:space="preserve">Artículo 12 </t>
  </si>
  <si>
    <t>Entregar la información requerida con carácter obligatorio y en el plazo perentorio establecido en la carta N° 500-GSF/2020, y al remitir la información incompleta respecto del requerimiento efectuado con carácter obligatorio y en un plazo perentorio, mediante carta Nº 984- GSF/2020</t>
  </si>
  <si>
    <t>Item 9 del Anexo 1</t>
  </si>
  <si>
    <t>No habría informado a sus abonados sobre el aumento en el valor nominal de una Tarifa Establecida en los plazos y mecanismos establecidos</t>
  </si>
  <si>
    <t>No comunicar incremento de tarifas</t>
  </si>
  <si>
    <t>202-2021-CD/OSIPTEL</t>
  </si>
  <si>
    <t>048-2020-GG/OSIPTEL
267-2021-GG/OSIPTEL
202-2021-CD/OSIPTEL</t>
  </si>
  <si>
    <t>257-2021-GG/OSIPTEL
350-2021-GG/OSIPTEL
233-2021-CD/OSIPTEL</t>
  </si>
  <si>
    <t>038-2020-GG/OSIPTEL</t>
  </si>
  <si>
    <t>185-2021-GG/OSIPTEL</t>
  </si>
  <si>
    <t>342-2021-GG/OSIPTEL</t>
  </si>
  <si>
    <t>381-2021-GG/OSIPTEL</t>
  </si>
  <si>
    <t>163-2020-GG/OSIPTEL</t>
  </si>
  <si>
    <t>306-2021-GG/OSIPTEL</t>
  </si>
  <si>
    <t>241-2021-GG/OSIPTEL</t>
  </si>
  <si>
    <t>221-2021-GG/OSIPTEL</t>
  </si>
  <si>
    <t>165-2020-GG/OSIPTEL</t>
  </si>
  <si>
    <t>190-2021-GG/OSIPTEL</t>
  </si>
  <si>
    <t>045-2018-GG/OSIPTEL</t>
  </si>
  <si>
    <t>323-2021-GG/OSIPTEL</t>
  </si>
  <si>
    <t>158-2020-GG/OSIPTEL</t>
  </si>
  <si>
    <t>217-2021-GG/OSIPTEL</t>
  </si>
  <si>
    <t>215-2021-GG/OSIPTEL</t>
  </si>
  <si>
    <t>238-2021-GG/OSIPTEL</t>
  </si>
  <si>
    <t>487-2021-GG/OSIPTEL</t>
  </si>
  <si>
    <t>404-2021-GG/OSIPTEL</t>
  </si>
  <si>
    <t>410-2021-GG/OSIPTEL</t>
  </si>
  <si>
    <t>376-2021-GG/OSIPTEL</t>
  </si>
  <si>
    <t>124-2021-GG/OSIPTEL</t>
  </si>
  <si>
    <t>288-2021-GG/OSIPTEL</t>
  </si>
  <si>
    <t>292-2021-GG/OSIPTEL</t>
  </si>
  <si>
    <t>460-2021-GG/OSIPTEL</t>
  </si>
  <si>
    <t>052-2021-GG/OSIPTEL</t>
  </si>
  <si>
    <t>036-2021-GG/OSIPTEL</t>
  </si>
  <si>
    <t>394-2021-GG/OSIPTEL</t>
  </si>
  <si>
    <t>440-2021-GG/OSIPTEL</t>
  </si>
  <si>
    <t>324-2020-GG/OSIPTEL</t>
  </si>
  <si>
    <t>037-2022-GG/OSIPTEL</t>
  </si>
  <si>
    <t>001-2022-CD/OSIPTEL</t>
  </si>
  <si>
    <t>004-2022-CD/OSIPTEL</t>
  </si>
  <si>
    <t>005-2022-CD/OSIPTEL</t>
  </si>
  <si>
    <t>010-2022-CD/OSIPTEL</t>
  </si>
  <si>
    <t>011-2022-CD/OSIPTEL</t>
  </si>
  <si>
    <t>012-2022-CD/OSIPTEL</t>
  </si>
  <si>
    <t>013-2022-CD/OSIPTEL</t>
  </si>
  <si>
    <t>020-2022-CD/OSIPTEL</t>
  </si>
  <si>
    <t>021-2022-CD/OSIPTEL</t>
  </si>
  <si>
    <t>023-2022-CD/OSIPTEL</t>
  </si>
  <si>
    <t>024-2022-CD/OSIPTEL</t>
  </si>
  <si>
    <t>025-2022-CD/OSIPTEL</t>
  </si>
  <si>
    <t>026-2022-CD/OSIPTEL</t>
  </si>
  <si>
    <t>027-2022-CD/OSIPTEL</t>
  </si>
  <si>
    <t>031-2022-CD/OSIPTEL</t>
  </si>
  <si>
    <t>032-2022-CD/OSIPTEL</t>
  </si>
  <si>
    <t>033-2022-CD/OSIPTEL</t>
  </si>
  <si>
    <t>038-2022-CD/OSIPTEL</t>
  </si>
  <si>
    <t>045-2022-CD/OSIPTEL</t>
  </si>
  <si>
    <t>047-2022-CD/OSIPTEL</t>
  </si>
  <si>
    <t>055-2022-CD/OSIPTEL</t>
  </si>
  <si>
    <t>058-2022-CD/OSIPTEL</t>
  </si>
  <si>
    <t>059-2022-CD/OSIPTEL</t>
  </si>
  <si>
    <t>061-2022-CD/OSIPTEL</t>
  </si>
  <si>
    <t>062-2022-CD/OSIPTEL</t>
  </si>
  <si>
    <t>065-2022-CD/OSIPTEL</t>
  </si>
  <si>
    <t>068-2022-CD/OSIPTEL</t>
  </si>
  <si>
    <t>071-2022-CD/OSIPTEL</t>
  </si>
  <si>
    <t>308-2021-GG/OSIPTEL</t>
  </si>
  <si>
    <t>310-2021-GG/OSIPTEL</t>
  </si>
  <si>
    <t>318-2021-GG/OSIPTEL</t>
  </si>
  <si>
    <t>375-2021-GG/OSIPTEL</t>
  </si>
  <si>
    <t>345-2021-GG/OSIPTEL</t>
  </si>
  <si>
    <t>355-2021-GG/OSIPTEL</t>
  </si>
  <si>
    <t>336-2021-GG/OSIPTEL</t>
  </si>
  <si>
    <t>373-2021-GG/OSIPTEL</t>
  </si>
  <si>
    <t>390-2021-GG/OSIPTEL</t>
  </si>
  <si>
    <t>434-2021-GG/OSIPTEL</t>
  </si>
  <si>
    <t>334-2021-GG/OSIPTEL</t>
  </si>
  <si>
    <t>417-2021-GG/OSIPTEL</t>
  </si>
  <si>
    <t>322-2021-GG/OSIPTEL</t>
  </si>
  <si>
    <t>338-2021-GG/OSIPTEL</t>
  </si>
  <si>
    <t>453-2021-GG/OSIPTEL</t>
  </si>
  <si>
    <t>447-2021-GG/OSIPTEL</t>
  </si>
  <si>
    <t>340-2021-GG/OSIPTEL</t>
  </si>
  <si>
    <t>383-2021-GG/OSIPTEL</t>
  </si>
  <si>
    <t>425-2021-GG/OSIPTEL</t>
  </si>
  <si>
    <t>001-2022-GG/OSIPTEL</t>
  </si>
  <si>
    <t>371-2021-GG/OSIPTEL</t>
  </si>
  <si>
    <t>269-2021-GG/OSIPTEL</t>
  </si>
  <si>
    <t>500-2021-GG/OSIPTEL</t>
  </si>
  <si>
    <t>331-2021-GG/OSIPTEL</t>
  </si>
  <si>
    <t>00040-2019-GG-GSF/PAS</t>
  </si>
  <si>
    <t>00065-2020-GG-GSF/PAS</t>
  </si>
  <si>
    <t>0040-2020-GG-DFI/PAS</t>
  </si>
  <si>
    <t>0041-2021-GG-DFI/PAS</t>
  </si>
  <si>
    <t>00046-2019-GG-GSF/PAS</t>
  </si>
  <si>
    <t>0027-2020-GG-DFI/PAS</t>
  </si>
  <si>
    <t>0076-2020-GG-GSF/PAS</t>
  </si>
  <si>
    <t>00021-2020-GG-DFI/PAS</t>
  </si>
  <si>
    <t>00024-2019-GG-GSF/PAS</t>
  </si>
  <si>
    <t>00012-2020-GG-DFI/PAS</t>
  </si>
  <si>
    <t>00002-2017-GG-GSF/PAS</t>
  </si>
  <si>
    <t>00026-2021-GG-DFI/PAS</t>
  </si>
  <si>
    <t>00104-2018-GG-GSF/PAS</t>
  </si>
  <si>
    <t>00003-2021-GG-DFI/PAS</t>
  </si>
  <si>
    <t>00039-2020-GG-DFI/PAS</t>
  </si>
  <si>
    <t>024-2020-GG-DFI/PAS</t>
  </si>
  <si>
    <t>070-2020-GG-GSF/PAS</t>
  </si>
  <si>
    <t>00002-2021-GG-DFI/PAS</t>
  </si>
  <si>
    <t>00005-2021-GG-DFI/PAS</t>
  </si>
  <si>
    <t>00009-2021-GG-DFI/PAS</t>
  </si>
  <si>
    <t>00051-2020-GG-GSF/PAS</t>
  </si>
  <si>
    <t>00034-2020-GG-DFI/PAS</t>
  </si>
  <si>
    <t>00036-2020-GG-DFI/PAS</t>
  </si>
  <si>
    <t>00048-2021-GG-DFI/PAS</t>
  </si>
  <si>
    <t>00001-2020-GG-DFI/PAS</t>
  </si>
  <si>
    <t>00018-2020-GG-GSF/PAS</t>
  </si>
  <si>
    <t>00001-2021-GG-DFI/PAS</t>
  </si>
  <si>
    <t>00017-2021-GG-DFI/PAS</t>
  </si>
  <si>
    <t>00053-2020-GG-GSF/PAS</t>
  </si>
  <si>
    <t>460,2</t>
  </si>
  <si>
    <t>113,20</t>
  </si>
  <si>
    <t>90,6</t>
  </si>
  <si>
    <t>96,9</t>
  </si>
  <si>
    <t>00057-2021-GG-DFI/PAS</t>
  </si>
  <si>
    <t>00070-2021-GG-DFI/PAS</t>
  </si>
  <si>
    <t>Artículo 20</t>
  </si>
  <si>
    <t>Artículo 22</t>
  </si>
  <si>
    <t>Artículo 120</t>
  </si>
  <si>
    <t>Artículo 13 y el numeral 5 del Anexo 9</t>
  </si>
  <si>
    <t>Incumplimiento de Medida Correctiva (Devoluciones)</t>
  </si>
  <si>
    <t>Artículo 7</t>
  </si>
  <si>
    <t>Literal a) del artículo 7</t>
  </si>
  <si>
    <t xml:space="preserve">Tercer párrafo del artículo 17 </t>
  </si>
  <si>
    <t>Artículo 126</t>
  </si>
  <si>
    <t xml:space="preserve">Artículo 133 </t>
  </si>
  <si>
    <t xml:space="preserve">Segunda Disposición Complementaria Final </t>
  </si>
  <si>
    <t xml:space="preserve">Artículo 67-B </t>
  </si>
  <si>
    <t>Incumplimiento de Medida Cautelar (Venta ambulatoria)</t>
  </si>
  <si>
    <t xml:space="preserve">Segunda Disposición Complementaria Transitoria </t>
  </si>
  <si>
    <t xml:space="preserve">Artículo 13 y el numeral 5 del Anexo 10 </t>
  </si>
  <si>
    <t>Artículo 11-A</t>
  </si>
  <si>
    <t>Artíuclo 34</t>
  </si>
  <si>
    <t xml:space="preserve">Artículo 15 </t>
  </si>
  <si>
    <t xml:space="preserve">Artículo 16 </t>
  </si>
  <si>
    <t>038-2020-GG/OSIPTEL
308-2021-GG/OSIPTEL
001-2022-CD/OSIPTEL</t>
  </si>
  <si>
    <t>185-2021-GG/OSIPTEL
310-2021-GG/OSIPTEL
004-2022-CD/OSIPTEL</t>
  </si>
  <si>
    <t>163-2020-GG/OSIPTEL
318-2021-GG/OSIPTEL
011-2022-CD/OSIPTEL</t>
  </si>
  <si>
    <t>306-2021-GG/OSIPTEL
375-2021-GG/OSIPTEL
012-2022-CD/OSIPTEL</t>
  </si>
  <si>
    <t>241-2021-GG/OSIPTEL
345-2021-GG/OSIPTEL
013-2022-CD/OSIPTEL</t>
  </si>
  <si>
    <t>221-2021-GG/OSIPTEL
355-2021-GG/OSIPTEL
020-2022-CD/OSIPTEL</t>
  </si>
  <si>
    <t>165-2020-GG/OSIPTEL
336-2021-GG/OSIPTEL
021-2022-CD/OSIPTEL</t>
  </si>
  <si>
    <t>190-2021-GG/OSIPTEL
373-2021-GG/OSIPTEL
023-2022-CD/OSIPTEL</t>
  </si>
  <si>
    <t>045-2018-GG/OSIPTEL
390-2021-GG/OSIPTEL
024-2022-CD/OSIPTEL</t>
  </si>
  <si>
    <t>323-2021-GG/OSIPTEL
434-2021-GG/OSIPTEL
025-2022-CD/OSIPTEL</t>
  </si>
  <si>
    <t>158-2020-GG/OSIPTEL
334-2021-GG/OSIPTEL
026-2022-CD/OSIPTEL</t>
  </si>
  <si>
    <t>217-2021-GG/OSIPTEL
417-2021-GG/OSIPTEL
027-2022-CD/OSIPTEL</t>
  </si>
  <si>
    <t>215-2021-GG/OSIPTEL
322-2021-GG/OSIPTEL
031-2022-CD/OSIPTEL</t>
  </si>
  <si>
    <t>238-2021-GG/OSIPTEL
338-2021-GG/OSIPTEL
032-2022-CD/OSIPTEL</t>
  </si>
  <si>
    <t>487-2021-GG/OSIPTEL
033-2022-CD/OSIPTEL</t>
  </si>
  <si>
    <t>410-2021-GG/OSIPTEL
447-2021-GG/OSIPTEL
038-2022-CD/OSIPTEL</t>
  </si>
  <si>
    <t>124-2021-GG/OSIPTEL
340-2021-GG/OSIPTEL
047-2022-CD/OSIPTEL</t>
  </si>
  <si>
    <t>292-2021-GG/OSIPTEL
425-2021-GG/OSIPTEL
058-2022-CD/OSIPTEL</t>
  </si>
  <si>
    <t>460-2021-GG/OSIPTEL
001-2022-GG/OSIPTEL
059-2022-CD/OSIPTEL</t>
  </si>
  <si>
    <t>052-2021-GG/OSIPTEL
371-2021-GG/OSIPTEL
061-2022-CD/OSIPTEL</t>
  </si>
  <si>
    <t>036-2021-GG/OSIPTEL
269-2021-GG/OSIPTEL
062-2022-CD/OSIPTEL</t>
  </si>
  <si>
    <t>440-2021-GG/OSIPTEL
500-2021-GG/OSIPTEL
068-2022-CD/OSIPTEL</t>
  </si>
  <si>
    <t>324-2020-GG/OSIPTEL
331-2021-GG/OSIPTEL
071-2022-CD/OSIPTEL</t>
  </si>
  <si>
    <t>342-2021-GG/OSIPTEL
005-2022-CD/OSIPTEL</t>
  </si>
  <si>
    <t>381-2021-GG/OSIPTEL
010-2022-CD/OSIPTEL</t>
  </si>
  <si>
    <t>394-2021-GG/OSIPTEL
065-2022-CD/OSIPTEL</t>
  </si>
  <si>
    <t xml:space="preserve">080-2022-GG/OSIPTEL
</t>
  </si>
  <si>
    <t xml:space="preserve">037-2022-GG/OSIPTEL
</t>
  </si>
  <si>
    <t>SERVICIO MÓVIL</t>
  </si>
  <si>
    <t>Segundo Semestre 2017</t>
  </si>
  <si>
    <t>Internet</t>
  </si>
  <si>
    <t>Internet Fijo
Telefonía Fija
Telefonía Móvil</t>
  </si>
  <si>
    <t>Segundo Semestre 2016 
Primer Semestre 2017</t>
  </si>
  <si>
    <t>Primer Semestre 2017</t>
  </si>
  <si>
    <t>2018 al 2019</t>
  </si>
  <si>
    <t>Entrega de Información periódica</t>
  </si>
  <si>
    <t>Internet Fijo</t>
  </si>
  <si>
    <t>Contenido del Contrato</t>
  </si>
  <si>
    <t>FIBERTIN S.A.C.</t>
  </si>
  <si>
    <t>2019 al 2020</t>
  </si>
  <si>
    <t xml:space="preserve">Último párrafo de la Segunda Disposición Complementaria Final </t>
  </si>
  <si>
    <t>Prestar servicios en equipo terminales sustraidos o perdidos</t>
  </si>
  <si>
    <t>Bloqueo de IMEI</t>
  </si>
  <si>
    <t xml:space="preserve">Bloqueo de IMEI </t>
  </si>
  <si>
    <t>Verificación biométrica</t>
  </si>
  <si>
    <t xml:space="preserve">Artículo 19 </t>
  </si>
  <si>
    <t>Artículo 19</t>
  </si>
  <si>
    <t>Reglamento de Calidad de atención a usuarios por parte de Operadoras de Servicios de Telefonía Fija y Servicios Públicos Móviles, aprobado por Resolución N° 127-2013-CD-OSIPTEL</t>
  </si>
  <si>
    <t>Normas Complementarias para la Implementación del Registro Nacional de Equipos Terminales Móviles para la Seguridad, aprobada mediante Resolución N° 0081-2017-CD/OSIPTEL</t>
  </si>
  <si>
    <t>Reglamento del Decreto Legislativo N° 1338, aprobado mediante Decreto de Supremo N° 007-2019-IN</t>
  </si>
  <si>
    <t>Ítem 16 del Anexo Régimen de Infracciones y Sanciones de las Normas Complementarias para la Implementación del Registro Nacional de Equipos Terminales Móviles para la Seguridad (Normas Complementarias del RENTESEG), aprobadas por Resolución de Consejo Directivo N° 07-2020-CD/OSIPTEL</t>
  </si>
  <si>
    <t>Entrega del reporte de bloqueo de equipos sutraídos o pérdidos</t>
  </si>
  <si>
    <t>2016 y 2017</t>
  </si>
  <si>
    <t>Incumplimiento de Medida Correctiva (Información del contrato de la Red Dorsal)</t>
  </si>
  <si>
    <t>PORTADOR</t>
  </si>
  <si>
    <t>INTERNET FIJO</t>
  </si>
  <si>
    <t>Ítem 12 del Anexo 15</t>
  </si>
  <si>
    <t>Calidad del Servicio (CVM)</t>
  </si>
  <si>
    <t xml:space="preserve">Artículo 6 y el Anexo 11 </t>
  </si>
  <si>
    <t>Entrega de información fuera de plazo</t>
  </si>
  <si>
    <t>Reglamento General de Tarifas, aprobado mediante ResoluciónN° 060-2000-CD/OSIPTEL</t>
  </si>
  <si>
    <t xml:space="preserve">Inciso 2 del artículo 9 </t>
  </si>
  <si>
    <t>ítem 2 del Anexo 1</t>
  </si>
  <si>
    <t>Telefonía Fija 
Internet Fijo</t>
  </si>
  <si>
    <t>Entrega de información fuera de plazo y de manera incompleta</t>
  </si>
  <si>
    <t>Incumplimiento de Medida Correctiva (Devoluciones por interrupciones)</t>
  </si>
  <si>
    <t>Incumplimiento Medida Cuatelar (venta ambulatoria)</t>
  </si>
  <si>
    <t xml:space="preserve">Artículo 28 </t>
  </si>
  <si>
    <t>INTERNET MÓVIL</t>
  </si>
  <si>
    <t>ítem 12 del Anexo 15</t>
  </si>
  <si>
    <t>Numeral 6.1.1 del artículo 6 y el Anexo 11</t>
  </si>
  <si>
    <t>Entrega de recibos</t>
  </si>
  <si>
    <t>Entrega de información incompleta</t>
  </si>
  <si>
    <t>Entregó incompleta la información requerida mediante carta N° 02031-GSF/2019, cuyo plazo establecido se amplió al 25 de noviembre de 2019 mediante carta N° 2217-GSF/2019.</t>
  </si>
  <si>
    <t>No realizó la entrega de cuatrocientos dieciocho (418) recibos, emitidos en los meses de julio, agosto y septiembre de 2019 por lo menos cinco (5) días calendario antes de la fecha de vencimiento de los mismos.</t>
  </si>
  <si>
    <t>Artículo 4 del Anexo 5</t>
  </si>
  <si>
    <t>No habría verificado la identidad del solicitante a través del sistema de verificación biométrico en un total de catorce (14) líneas</t>
  </si>
  <si>
    <t>Reglamento para la Supervisión de la Cobertura de los Servicios Públicos de Telecomunicaciones Móviles y Fijos con Acceso Inalámbrico, aprobado por la Resolución Nº 135-2013-CD/OSIPTEL</t>
  </si>
  <si>
    <t>ítems 3 del Anexo 6</t>
  </si>
  <si>
    <t xml:space="preserve">Artículo 6 </t>
  </si>
  <si>
    <t>Declarar que cuenta con cebertura en 205 centros poblados cuando no se cumple con tal condición</t>
  </si>
  <si>
    <t>Habría incumplido seis (6) CM presentados para el indicador de calidad CCS, en la tecnología GSM (2G) y UMTS (3G), según corresponda, para cinco (5) centros poblados urbanos: i) Tacabamba, ii) Santa Rosa, iii) Pativilca, iv) Ayabaca; y, v) Tamarindo, correspondientes al período de evaluación 2017-2S.</t>
  </si>
  <si>
    <t>N° SANCIÓN</t>
  </si>
  <si>
    <t xml:space="preserve">No haber realizado las devoluciones ordenadas a través de la Medida Correctiva impuesta mediante Resolución N° 083-2018-GG/OSIPTEL </t>
  </si>
  <si>
    <t>Incumplir el compromiso de mejora relacionado al valor objetivo del indicador de calidad del servicio público móvil Calidad de Cobertura del Servicio - CCS en el centro poblado de Mariscal Cáceres</t>
  </si>
  <si>
    <t>Numeral 25 del Anexo 2</t>
  </si>
  <si>
    <t>Numeral 33 del Anexo 2</t>
  </si>
  <si>
    <t>No cumplió con dar respuesta a la consulta previa efectuada por el ABDCP en el plazo establecido</t>
  </si>
  <si>
    <t>No remitir mecanismos de contratación respecto de doscientos cuarenta y dos (242) servicios de telefonía móvil</t>
  </si>
  <si>
    <t>Numeral 8.2 del artículo 8 y el Numeral 4 y 5 del Anexo 13</t>
  </si>
  <si>
    <t>El tiempo ponderado de afectación de dieciséis (16) periodos de interrupción calificados como eventos críticos es mayor a 180 minutos y se habría determinado que su ocurrencia es de responsabilidad de dicha empresa operadora</t>
  </si>
  <si>
    <t>Conmutación de datos por paquetes (Acceso a Internet)
Radio Difusión por Cable
Telefonía Fija Local</t>
  </si>
  <si>
    <t>Acceso a Internet móvil</t>
  </si>
  <si>
    <t>Incumplir el valor objetivo del indicador CVM para la velocidad de bajada en tecnología 4G, en cinco (5) centros poblados: Abancay, Belén, Punchana, San Juan y Yurimaguas,</t>
  </si>
  <si>
    <t>No haber entregado la información requerida con carácter obligatorio mediante carta Nº 00710-GSF/2019 dentro del plazo establecido</t>
  </si>
  <si>
    <t>Incumplir el valor objetivo del indicador de Calidad de Cumplimiento de Velocidad Mínima (en adelante CVM) de la velocidad de subida y bajada, correspondiente, en los centros poblados de Chachapoyas (Amazonas), La Merced (Junín) y Sicaya (Junín).</t>
  </si>
  <si>
    <t>Incumplir dos (2) CM presentados para el indicador de calidad CV, en la tecnología GSM (2G), para dos (2) centros poblados urbanos: i) Casma y ii) Santa, correspondientes al período de evaluación 2017-2S.</t>
  </si>
  <si>
    <t xml:space="preserve">Numeral 6.1.1 del Artículo 6 y el Anexo 11 </t>
  </si>
  <si>
    <t>Artículo 9</t>
  </si>
  <si>
    <t>Reglamento de Calidad de Atención a usuarios por parte de las empresas operadoras de servicios de telefonía fija y servicios públicos móviles, aprobado por Resolución N° 127-2013-CD/OSIPTEL</t>
  </si>
  <si>
    <t>Incumplir con entregar al OSIPTEL -a través del SIGEP- un total de doscientos noventa y un (291) formatos de información correspondientes a catorce (14) periodos de entrega</t>
  </si>
  <si>
    <t>En dos contratos de abonado del servicio de acceso al internet fijo no contienen la información mínima</t>
  </si>
  <si>
    <t>Incumplir el Compromisos de Mejora presentados para el indicador de calidad CV para seis centros poblados</t>
  </si>
  <si>
    <t>Incumplir el Compromisos de Mejora presentados para el indicador de calidad CCS para dos centros poblados y no remitir el compromiso de mejora en un centro poblado</t>
  </si>
  <si>
    <t>Prestar servicios públicos móviles mediante equipos terminales móviles cuyas series (IMEI) se encuentran registradas como sustraídas o perdidas en la Base de Datos centralizada del Procedimiento de Intercambio de Información.</t>
  </si>
  <si>
    <t>No realizar el bloqueo del equipo terminal móvil inmediatamente de efectuado el reporte por parte del abonado o usuario de la propia empresa operadora por motivo de sustracción o pérdida del equipo terminal.</t>
  </si>
  <si>
    <t>No realizar el bloqueo del equipo terminal móvil, cuyo reporte haya sido efectuado por parte de abonados o usuarios de las otras empresas operadoras, así como de otros países en virtud de acuerdos internacionales, por sustracción o pérdida del equipo terminal.</t>
  </si>
  <si>
    <t>Incumplió con las entregas de las informaciones requeridas con carácter obligatorio mediante las cartas N° 00085-GSF/2020, N° 00769-GSF/2020 y N° 01063-GSF/2020 dentro de los plazos perentorios establecidos para cada una de ellas</t>
  </si>
  <si>
    <t>No verificó la identidad del abonado mediante el sistema de verificación biométrica de huella dactilar y no exigió el otorgamiento de poder con firma legalizada ante notario público para realizar la reposición de SIM Card</t>
  </si>
  <si>
    <t>Incumplió con lo establecido en el artículo 1 de la Resolución de Medida Cautelar Nº 00041-2020-GSF/OSIPTEL, sobre el cese la contratación de su servicio público móvil en puntos de venta no reportados al OSIPTEL</t>
  </si>
  <si>
    <t>No cumplir la meta específica respecto al indicador TEAPij, en los meses de setiembre de 2018 y enero de 2019</t>
  </si>
  <si>
    <t>No haber aplicado los criterios establecidos en el establecidos en el Anexo A de la respectiva norma, para el cálculo del indicador de atención CSA (general) durante el periodo entre setiembre 2018 a agosto 2019</t>
  </si>
  <si>
    <t>No entregar dentro del plazo el reporte de los equipos terminales móviles que se encuentran habilitados en el servicio público móvil, con la relación de IMEI y de IMSI o MSISDN vinculados incluyendo la fecha de la última llamada, emitida o recibida y de la última sesión o acceso a la red de datos correspondiente al último día del mes anterior a las 23:59:59 horas referidos a los meses de septiembre, octubre y noviembre de 2020, así como enero y febrero de 2021</t>
  </si>
  <si>
    <t>Incumplir con el artículo 6 de la Medida Correctiva impuesta mediante Resolución de Gerencia General N° 315-2019-GG/OSIPTEL, respecto de remitir la información relacionada a las mediciones mensuales de los parámetros de
calidad del servicio del Contrato de Concesión de la Red Dorsal Nacional de Fibra Óptica</t>
  </si>
  <si>
    <t>Incumplir con el valor objetivo del indicador de calidad de Cumplimiento de Velocidad Mínima (CVM), correspondiente al servicio de acceso a internet fijo en dos centros poblados</t>
  </si>
  <si>
    <t>Incumplir con el artículo 6 de la Medida Correctiva impuesta mediante Resolución de Gerencia General N° 055-2019-GG/OSIPTEL, respecto de remitir a devoluciones pendientes</t>
  </si>
  <si>
    <t>No entregar la información requerida con carácter de obligatoria mediante las cartas 711-GSF/2020 y 764-GSF/2020 dentro del plazo perentorio establecido</t>
  </si>
  <si>
    <t>Haber aplicado a mil trescientos ochenta y siete (1 387) contrataciones de altas nuevas realizadas entre el 22 de enero al 30 de abril de 2018, una tarifa (cargo de instalación) superior a la legalmente permitida, según la cláusula nueve del contrato de concesión aprobado mediante Decreto Supremo N° 11-94-TC/15.03</t>
  </si>
  <si>
    <t>No haber remitido lo solicitado en la carta N° 02427-GSF/2019, dentro del plazo perentorio establecido mediante carta N° 00014-GSF/2020, toda vez que remitió la información el 14 de enero y 20 de noviembre de 2020, siendo que el plazo otorgado venció el 10 de enero de 2020.</t>
  </si>
  <si>
    <t>Incumplir con el artículo 4 de la Medida Correctiva impuesta mediante Resolución de Gerencia General N° 162-2017-GG/OSIPTEL, respecto de remitir a devoluciones pendientes</t>
  </si>
  <si>
    <t>No remitir, dentro del plazo perentorio establecido, las informaciones requeridas con carácter de obligatorio mediante la carta N° 00883-GSF/2019 y el acta de supervisión de fecha 10 de marzo de 2020, las cuales fueron remitidas de manera incompleta con posterioridad al vencimiento de los plazos otorgados</t>
  </si>
  <si>
    <t>Incumplió con lo establecido en el artículo 1 de la Resolución de Medida Cautelar Nº 145-2020-GSF/OSIPTEL, sobre el cese la contratación de su servicio público móvil en puntos de venta no reportados al OSIPTEL</t>
  </si>
  <si>
    <t>Incumplir con el valor objetivo del indicador de calidad Cumplimiento de Velocidad Mínima - CVM para la velocidad de bajada (DL) y subida (UL) respecto del servicio de acceso a Internet móvil en las tecnologías 3G y 4G, en nueve centros poblados</t>
  </si>
  <si>
    <t>Conmutación de datos por paquetes (Acceso a Internet)</t>
  </si>
  <si>
    <t>Realizar devoluciones fuera de plazo y no realizar devoluciones</t>
  </si>
  <si>
    <t>Haber remitido información solicitada con la carta N° 01427-GSF/2020 fuera del plazo perentoriamente otorgado</t>
  </si>
  <si>
    <t>Servicio Público Portador Local</t>
  </si>
  <si>
    <t>Numerales 4 y 5 del Anexo 13</t>
  </si>
  <si>
    <t>El tiempo ponderado de afectación de trece (13) periodos de interrupción calificados como eventos críticos es mayor a 180 minutos y se habría determinado que su ocurrencia es de responsabilidad de dicha empresa operadora</t>
  </si>
  <si>
    <t>No entregar constancias de arribo en cuatro (4) acciones de supervisión, al no entregar la constancia de arribo de forma inmediata y la constancia de arribo no contenía la fecha del arribo en una (1) acción de supervisión y al entregar las constancias de arribo pero no de forma inmediata en el caso de dieciocho (18) acciones de supervisión.</t>
  </si>
  <si>
    <t>238-2019-GG/OSIPTEL
 101-2021-GG/OSIPTEL
106-2021-CD/OSIPTEL
134-2021-CD/OSIPTEL</t>
  </si>
  <si>
    <r>
      <t xml:space="preserve">320-2021-GG/OSIPTEL
260-2021-CD/OSIPTEL
</t>
    </r>
    <r>
      <rPr>
        <b/>
        <sz val="10"/>
        <color rgb="FF0070C0"/>
        <rFont val="Calibri"/>
        <family val="2"/>
        <scheme val="minor"/>
      </rPr>
      <t>015-2022-CD/OSIPTEL</t>
    </r>
  </si>
  <si>
    <r>
      <t xml:space="preserve">099-2021-GG/OSIPTEL
166-2021-GG/OSIPTEL
141-2021-CD/OSIPTEL
</t>
    </r>
    <r>
      <rPr>
        <b/>
        <sz val="10"/>
        <color rgb="FF0070C0"/>
        <rFont val="Calibri"/>
        <family val="2"/>
        <scheme val="minor"/>
      </rPr>
      <t>042-2022-CD/OSIPTEL</t>
    </r>
  </si>
  <si>
    <r>
      <t xml:space="preserve">005-2020-GG/OSIPTEL
150-2021-CD/OSIPTEL
</t>
    </r>
    <r>
      <rPr>
        <b/>
        <sz val="10"/>
        <color rgb="FF0070C0"/>
        <rFont val="Calibri"/>
        <family val="2"/>
        <scheme val="minor"/>
      </rPr>
      <t>067-2022-CD/OSIPTEL</t>
    </r>
  </si>
  <si>
    <t>046-2021-GG/OSIPTEL
115-2021-GG/OSIPTEL
107-2021-CD/OSIPTEL</t>
  </si>
  <si>
    <t>051-2021-GG/OSIPTEL
125-2021-GG/OSIPTEL
110-2021-CD/OSIPTEL</t>
  </si>
  <si>
    <t>058-2021-GG/OSIPTEL
121-2021-GG/OSIPTEL
113-2021-CD/OSIPTEL</t>
  </si>
  <si>
    <t>205-2021-GG/OSIPTEL</t>
  </si>
  <si>
    <t>106-2021-CD/OSIPTEL</t>
  </si>
  <si>
    <t>107-2021-CD/OSIPTEL</t>
  </si>
  <si>
    <t>110-2021-CD/OSIPTEL</t>
  </si>
  <si>
    <t>113-2021-CD/OSIPTEL</t>
  </si>
  <si>
    <t>101-2021-GG/OSIPTEL</t>
  </si>
  <si>
    <t>115-2021-GG/OSIPTEL</t>
  </si>
  <si>
    <t>125-2021-GG/OSIPTEL</t>
  </si>
  <si>
    <t>121-2021-GG/OSIPTEL</t>
  </si>
  <si>
    <t>058-2021-GG/OSIPTEL</t>
  </si>
  <si>
    <t>051-2021-GG/OSIPTEL</t>
  </si>
  <si>
    <t>046-2021-GG/OSIPTEL</t>
  </si>
  <si>
    <t>238-2019-GG/OSIPTEL</t>
  </si>
  <si>
    <t>S/. 2005.00</t>
  </si>
  <si>
    <t>S/. 21,000.00</t>
  </si>
  <si>
    <t>S/. 23,395.70</t>
  </si>
  <si>
    <t>S/. 38,780.00</t>
  </si>
  <si>
    <t>S/. 265971.30</t>
  </si>
  <si>
    <t>S/. 148587.80</t>
  </si>
  <si>
    <t>S/. 334204.10</t>
  </si>
  <si>
    <t>Incumplimiento de medida cautelar/venta ambulatoria</t>
  </si>
  <si>
    <t>Incumplimiento de medida cautelar/mecanismo de reclamo</t>
  </si>
  <si>
    <t>Verificación de identidad</t>
  </si>
  <si>
    <t>00065-2021-GG-DFI/PAS</t>
  </si>
  <si>
    <t>INVERSIONES OSA</t>
  </si>
  <si>
    <t>Incumplir con entregar al OSIPTEL -a través del SIGEP- un total de doscientos diez (210) formatos de información correspondientes a catorce (14) periodos de entrega</t>
  </si>
  <si>
    <t xml:space="preserve">Telefónia Fija y Portador de Larga Distancia Nacional </t>
  </si>
  <si>
    <t>2018 al 2020</t>
  </si>
  <si>
    <t>508-2021-GG/OSIPTEL</t>
  </si>
  <si>
    <t>00064-2021-GG-DFI/PAS</t>
  </si>
  <si>
    <t>MOCHE INVERSIONES S.A.</t>
  </si>
  <si>
    <t>Incumplir con entregar al OSIPTEL -a través del SIGEP- un total de trescientos noventa y dos (392) formatos de información correspondientes a catorce (14) periodos de entrega</t>
  </si>
  <si>
    <t>Telefónia Fija, Internet, Portador de Larga Distancia Nacional e Internacional</t>
  </si>
  <si>
    <t>007-2022-GG/OSIPTEL</t>
  </si>
  <si>
    <t>082-2022-GG/OSIPTEL</t>
  </si>
  <si>
    <t>007-2022-GG/OSIPTEL 
082-2022-GG/OSIPTEL</t>
  </si>
  <si>
    <t xml:space="preserve">Periodicidad de intercambio de información sobre equipos terminales </t>
  </si>
  <si>
    <t>Periodicidad de intercambio de información sobre equipos terminales</t>
  </si>
  <si>
    <t>Registro de abonados</t>
  </si>
  <si>
    <t>Incumplimiento en contratos de abonados</t>
  </si>
  <si>
    <t>00024-2021-GG-DFI/PAS</t>
  </si>
  <si>
    <t xml:space="preserve">Incumplir el Compromisos de Mejora presentados para el indicador de calidad CCS para cinco centros poblados </t>
  </si>
  <si>
    <t>Segundo semestre del 2017</t>
  </si>
  <si>
    <t>192-2021-GG/OSIPTEL</t>
  </si>
  <si>
    <t>314-2021-GG/OSIPTEL</t>
  </si>
  <si>
    <t>097-2022-CD/OSIPTEL</t>
  </si>
  <si>
    <t>192-2021-GG/OSIPTEL 
314-2021-GG/OSIPTEL 
097-2022-CD/OSIPTEL</t>
  </si>
  <si>
    <t xml:space="preserve">Incumplir el Compromisos de Mejora presentados para el indicador de calidad CCS para dos centros poblados </t>
  </si>
  <si>
    <t>Primer Semestre 2018</t>
  </si>
  <si>
    <t>Incumplir el Compromisos de Mejora presentados para el indicador de calidad CV para veintidos centros poblados</t>
  </si>
  <si>
    <t>1 122</t>
  </si>
  <si>
    <t>Incumplir el Compromisos de Mejora presentados para el indicador de calidad CV para trece centros poblados</t>
  </si>
  <si>
    <t>El tiempo ponderado de afectación de dieciocho (18) periodos de interrupción calificados como eventos críticos es mayor a 180 minutos y se habría determinado que su ocurrencia es de responsabilidad de dicha empresa operadora</t>
  </si>
  <si>
    <t xml:space="preserve">Telefónia Fija e Internet Fijo  </t>
  </si>
  <si>
    <t>Segundo Semestre 2018</t>
  </si>
  <si>
    <t>294-2020-GG/OSIPTEL</t>
  </si>
  <si>
    <t>369-2021-GG/OSIPTEL</t>
  </si>
  <si>
    <t>106-2022-CD/OSIPTEL</t>
  </si>
  <si>
    <t>Numeral 7 del Anexo 13</t>
  </si>
  <si>
    <t>ítem 17 del Anexo 15</t>
  </si>
  <si>
    <t>VO de indicador (DS)</t>
  </si>
  <si>
    <t>Incumplir con el valor objetivo del indicador de Disponibilidad de Servicio (DS), correspondiente al servicio de telefónia fija en el departamento de Lima - Callao</t>
  </si>
  <si>
    <t xml:space="preserve">Telefónia Fija </t>
  </si>
  <si>
    <t>00058-2021-GG-DFI/PAS</t>
  </si>
  <si>
    <t xml:space="preserve"> Reglamento de Fiscalización, Infracciones y Sanciones, Aprobado por Resolución N° 087-2013-CD/OSIPTEL y modificatorias</t>
  </si>
  <si>
    <t>artíuclo 3 de la Resolución N° 278-2017-GG/OSIPTEL</t>
  </si>
  <si>
    <t>Incumplir la Medida Correctiva impuesta mediante Resolución N° 00278-2017-GG/OSIPTEL, toda vez que no habría realizado las devoluciones a 21 975 servicios inactivos dentro del plazo establecido y realizó la devolución a 30 979 servicios de forma extemporanea</t>
  </si>
  <si>
    <t>Televisión por cable</t>
  </si>
  <si>
    <t>43-2022-GG/OSIPTEL</t>
  </si>
  <si>
    <t>113-2022-CD/OSIPTEL</t>
  </si>
  <si>
    <t>43-2022-GG/OSIPTEL
113-2022-CD/OSIPTEL</t>
  </si>
  <si>
    <t>literal b) del 7</t>
  </si>
  <si>
    <t xml:space="preserve">Incumplió con las entregas de la información requerida con carácter obligatorio mediante la carta N° 01614-GSF/2019 dentro del plazo perentorio establecido </t>
  </si>
  <si>
    <t>00042-2021-GG-DFI/PAS</t>
  </si>
  <si>
    <t>Incumplir el Compromisos de Mejora presentados para el indicador de calidad CCS para un centro poblado</t>
  </si>
  <si>
    <t>57-2022-GG/OSIPTEL</t>
  </si>
  <si>
    <t>112-2022-CD/OSIPTEL</t>
  </si>
  <si>
    <t>57-2022-GG/OSIPTEL
112-2022-CD/OSIPTEL</t>
  </si>
  <si>
    <t xml:space="preserve">Incumplir el Compromisos de Mejora presentados para el indicador de calidad CCS para once centros poblados </t>
  </si>
  <si>
    <t>00090-2021-GG-DFI/PAS</t>
  </si>
  <si>
    <t>3-B</t>
  </si>
  <si>
    <t>ítem 20 del Anexo 15</t>
  </si>
  <si>
    <t>Durante el horario comunicado al OSIPTEL, presuntamente, los usuarios no pudieron acceder al servicio instalado en el local, con independencia de la operatividad del servicio, en tres (3) locales de atención correspondientes a tres (3) Centros Poblados durante el periodo de 2020.</t>
  </si>
  <si>
    <t>Telefonía de uso público</t>
  </si>
  <si>
    <t>220-2022-GG/OSIPTEL</t>
  </si>
  <si>
    <t>149-2022-CD/OSIPTEL</t>
  </si>
  <si>
    <t>220-2022-GG/OSIPTEL
149-2022-CD/OSIPTEL</t>
  </si>
  <si>
    <t>00094-2021-GG-DFI/PAS</t>
  </si>
  <si>
    <t>ítem 3 del Anexo 6</t>
  </si>
  <si>
    <t>Declarar que cuenta con cebertura en 63 centros poblados cuando no se cumple con tal condición</t>
  </si>
  <si>
    <t>145-2022-GG/OSIPTEL</t>
  </si>
  <si>
    <t>123-2022-CD/OSIPTEL</t>
  </si>
  <si>
    <t>145-2022-GG/OSIPTEL
123-2022-CD/OSIPTEL</t>
  </si>
  <si>
    <t>Artículo 5</t>
  </si>
  <si>
    <t>ítem 1 del Anexo 6</t>
  </si>
  <si>
    <t>La empresa operadora no presentó  los documentos de acreditación de diez (10) Estaciones Base dada de alta, correspondientes a la Segunda entrega del año 2020.</t>
  </si>
  <si>
    <t>La empresa operadora no presentó  los documentos de acreditación de quince (15) Estaciones Base dada de alta, correspondientes a la Tercera entrega del año 2020.</t>
  </si>
  <si>
    <t>La empresa operadora no presentó  los documentos de acreditación de trece (13) Estaciones Base dada de alta, correspondientes a la Cuarta entrega del año 2020.</t>
  </si>
  <si>
    <t>00051-2021-GG-DFI/PAS</t>
  </si>
  <si>
    <t>Primer semestre del 2019</t>
  </si>
  <si>
    <t>65-2022-GG/OSIPTEL</t>
  </si>
  <si>
    <t>154-2022-GG/OSIPTEL</t>
  </si>
  <si>
    <t>122-2022-CD/OSIPTEL</t>
  </si>
  <si>
    <t>65-2022-GG/OSIPTEL 
154-2022-GG/OSIPTEL 
122-2022-CD/OSIPTEL</t>
  </si>
  <si>
    <t xml:space="preserve">Incumplir el Compromisos de Mejora presentados para el indicador de calidad CCS para siete centros poblados </t>
  </si>
  <si>
    <t>Segundo Semestre 2019</t>
  </si>
  <si>
    <t>Incumplir el Compromisos de Mejora presentados para el indicador de calidad CV para diecisiete centros poblados</t>
  </si>
  <si>
    <t>00088-2021-GG-DFI/PAS</t>
  </si>
  <si>
    <t>Incumplir con el valor objetivo del indicador de calidad Cumplimiento de Velocidad Mínima - CVM para la velocidad de bajada (DL) y subida (UL) respecto del servicio de acceso a Internet móvil en las tecnologías 3G y 4G, en cinco centros poblados</t>
  </si>
  <si>
    <t>Segundo Semestre 2020</t>
  </si>
  <si>
    <t>174-2022-GG/OSIPTEL</t>
  </si>
  <si>
    <t>129-2022-CD/OSIPTEL</t>
  </si>
  <si>
    <t>174-2022-GG/OSIPTEL  
129-2022-CD/OSIPTEL</t>
  </si>
  <si>
    <t>00086-2021-GG-DFI/PAS</t>
  </si>
  <si>
    <t>literal a) del artíuclo 2 de la Resolución N° 76-2020-GG/OSIPTEL</t>
  </si>
  <si>
    <t xml:space="preserve">Incumplir la Medida Correctiva impuesta mediante Resolución N° 00076-2020-GG/OSIPTEL, toda vez que no habría realizado las devoluciones a 220 683 servicios inactivos </t>
  </si>
  <si>
    <t>198-2022-GG/OSIPTEL</t>
  </si>
  <si>
    <t>128-2022-CD/OSIPTEL</t>
  </si>
  <si>
    <t>198-2022-GG/OSIPTEL  
128-2022-CD/OSIPTEL</t>
  </si>
  <si>
    <t>00120-2021-GG-DFI/PAS</t>
  </si>
  <si>
    <t>190-2022-GG/OSIPTEL</t>
  </si>
  <si>
    <t>00028-2020-GG-DFI/PAS</t>
  </si>
  <si>
    <t>Reglamento General de Infracciones y Sanciones, aprobado por Resolución N° 087-2013-CD/OSIPTEL</t>
  </si>
  <si>
    <t>Art. 6 RGIS</t>
  </si>
  <si>
    <t>La empresa operadora en 17 nodos no habría alcanzado el parámetro establecido para el indicador Disponibilidad de Enlaces (DE), el cual forma parte de los Niveles de Servicio (SLA) y cuyo cumplimiento es considerado como condición esencial en el Contrato de Concesión para el Diseño, Financiamiento, Despliegue, Operación y Mantenimiento del Proyecto “Red Dorsal Nacional de Fibra Óptica: Cobertura Universal Norte, Cobertura Universal Sur y Cobertura Universal Centro</t>
  </si>
  <si>
    <t>172-2021-GG/OSIPTEL</t>
  </si>
  <si>
    <t>335-2021-GG/OSIPTEL</t>
  </si>
  <si>
    <t>145-2022-CD/OSIPTEL</t>
  </si>
  <si>
    <t>172-2021-GG/OSIPTEL 
335-2021-GG/OSIPTEL 
145-2022-CD/OSIPTEL</t>
  </si>
  <si>
    <t>089-2021-GG-DFI/PAS</t>
  </si>
  <si>
    <t>208-2022-GG/OSIPTEL</t>
  </si>
  <si>
    <t>146-2022-CD/OSIPTEL</t>
  </si>
  <si>
    <t>00123-2021-GG-DFI/PAS</t>
  </si>
  <si>
    <t xml:space="preserve"> Reglamento General de Infracciones y Sanciones, Aprobado por Resolución N° 087-2013-CD/OSIPTEL y modificatorias</t>
  </si>
  <si>
    <t>numeral (ii) del artíuclo 5 de la Resolución N° 98-2020-GG/OSIPTEL</t>
  </si>
  <si>
    <t>Incumplir la Medida Correctiva impuesta mediante Resolución N° 00098-2020-GG/OSIPTEL, toda vez que no no remitió información respecto de las devoluciones a 76 492 lineas inactivas por el monto de S/ 285 804,06</t>
  </si>
  <si>
    <t>SERVICIO MÓVIL Y FIJO</t>
  </si>
  <si>
    <t>268-2022-GG/OSIPTEL</t>
  </si>
  <si>
    <t>00112-2021-GG-DFI/PAS</t>
  </si>
  <si>
    <t>Artículo 49</t>
  </si>
  <si>
    <t>No comunicar y acreditar dentro del plazo establecido  las interrupciones registradas. No haber remitido las acreditaciones del origen de las interrupciones. No acreditar dentro del plazo establecido  las interrupciones registradas. No comunicar, acreditar y remitir al OSIPTEL el cronograma y plan de trabajo para reparar y reponer el servicio.</t>
  </si>
  <si>
    <t>Comunicaciones Personales (PCS)
Conmutación de datos por paquetes</t>
  </si>
  <si>
    <t>133-2022-GG/OSIPTEL</t>
  </si>
  <si>
    <t>6,4</t>
  </si>
  <si>
    <t>207-2022-GG/OSIPTEL</t>
  </si>
  <si>
    <t>152-2022-CD/OSIPTEL</t>
  </si>
  <si>
    <t>133-2022-GG/OSIPTEL 
207-2022-GG/OSIPTEL 
152-2022-CD/OSIPTEL</t>
  </si>
  <si>
    <t>00043-2021-GG-DFI/PAS</t>
  </si>
  <si>
    <t>32-2022-GG/OSIPTEL</t>
  </si>
  <si>
    <t>111-2022-CD/OSIPTEL</t>
  </si>
  <si>
    <t xml:space="preserve">32-2022-GG/OSIPTEL
111-2022-CD/OSIPTEL </t>
  </si>
  <si>
    <t xml:space="preserve">Incumplir el Compromisos de Mejora presentados para el indicador de calidad CCS para cuatro centros poblados </t>
  </si>
  <si>
    <t>Incumplir el Compromisos de Mejora presentados para el indicador de calidad CV para cuatro centros poblados</t>
  </si>
  <si>
    <t>Incumplir el Compromisos de Mejora presentados para el indicador de calidad CV para un centro poblado</t>
  </si>
  <si>
    <t>00008-2022-GG-DFI/PAS</t>
  </si>
  <si>
    <t>Artículo 17</t>
  </si>
  <si>
    <t>En seis contratos de abonado no contienen la información mínima</t>
  </si>
  <si>
    <t>229-2022-GG/OSIPTEL</t>
  </si>
  <si>
    <t>162-2022-CD/OSIPTEL</t>
  </si>
  <si>
    <t xml:space="preserve">229-2022-GG/OSIPTEL
162-2022-CD/OSIPTEL </t>
  </si>
  <si>
    <t xml:space="preserve"> Incumplimiento de Medida Correctiva (Devoluciones)</t>
  </si>
  <si>
    <t>incumplimiento de medida correctiva (Devoluciones)</t>
  </si>
  <si>
    <t>Incumplimiento de medida correctiva</t>
  </si>
  <si>
    <t>00011-2020-GG-DFI/PAS</t>
  </si>
  <si>
    <t>Entrega de información del Registro de Abonados</t>
  </si>
  <si>
    <t xml:space="preserve">Entregó doscientos cincuenta y tres mil quinientos ocho registros que presentaron error en su estructura </t>
  </si>
  <si>
    <t>379-2021-GG/OSIPTEL</t>
  </si>
  <si>
    <t>485-2021-GG/OSIPTEL</t>
  </si>
  <si>
    <t>165-2022-CD/OSIPTEL</t>
  </si>
  <si>
    <t>379-2021-GG/OSIPTEL 
485-2021-GG/OSIPTEL 
165-2022-CD/OSIPTEL</t>
  </si>
  <si>
    <t>00010-2020-GG-DFI/PAS</t>
  </si>
  <si>
    <t xml:space="preserve">Entregó tres millones doscientos cuarenta y cinco mil seiscientos trainta y nueve registros que presentaron error en su estructura </t>
  </si>
  <si>
    <t>358-2021-GG/OSIPTEL</t>
  </si>
  <si>
    <t>436-2021-GG/OSIPTEL</t>
  </si>
  <si>
    <t>167-2022-CD/OSIPTEL</t>
  </si>
  <si>
    <t>358-2021-GG/OSIPTEL 
436-2021-GG/OSIPTEL 
167-2022-CD/OSIPTEL</t>
  </si>
  <si>
    <t>00008-2020-GG-DFI/PAS</t>
  </si>
  <si>
    <t xml:space="preserve">Entregó treinta y dos mil quinientos cuarenta y siete registros que presentaron error en su estructura </t>
  </si>
  <si>
    <t>391-2021-GG/OSIPTEL</t>
  </si>
  <si>
    <t>498-2021-GG/OSIPTEL</t>
  </si>
  <si>
    <t>166-2022-CD/OSIPTEL</t>
  </si>
  <si>
    <t>391-2021-GG/OSIPTEL 
498-2021-GG/OSIPTEL 
166-2022-CD/OSIPTEL</t>
  </si>
  <si>
    <t>00096-2021-GG-DFI/PAS</t>
  </si>
  <si>
    <t>No entregar la información requerida con carácter de obligatoria mediante la carta 799-GSF/2020 dentro del plazo perentorio establecido</t>
  </si>
  <si>
    <t>SERVICIO FIJO</t>
  </si>
  <si>
    <t>74-2022-GG/OSIPTEL</t>
  </si>
  <si>
    <t>169-2022-CD/OSIPTEL</t>
  </si>
  <si>
    <t xml:space="preserve">74-2022-GG/OSIPTEL
169-2022-CD/OSIPTEL </t>
  </si>
  <si>
    <t>00092-2021-GG-DFI/PAS</t>
  </si>
  <si>
    <t>48-2022-GG/OSIPTEL</t>
  </si>
  <si>
    <t>170-2022-CD/OSIPTEL</t>
  </si>
  <si>
    <t xml:space="preserve">48-2022-GG/OSIPTEL
170-2022-CD/OSIPTEL </t>
  </si>
  <si>
    <t>Descuentos por interrupción</t>
  </si>
  <si>
    <t>Realizar descuentos fuera de plazo y no realizar devoluciones</t>
  </si>
  <si>
    <t>00093-2021-GG-DFI/PAS</t>
  </si>
  <si>
    <t>Servicio móvil y fijo</t>
  </si>
  <si>
    <t>67-2022-GG/OSIPTEL</t>
  </si>
  <si>
    <t>146-2022-GG/OSIPTEL</t>
  </si>
  <si>
    <t>171-2022-CD/OSIPTEL</t>
  </si>
  <si>
    <t>67-2022-GG/OSIPTEL 
146-2022-GG/OSIPTEL 
171-2022-CD/OSIPTEL</t>
  </si>
  <si>
    <t>00066-2021-GG-DFI/PAS</t>
  </si>
  <si>
    <t xml:space="preserve">La empresa operadora no cumplió con ejecutar el PC al segundo año para la prestación del servicio de telecomunicaciones y asignación del Bloque C de la Banda 700 MHz </t>
  </si>
  <si>
    <t>Servicio de Comunicaciones Personales</t>
  </si>
  <si>
    <t>132-2022-GG/OSIPTEL</t>
  </si>
  <si>
    <t>194-2022-GG/OSIPTEL</t>
  </si>
  <si>
    <t>168-2022-CD/OSIPTEL</t>
  </si>
  <si>
    <t>132-2022-GG/OSIPTEL 
194-2022-GG/OSIPTEL 
168-2022-CD/OSIPTEL</t>
  </si>
  <si>
    <t>00077-2019-GG-GSF/PAS</t>
  </si>
  <si>
    <t>Reglamento de Calidad de Atención a Usuarios por parte de las empresas operadoras de servicios de telefonía fija y servicios públicos móviles, aprobada por Resolución N° 127-2013-CD/OSIPTEL</t>
  </si>
  <si>
    <t xml:space="preserve">Art. 16 </t>
  </si>
  <si>
    <t xml:space="preserve">Art. 19 </t>
  </si>
  <si>
    <t>No haber cumplido con el indicador TEAP, para los meses de noviembre y diciembre de 2017 y marzo y abril de 2018</t>
  </si>
  <si>
    <t>2017 y 2018</t>
  </si>
  <si>
    <t>116-2020-GG/OSIPTEL</t>
  </si>
  <si>
    <t>352-2021-GG/OSIPTEL</t>
  </si>
  <si>
    <t>178-2022-CD/OSIPTEL</t>
  </si>
  <si>
    <t>116-2020-GG/OSIPTEL 
352-2021-GG/OSIPTEL 
178-2022-CD/OSIPTEL</t>
  </si>
  <si>
    <t>No haber cumplido con el indicadorTEAPij, para los meses de setiembre y octubre de 2017 y enero, febrero, mayo y junio de 2018</t>
  </si>
  <si>
    <t>00036-2021-GG-DFI/PAS</t>
  </si>
  <si>
    <t>Art. 28 RGIS</t>
  </si>
  <si>
    <t>Incumplimiento de Medida Cautelar</t>
  </si>
  <si>
    <t>En treinta y cinco (35) solicitudes de portabilidad, habría adjuntado documentos que no corresponden a la constancia de pago efectuada por el abonado</t>
  </si>
  <si>
    <t xml:space="preserve">Servicio móvil </t>
  </si>
  <si>
    <t>492-2021-GG/OSIPTEL</t>
  </si>
  <si>
    <t>176-2022-CD/OSIPTEL</t>
  </si>
  <si>
    <t>492-2021-GG/OSIPTEL 
176-2022-CD/OSIPTEL</t>
  </si>
  <si>
    <t>00078-2021-GG-DFI/PAS</t>
  </si>
  <si>
    <t>La empresa operadora no cumplió con ejecutar el PC al segundo año para la prestación del servicio de comunicaciones personales -PCS, con tegnología LTE en el Bloque B (718-7333/773-788 MHz) de la Banda 698-806 MHz</t>
  </si>
  <si>
    <t>164-2022-GG/OSIPTEL</t>
  </si>
  <si>
    <t>238-2022-GG/OSIPTEL</t>
  </si>
  <si>
    <t>177-2022-CD/OSIPTEL</t>
  </si>
  <si>
    <t>164-2022-GG/OSIPTEL  
238-2022-GG/OSIPTEL
177-2022-CD/OSIPTEL</t>
  </si>
  <si>
    <t>00016-2021-GG-DFI/PAS</t>
  </si>
  <si>
    <t>442-2021-GG/OSIPTEL</t>
  </si>
  <si>
    <t>49-2022-GG/OSIPTEL</t>
  </si>
  <si>
    <t>179-2022-CD/OSIPTEL</t>
  </si>
  <si>
    <t>442-2021-GG/OSIPTEL  
049-2022-GG/OSIPTEL
179-2022-CD/OSIPTEL</t>
  </si>
  <si>
    <t>00044-2021-GG-DFI/PAS</t>
  </si>
  <si>
    <t>030-2022-GG/OSIPTEL</t>
  </si>
  <si>
    <t>180-2022-CD/OSIPTEL</t>
  </si>
  <si>
    <t>030-2022-GG/OSIPTEL  
180-2022-CD/OSIPTEL</t>
  </si>
  <si>
    <t>00108-2021-GG-DFI/PAS</t>
  </si>
  <si>
    <t xml:space="preserve">Remitir información incompleta requerida a través de la carta N° 00998-DFI/2021 </t>
  </si>
  <si>
    <t>161-2022-GG/OSIPTEL</t>
  </si>
  <si>
    <t>181-2022-CD/OSIPTEL</t>
  </si>
  <si>
    <t>161-2022-GG/OSIPTEL  
181-2022-CD/OSIPTEL</t>
  </si>
  <si>
    <t>00002-2022-GG-DFI/PAS</t>
  </si>
  <si>
    <t xml:space="preserve">Incumplió con la entrega de la información requerida con carácter obligatorio mediante la carta N° 02434-DFI/2021 dentro del plazo perentorio establecido </t>
  </si>
  <si>
    <t>216-2022-GG/OSIPTEL</t>
  </si>
  <si>
    <t>182-2022-CD/OSIPTEL</t>
  </si>
  <si>
    <t>216-2022-GG/OSIPTEL  
182-2022-CD/OSIPTEL</t>
  </si>
  <si>
    <t>00041-2022-GG-DFI/PAS</t>
  </si>
  <si>
    <t>Quinto parrafo del artículo 17</t>
  </si>
  <si>
    <t>modelos de contrato</t>
  </si>
  <si>
    <t>En cuarenta (40) modelos de contrato se evidenció que la empresa operadora incluyo clausulas contrarias al ordenamiento vigente</t>
  </si>
  <si>
    <t>206-2022-GG/OSIPTEL</t>
  </si>
  <si>
    <t>185-2022-CD/OSIPTEL</t>
  </si>
  <si>
    <t>206-2022-GG/OSIPTEL  
185-2022-CD/OSIPTEL</t>
  </si>
  <si>
    <t>00009-2020-GG-DFI/PAS</t>
  </si>
  <si>
    <t xml:space="preserve">Entregó 9 662 295 registros que presentaron error en su estructura </t>
  </si>
  <si>
    <t>349-2021-GG/OSIPTEL</t>
  </si>
  <si>
    <t>449-2021-GG/OSIPTEL</t>
  </si>
  <si>
    <t>188-2022-CD/OSIPTEL</t>
  </si>
  <si>
    <t>349-2021-GG/OSIPTEL  
449-2021-GG/OSIPTEL
188-2022-CD/OSIPTEL</t>
  </si>
  <si>
    <t>00047-2021-GG-DFI/PAS</t>
  </si>
  <si>
    <t>La empresa operadora no cumplió con conservar los mecanismos de contratación correspondiente a tres (3) líneas telefónicas</t>
  </si>
  <si>
    <t>23-2022-GG/OSIPTEL</t>
  </si>
  <si>
    <t>205-2022-GG/OSIPTEL</t>
  </si>
  <si>
    <t>190-2022-CD/OSIPTEL</t>
  </si>
  <si>
    <t>29,5</t>
  </si>
  <si>
    <t>023-2022-GG/OSIPTEL  
205-2021-GG/OSIPTEL
190-2022-CD/OSIPTEL</t>
  </si>
  <si>
    <t>Contrato Tipo</t>
  </si>
  <si>
    <t xml:space="preserve">La empresa operadora no cumplió con emplear el contrato tipo en once (11) contratos de abonados </t>
  </si>
  <si>
    <t>00028-2021-GG-DFI/PAS</t>
  </si>
  <si>
    <t>502-2021-GG/OSIPTEL</t>
  </si>
  <si>
    <t>085-2022-GG/OSIPTEL</t>
  </si>
  <si>
    <t>193-2022-CD/OSIPTEL</t>
  </si>
  <si>
    <t>502-2021-GG/OSIPTEL  
085-2022-GG/OSIPTEL
193-2022-CD/OSIPTEL</t>
  </si>
  <si>
    <t>Numeral 35 del Anexo 3</t>
  </si>
  <si>
    <t>Incumplió con la entrega de la información requerida con carácter obligatorio mediante la carta N° 01289-GSF/2020 dentro del plazo perentorio establecido y remitió de forma incompleta la información requerida mediante las cartas 990-GSF/2020 y 1167-GSF/2020</t>
  </si>
  <si>
    <t>00076-2021-GG-DFI/PAS</t>
  </si>
  <si>
    <t>Modelos de contrato</t>
  </si>
  <si>
    <t>En un (1) modelo de contrato se evidenció que la empresa operadora incluyo una clausula contraria al ordenamiento vigente</t>
  </si>
  <si>
    <t>88-2022-GG/OSIPTEL</t>
  </si>
  <si>
    <t>194-2022-CD/OSIPTEL</t>
  </si>
  <si>
    <t>088-2022-GG/OSIPTEL  
194-2022-CD/OSIPTEL</t>
  </si>
  <si>
    <t>Numeral 1 del Anexo 6</t>
  </si>
  <si>
    <t>La empresa operadora no presentó  los documentos de acreditación de dos (2) Estaciones Base dada de alta, correspondientes a la cuarta entrega del año 2017.</t>
  </si>
  <si>
    <t>81-2019-GG/OSIPTEL</t>
  </si>
  <si>
    <t>1 Amonestación</t>
  </si>
  <si>
    <t>325-2021-GG/OSIPTEL</t>
  </si>
  <si>
    <t>195-2022-CD/OSIPTEL</t>
  </si>
  <si>
    <t>081-2019-GG/OSIPTEL  
325-2021-GG/OSIPTEL
195-2022-CD/OSIPTEL</t>
  </si>
  <si>
    <t>Artículo 6</t>
  </si>
  <si>
    <t>Numeral 3 del Anexo 6</t>
  </si>
  <si>
    <t>Declarar que cuenta con cebertura en un centro poblado cuando no se cumple con tal condición</t>
  </si>
  <si>
    <t>00099-2021-GG-DFI/PAS</t>
  </si>
  <si>
    <t>Artíuclo 3-A y Anexo 20</t>
  </si>
  <si>
    <t>ítem 19 del Anexo 15</t>
  </si>
  <si>
    <t>Disponibilidad de servicio</t>
  </si>
  <si>
    <t>Mantuvo un porcentaje de tiempo sin disponibilidad mayor al 8% en 589 centros poblados</t>
  </si>
  <si>
    <t>195-2022-GG/OSIPTEL</t>
  </si>
  <si>
    <t>297-2022-GG/OSIPTEL</t>
  </si>
  <si>
    <t>200-2022-CD/OSIPTEL</t>
  </si>
  <si>
    <t>195-2022-GG/OSIPTEL  
297-2022-GG/OSIPTEL
200-2022-CD/OSIPTEL</t>
  </si>
  <si>
    <t>00080-2021-GG-DFI/PAS</t>
  </si>
  <si>
    <t>La empresa operadora no cumplió con conservar los mecanismos de contratación correspondiente a cinco (5) líneas telefónicas</t>
  </si>
  <si>
    <t>31-2022-GG/OSIPTEL</t>
  </si>
  <si>
    <t>90-2022-GG/OSIPTEL</t>
  </si>
  <si>
    <t>202-2022-CD/OSIPTEL</t>
  </si>
  <si>
    <t>31-2022-GG/OSIPTEL  
90-2022-GG/OSIPTEL
202-2022-CD/OSIPTEL</t>
  </si>
  <si>
    <t xml:space="preserve">La empresa operadora no remitió un (1) mecanismo de contratación </t>
  </si>
  <si>
    <t>00013-2022-GG-DFI/PAS</t>
  </si>
  <si>
    <t>Incumplió con lo establecido en el artículo 1 de la Resolución de Medida Cautelar Nº 00712-2021-DFI/OSIPTEL, sobre el cese la contratación de su servicio público móvil en puntos de venta no reportados al OSIPTEL</t>
  </si>
  <si>
    <t>191-2022-GG/OSIPTEL</t>
  </si>
  <si>
    <t>282-2022-GG/OSIPTEL</t>
  </si>
  <si>
    <t>201-2022-CD/OSIPTEL</t>
  </si>
  <si>
    <t>191-2022-GG/OSIPTEL  
282-2022-GG/OSIPTEL
201-2022-CD/OSIPTEL</t>
  </si>
  <si>
    <t>00064-2016-GG-GFS/PAS</t>
  </si>
  <si>
    <t>Haber entregado información inexacta a los cuatros trimestres del 2014 y 2015 referidos al servicio de internet móvil</t>
  </si>
  <si>
    <t>2014 y 2015</t>
  </si>
  <si>
    <t>320-2017-GG/OSIPTEL</t>
  </si>
  <si>
    <t>392-2021-GG/OSIPTEL</t>
  </si>
  <si>
    <t>196-2022-CD/OSIPTEL</t>
  </si>
  <si>
    <t>320-2017-GG/OSIPTEL  
392-2021-GG/OSIPTEL
196-2022-CD/OSIPTEL</t>
  </si>
  <si>
    <t>00101-2021-GG-DFI/PAS</t>
  </si>
  <si>
    <t>160-2022-GG/OSIPTEL</t>
  </si>
  <si>
    <t>242-2022-GG/OSIPTEL</t>
  </si>
  <si>
    <t>209-2022-CD/OSIPTEL</t>
  </si>
  <si>
    <t>160-2022-GG/OSIPTEL  
242-2022-GG/OSIPTEL
209-2022-CD/OSIPTEL</t>
  </si>
  <si>
    <t>00110-2021-GG-DFI/PAS</t>
  </si>
  <si>
    <t>214-2022-GG/OSIPTEL</t>
  </si>
  <si>
    <t>281-2022-GG/OSIPTEL</t>
  </si>
  <si>
    <t>211-2022-CD/OSIPTEL</t>
  </si>
  <si>
    <t>214-2022-GG/OSIPTEL  
281-2022-GG/OSIPTEL
211-2022-CD/OSIPTEL</t>
  </si>
  <si>
    <t>No cumplió con entregar información dentro del plazo perentorio otorgado mediante carta N° 01810-DFI/2021</t>
  </si>
  <si>
    <t>004-2020-GG-DFI/PAS</t>
  </si>
  <si>
    <t>Art. 15</t>
  </si>
  <si>
    <t>No haber aplicado los criterios establecidos en el Anexo A de la respectiva norma, para el cálculo del indicador de atención CSA durante el periodo entre setiembre 2018 a agosto 2019</t>
  </si>
  <si>
    <t>14-2021-GG/OSIPTEL</t>
  </si>
  <si>
    <t>344-2021-GG/OSIPTEL</t>
  </si>
  <si>
    <t>214-2022-CD/OSIPTEL</t>
  </si>
  <si>
    <t>14-2021-GG/OSIPTEL  
344-2021-GG/OSIPTEL
214-2022-CD/OSIPTEL</t>
  </si>
  <si>
    <t>No haber aplicado los criterios establecidos en el Anexo B de la respectiva norma, para el cálculo del indicador de atención TEAP y TEAPj durante el periodo entre setiembre 2018 a febrero 2019 y mayo 2019</t>
  </si>
  <si>
    <t>No haber aplicado los criterios establecidos en el Anexo C de la respectiva norma, para el cálculo del indicador de atención DAP durante el periodo entre setiembre 2018 a a febrero 2019</t>
  </si>
  <si>
    <t xml:space="preserve">No haber cumplido con el indicadorTEAPij, para los meses de diciembre de 2018 y enero de 2019  </t>
  </si>
  <si>
    <t>1,9</t>
  </si>
  <si>
    <t>029-2022-GG-DFI/PAS</t>
  </si>
  <si>
    <t>Haber incumplido con el valor objetivo del indicador DE, respecto a treinta y cinco (35) nodos3 de la RDNFO, previsto en los numerales 5.1.1, 5.1.2, 5.1.3, 5.1.4 y 5.1.5 del Anexo 12 del Contrato de Concesión de la RDNFO</t>
  </si>
  <si>
    <t>290-2022-GG/OSIPTEL</t>
  </si>
  <si>
    <t>210-2022-CD/OSIPTEL</t>
  </si>
  <si>
    <t>290-2022-GG/OSIPTEL
210-2022-CD/OSIPTEL</t>
  </si>
  <si>
    <t xml:space="preserve">Haber incumplido con el valor objetivo del indicador TRNODO, respecto a tres (3) incidencias, que corresponden al Nivel de Jerarquía Core, Agregación y Conexión de la RDNFO, previsto en los numerales 5.2.2, 5.2.3 y 5.2.4 del Anexo 12 del Contrato de Concesión de la RDNFO. </t>
  </si>
  <si>
    <t>Haber incumplido con el valor objetivo del indicador TRFO, respecto a en el caso de tres (13)
incidencias, de los tramos de Distribución – Agregación y Conexión – Distribución de la RDNFO, previsto en los numerales 5.2.6 y 5.2.7 del Anexo 12 del Contrato de Concesión de la RDNFO.</t>
  </si>
  <si>
    <t xml:space="preserve">Art. 6 </t>
  </si>
  <si>
    <t>Artículo 16</t>
  </si>
  <si>
    <t>Indicadores de calidad de atención</t>
  </si>
  <si>
    <t>00049-2022-GG-DFI/PAS</t>
  </si>
  <si>
    <t>Incumplir con la Medida Correctiva impuesta mediante Resolución de Gerencia General N° 016-2021-GG/OSIPTEL, respecto de realizar devoluciones pendientes e informar sobre las devoluciones pendientes</t>
  </si>
  <si>
    <t>Servicio fijo</t>
  </si>
  <si>
    <t>310-2022-GG/OSIPTEL</t>
  </si>
  <si>
    <t>00045-2021-GG-DFI/PAS</t>
  </si>
  <si>
    <t>No haber cumplido con el indicador TEAP, para el mes de junio de 2020</t>
  </si>
  <si>
    <t>66-2022-GG/OSIPTEL</t>
  </si>
  <si>
    <t>227-2022-CD/OSIPTEL</t>
  </si>
  <si>
    <t>66-2022-GG/OSIPTEL
227-2022-CD/OSIPTEL</t>
  </si>
  <si>
    <t>No haber cumplido con el indicador TEAPij, para los meses de septiembre a diciembre de 2019 a agosto de 2020</t>
  </si>
  <si>
    <t>2019 y 2020</t>
  </si>
  <si>
    <t>No haber cumplido con el indicador TEAPij, para los meses de septiembre, noviembre y diciembre de 2019</t>
  </si>
  <si>
    <t>00061-2021-GG-DFI/PAS</t>
  </si>
  <si>
    <t>CABLE NETWORD S.R.L.</t>
  </si>
  <si>
    <t xml:space="preserve">Tercer y quinto párrafo del artículo 17 </t>
  </si>
  <si>
    <t>Contenido y modelo del Contrato</t>
  </si>
  <si>
    <t>En dos contratos de abonado se advirtió que no contienen la información mínima y dos modelos de contrato contenian clausulas que contrarias a la normativa vigente</t>
  </si>
  <si>
    <t>73-2022-GG/OSIPTEL</t>
  </si>
  <si>
    <t>150-2022-GG/OSIPTEL</t>
  </si>
  <si>
    <t>224-2022-CD/OSIPTEL</t>
  </si>
  <si>
    <t>18,4</t>
  </si>
  <si>
    <t>73-2022-GG/OSIPTEL
150-2022-GG/OSIPTEL
224-2022-CD/OSIPTEL</t>
  </si>
  <si>
    <t>00022-2022-GG-DFI/PAS</t>
  </si>
  <si>
    <t>Haber remitido información inexacta al OSIPTEL, respecto de un total de doce (12) formatos de reportes de información establecidos por la NIRP, en relación a seis (6) periodos de entrega comprendidos en los trimestres I, II, III y IV del 2019, y los trimestres I y II del 2020</t>
  </si>
  <si>
    <t>308-2022-GG/OSIPTEL</t>
  </si>
  <si>
    <t>223-2022-CD/OSIPTEL</t>
  </si>
  <si>
    <t>308-2022-GG/OSIPTEL
223-2022-CD/OSIPTEL</t>
  </si>
  <si>
    <t>00018-2022-GG-DFI/PAS</t>
  </si>
  <si>
    <t>Incumplió con lo establecido en el artículo 1 de la Resolución de Medida Cautelar Nº 00716-2021-DFI/OSIPTEL, sobre el cese la contratación de su servicio público móvil en puntos de venta no reportados al OSIPTEL</t>
  </si>
  <si>
    <t>236-2022-GG/OSIPTEL</t>
  </si>
  <si>
    <t>319-2022-GG/OSIPTEL</t>
  </si>
  <si>
    <t>222-2022-CD/OSIPTEL</t>
  </si>
  <si>
    <t>236-2022-GG/OSIPTEL  
319-2022-GG/OSIPTEL
222-2022-CD/OSIPTEL</t>
  </si>
  <si>
    <t>00071-2021-GG-DFI/PAS</t>
  </si>
  <si>
    <t>Incumplimiento de Medida Cautelar (Contratos tipo)</t>
  </si>
  <si>
    <t>Incumplió con lo establecido en el artículo 1 de la Resolución de Medida Cautelar Nº 00311-2021-DFI/OSIPTEL, al no haber empleado en 18 contrataciones de servicios móviles y fijos el contrato tipo</t>
  </si>
  <si>
    <t>099-2022-GG/OSIPTEL</t>
  </si>
  <si>
    <t>230-2022-CD/OSIPTEL</t>
  </si>
  <si>
    <t>099-2022-GG/OSIPTEL  
230-2022-CD/OSIPTEL</t>
  </si>
  <si>
    <t>00037-2021-GG-DFI/PAS</t>
  </si>
  <si>
    <t>Incumplir con el artículo 5 de la Medida Correctiva impuesta mediante Resolución de Gerencia General N° 261-2019-GG/OSIPTEL, toda vez que realizó devoluciones parciales y mantiene pendiente de devolver a 3778 líneas</t>
  </si>
  <si>
    <t>012-2022-GG/OSIPTEL</t>
  </si>
  <si>
    <t>079-2022-GG/OSIPTEL</t>
  </si>
  <si>
    <t>231-2022-CD/OSIPTEL</t>
  </si>
  <si>
    <t>012-2022-GG/OSIPTEL
079-2022-GG/OSIPTEL   
231-2022-CD/OSIPTEL</t>
  </si>
  <si>
    <t>000046-2022-GG-DFI/PAS</t>
  </si>
  <si>
    <t>Reportes de equipos terminales móviles sustraídos, perdidos o recuperados</t>
  </si>
  <si>
    <t>Normas Complementarias para la implementación del Registro Nacional de Equipos Terminales Móviles para la Seguridad, aprobadas con Resolución N° 081-2017-CD/OSIPTEL</t>
  </si>
  <si>
    <t>Artículo 17 y 18</t>
  </si>
  <si>
    <t>No entregar al OSIPTEL la información correspondiente al Registro de equipos terminales móviles sustraídos, perdidos o recuperados, en el plazo y la forma prevista.</t>
  </si>
  <si>
    <t>362-2022-GG/OSIPTEL</t>
  </si>
  <si>
    <t>00103-2019-GG-GSF/PAS</t>
  </si>
  <si>
    <t>294-2020-GG/OSIPTEL 
369-2021-GG/OSIPTEL 
106-2022-CD/OSIPTEL
17-2023-CD/OSIPTEL</t>
  </si>
  <si>
    <t>208-2022-GG/OSIPTEL 
147-2022-CD/OSIPTEL</t>
  </si>
  <si>
    <t>023-2022-GG/OSIPTEL  
205-2022-GG/OSIPTEL
190-2022-CD/OSIPTEL</t>
  </si>
  <si>
    <t>Objetar indebidamente 59 865 solicitudes de portabilidad</t>
  </si>
  <si>
    <t>Objetar indebidamente 3 935 consultas previas</t>
  </si>
  <si>
    <t>00053-2021-GG-DFI/PAS</t>
  </si>
  <si>
    <t>Artículos 4 y 5</t>
  </si>
  <si>
    <t>Ítem 1 del anexo de las Normas Complementarias del RENTESEG</t>
  </si>
  <si>
    <t>163-2022-CD/OSIPTEL</t>
  </si>
  <si>
    <t>100-2022-GG/OSIPTEL</t>
  </si>
  <si>
    <t xml:space="preserve">100-2022-GG/OSIPTEL
163-2022-CD/OSIPTEL </t>
  </si>
  <si>
    <t xml:space="preserve">Nohaber remitido los registros del Registro de Abonados conforme a la forma y al plazo previsto en los artículos 4 y 5 de las Normas Complementarias </t>
  </si>
  <si>
    <t>00104-2021-GG-DFI/PAS</t>
  </si>
  <si>
    <t>Declarar que cuenta con cebertura en 37 centros poblados cuando no se cumple con tal condición</t>
  </si>
  <si>
    <t>071-2022-GG/OSIPTEL</t>
  </si>
  <si>
    <t>140-2022-GG/OSIPTEL</t>
  </si>
  <si>
    <t>236-2022-CD/OSIPTEL</t>
  </si>
  <si>
    <t>071-2022-GG/OSIPTEL
140-2022-GG/OSIPTEL   
236-2022-CD/OSIPTEL</t>
  </si>
  <si>
    <t>ítem 10 del Anexo 6</t>
  </si>
  <si>
    <t>Prestación del servicio</t>
  </si>
  <si>
    <t>Dejar de prestar el servicio en 864 centros poblados rurales y 30 centros poblados urbanos</t>
  </si>
  <si>
    <t>00030-2022-GG-DFI/PAS</t>
  </si>
  <si>
    <t>Incumplir el Compromisos de Mejora presentados para el indicador de calidad CCS para tres centros poblados</t>
  </si>
  <si>
    <t>311-2022-GG/OSIPTEL</t>
  </si>
  <si>
    <t>237-2022-CD/OSIPTEL</t>
  </si>
  <si>
    <t>311-2022-GG/OSIPTEL
237-2022-CD/OSIPTEL</t>
  </si>
  <si>
    <t>00005-2022-GG-DFI/PAS</t>
  </si>
  <si>
    <t>Artículo 63</t>
  </si>
  <si>
    <t>Migración</t>
  </si>
  <si>
    <t>No hacer efectiva las solicitudes de migración de plan tarifario a partir del ciclo de facturación inmediato</t>
  </si>
  <si>
    <t>Servicioy fijo</t>
  </si>
  <si>
    <t>2020 y 2021</t>
  </si>
  <si>
    <t>171-2022-GG/OSIPTEL</t>
  </si>
  <si>
    <t>18,8</t>
  </si>
  <si>
    <t>200-2022-GG/OSIPTEL</t>
  </si>
  <si>
    <t>234-2022-CD/OSIPTEL</t>
  </si>
  <si>
    <t>171-2022-GG/OSIPTEL
200-2022-GG/OSIPTEL   
234-2022-CD/OSIPTEL</t>
  </si>
  <si>
    <t>Incumplió con la entrega de la información requerida con carácter obligatorio mediante la carta N° 01934-DFI/2021 dentro del plazo perentorio establecido</t>
  </si>
  <si>
    <t>35,2</t>
  </si>
  <si>
    <t>00017-2022-GG-DFI/PAS</t>
  </si>
  <si>
    <t>Incumplió con lo establecido en el artículo 1 de la Resolución de Medida Cautelar N° 00714-2021-DFI/OSIPTEL, sobre el cese la contratación de su servicio público móvil en puntos de venta no reportados al OSIPTEL</t>
  </si>
  <si>
    <t>219-2022-GG/OSIPTEL</t>
  </si>
  <si>
    <t>303-2022-GG/OSIPTEL</t>
  </si>
  <si>
    <t>012-2023-CD/OSIPTEL</t>
  </si>
  <si>
    <t>219-2022-GG/OSIPTEL
303-2022-GG/OSIPTEL   
012-2023-CD/OSIPTEL</t>
  </si>
  <si>
    <t>00049-2021-GG-DFI/PAS</t>
  </si>
  <si>
    <t>053-2022-GG/OSIPTEL</t>
  </si>
  <si>
    <t>105,4</t>
  </si>
  <si>
    <t>125-2022-GG/OSIPTEL</t>
  </si>
  <si>
    <t>013-2023-CD/OSIPTEL</t>
  </si>
  <si>
    <t>053-2022-GG/OSIPTEL
125-2022-GG/OSIPTEL   
013-2023-CD/OSIPTEL</t>
  </si>
  <si>
    <t>Objetar indebidamente 2 067 consultas previas</t>
  </si>
  <si>
    <t>Objetar indebidamente 575 solicitudes de portabilidad</t>
  </si>
  <si>
    <t>Artículo 24</t>
  </si>
  <si>
    <t>Numeral 47 del Anexo 3</t>
  </si>
  <si>
    <t>No deshabilito 38 números portados dentro de la ventana de cambio</t>
  </si>
  <si>
    <t>00059-2022-GG-DFI/PAS</t>
  </si>
  <si>
    <t>Item 2 del Anexo 1 de las Normas Complementarias</t>
  </si>
  <si>
    <t>Entrega de información del Registro de equipos terminales móviles
sustraídos, perdidos y recuperados de Perú</t>
  </si>
  <si>
    <t>Remitió veinticuatro mil ochocientos cuarenta (24 840) registros fueron presentados con error de
formato y no cumplió con remitir sesenta y siete mil seiscientos dos (67 602) registros</t>
  </si>
  <si>
    <t>378-2022-GG/OSIPTEL</t>
  </si>
  <si>
    <t>019-2023-CD/OSIPTEL</t>
  </si>
  <si>
    <t>378-2022-GG/OSIPTEL
019-2023-CD/OSIPTEL</t>
  </si>
  <si>
    <t>Literal b) del Artículo 7</t>
  </si>
  <si>
    <t>No remitió determinada información correspondiente al registro de equipos terminales móviles</t>
  </si>
  <si>
    <t>Remitió información inexacta respecto a los campos "marca del equipo", "modelo del equipo", "número del servicio telefónico desde el cual se reporta el hecho", "tipo de documento legal y número de documento legal", "nombre de abonados o usuarios", "apellido paterno del abonado o usuario", "apellido materno del abonado o usuario" y "número de documento legal" del registro de equipos terminales móviles</t>
  </si>
  <si>
    <t>00026-2022-GG-DFI/PAS</t>
  </si>
  <si>
    <t xml:space="preserve">Literal c) y d) del numeral i) y literal c) del numeral ii) del artíuclo 10°-B </t>
  </si>
  <si>
    <t>Aplicativos informáticos</t>
  </si>
  <si>
    <t>Los aplicativos informáticos no permitieron la realización de trámites como la migración a otros planes, ni tampoco la baja del servicio; asimismo, no contaban con una sección para la atención de solicitudes de facturación detallada y registro llamadas entrantes</t>
  </si>
  <si>
    <t>401-2022-GG/OSIPTEL</t>
  </si>
  <si>
    <t>043-2023-CD/OSIPTEL</t>
  </si>
  <si>
    <t>401-2022-GG/OSIPTEL
043-2023-CD/OSIPTEL</t>
  </si>
  <si>
    <t>00054-2021-GG-DFI/PAS</t>
  </si>
  <si>
    <t>Incumplir el Compromisos de Mejora presentado para el indicador de calidad CCS para un centro poblado</t>
  </si>
  <si>
    <t>015-2022-GG/OSIPTEL</t>
  </si>
  <si>
    <t>020-2023-CD/OSIPTEL</t>
  </si>
  <si>
    <t>015-2022-GG/OSIPTEL
020-2023-CD/OSIPTEL</t>
  </si>
  <si>
    <t>00045-2022-GG-DFI/PAS</t>
  </si>
  <si>
    <t>WINNER SYSTEMS S.A.C.</t>
  </si>
  <si>
    <t>Entregó información incompleta, respecto de los contratos de abonado del servicio de acceso a internet fijo, solicitados mediante la carta N° 00910-DFI/2021.</t>
  </si>
  <si>
    <t>00102-2021-GG-DFI/PAS</t>
  </si>
  <si>
    <t>Incumplimiento de Medida Cautelar (Portabilidad)</t>
  </si>
  <si>
    <t>Incumplimiento de lo establecido en el artículo 1° de la Resolución N° 320-2021-DFI/OSIPTEL, al haberse rechazado indebidamente Mil seiscientos treinta y nueve (1639) consultas previas y ciento treinta y ocho (138) solicitudes de portabilidad por motivo de deuda exigible, no responder todas las consultas previas formuladas por el ABDCP en un plazo no mayor de dos minutos respecto de Nueve mil ochocientos cincuenta (9850) consultas previas y no cumplió con deshabilitar los números portados.</t>
  </si>
  <si>
    <t>213-2022-GG/OSIPTEL</t>
  </si>
  <si>
    <t>322-2022-GG/OSIPTEL</t>
  </si>
  <si>
    <t>028-2023-CD/OSIPTEL</t>
  </si>
  <si>
    <t>213-2022-GG/OSIPTEL
322-2022-GG/OSIPTEL
028-2023-CD/OSIPTEL</t>
  </si>
  <si>
    <t>00124-2021-GG-DFI/PAS</t>
  </si>
  <si>
    <t>189-2022-GG/OSIPTEL</t>
  </si>
  <si>
    <t>277-2022-GG/OSIPTEL</t>
  </si>
  <si>
    <t>029-2023-CD/OSIPTEL</t>
  </si>
  <si>
    <t>189-2022-GG/OSIPTEL
277-2022-GG/OSIPTEL
029-2023-CD/OSIPTEL</t>
  </si>
  <si>
    <t>00118-2021-GG-DFI/PAS</t>
  </si>
  <si>
    <t xml:space="preserve">La empresa operadora no cumplió con emplear el contrato tipo en diez (10) contratos de abonados </t>
  </si>
  <si>
    <t>324-2022-GG/OSIPTEL</t>
  </si>
  <si>
    <t>030-2023-CD/OSIPTEL</t>
  </si>
  <si>
    <t>324-2022-GG/OSIPTEL
030-2023-CD/OSIPTEL</t>
  </si>
  <si>
    <t>00050-2021-GG-DFI/PAS</t>
  </si>
  <si>
    <t>055-2022-GG/OSIPTEL</t>
  </si>
  <si>
    <t>127-2022-GG/OSIPTEL</t>
  </si>
  <si>
    <t>031-2023-CD/OSIPTEL</t>
  </si>
  <si>
    <t>055-2022-GG/OSIPTEL
127-2022-GG/OSIPTEL
031-2023-CD/OSIPTEL</t>
  </si>
  <si>
    <t>Objetar indebidamente 76 258 consultas previas</t>
  </si>
  <si>
    <t xml:space="preserve">Objetar indebidamente 59 865 solicitudes de portabilidad </t>
  </si>
  <si>
    <t>Haber entregado de manera incompleta la información requerida con carácter obligatorio mediante la carta N° 991-GSF/2020 dentro del plazo perentorio otorgado.</t>
  </si>
  <si>
    <t>00013-2020-GG-DFI/PAS</t>
  </si>
  <si>
    <t>entregar las constancias de arribo pero no de forma inmediata en veinte (20) acciones de supervisión y en tres (3) constancias no se consigna la hora</t>
  </si>
  <si>
    <t>262-2021-GG/OSIPTEL</t>
  </si>
  <si>
    <t>444-2021-GG/OSIPTEL</t>
  </si>
  <si>
    <t>034-2023-CD/OSIPTEL</t>
  </si>
  <si>
    <t>262-2021-GG/OSIPTEL
444-2021-GG/OSIPTEL
034-2023-CD/OSIPTEL</t>
  </si>
  <si>
    <t>00034-2022-GG-DFI/PAS</t>
  </si>
  <si>
    <t>Haber incumplido con la condición esencial referida a ejecutar el Plan de cobertura al tercer año en los centros poblados de Ahuac, Mariscal Cáceres y Sojo</t>
  </si>
  <si>
    <t>394-2022-GG/OSIPTEL</t>
  </si>
  <si>
    <t>046-2023-CD/OSIPTEL</t>
  </si>
  <si>
    <t>394-2022-GG/OSIPTEL
046-2023-CD/OSIPTEL</t>
  </si>
  <si>
    <t>00125-2021-GG-DFI/PAS</t>
  </si>
  <si>
    <t>181-2022-GG/OSIPTEL</t>
  </si>
  <si>
    <t>263-2022-GG/OSIPTEL</t>
  </si>
  <si>
    <t>049-2023-CD/OSIPTEL</t>
  </si>
  <si>
    <t>181-2022-GG/OSIPTEL
263-2022-GG/OSIPTEL
049-2023-CD/OSIPTEL</t>
  </si>
  <si>
    <t>00083-2022-GG-DFI/PAS</t>
  </si>
  <si>
    <t>No haber entregado la información requerida mediante la carta N° 273-DFI/2022 solicitada con carácter obligatorio, dentro del plazo establecido.</t>
  </si>
  <si>
    <t>409-2022-GG/OSIPTEL</t>
  </si>
  <si>
    <t>07-2023-GG/OSIPTEL</t>
  </si>
  <si>
    <t>059-2023-CD/OSIPTEL</t>
  </si>
  <si>
    <t>409-2022-GG/OSIPTEL
007-2023-GG/OSIPTEL
059-2023-CD/OSIPTEL</t>
  </si>
  <si>
    <t>00069-2021-GG-DFI/PAS</t>
  </si>
  <si>
    <t xml:space="preserve">Incumplió con lo establecido en el artículo 1 de la Resolución de Medida Cautelar Nº 00310-2021-DFI/OSIPTEL, al no haber empleado en las contrataciones de servicios móviles </t>
  </si>
  <si>
    <t>144-2022-GG/OSIPTEL</t>
  </si>
  <si>
    <t>247-2022-GG/OSIPTEL</t>
  </si>
  <si>
    <t>050-2023-CD/OSIPTEL</t>
  </si>
  <si>
    <t>144-2022-GG/OSIPTEL
247-2022-GG/OSIPTEL
050-2023-CD/OSIPTEL</t>
  </si>
  <si>
    <t>No remitió ninguno de los contratos de las diez (10) líneas móviles solicitadas por la DFI a través de la carta N° 1282-DFI/2021.</t>
  </si>
  <si>
    <t>28,7</t>
  </si>
  <si>
    <t>00122-2021-GG-DFI/PAS</t>
  </si>
  <si>
    <t>WOW TEL S.A.C.</t>
  </si>
  <si>
    <t>298-2022-GG/OSIPTEL</t>
  </si>
  <si>
    <t>051-2023-CD/OSIPTEL</t>
  </si>
  <si>
    <t>298-2022-GG/OSIPTEL
051-2023-CD/OSIPTEL</t>
  </si>
  <si>
    <t>00005-2020-GG-DFI/PAS</t>
  </si>
  <si>
    <t>Reglamento General Infracciones y Sanciones, aprobado por Resolución N° 087-2013-CD/OSIPTEL</t>
  </si>
  <si>
    <t>Incumplimiento de Medida Correctiva (Disponibilidad)</t>
  </si>
  <si>
    <t>Incumplir con el artículo 8 de la Medida Correctiva impuesta mediante Resolución de Gerencia General N° 061-2018-GG/OSIPTEL, respecto a la no remision de documentación que acredite la ejecución de acciones o medidas que hayan permitido la restitución del servicio de telefonía de uso público rural en los ciento un (101) centros poblados</t>
  </si>
  <si>
    <t>293-2021-GG/OSIPTEL</t>
  </si>
  <si>
    <t>366-2021-GG/OSIPTEL</t>
  </si>
  <si>
    <t>053-2023-CD/OSIPTEL</t>
  </si>
  <si>
    <t>00056-2022-GG-DFI/PAS</t>
  </si>
  <si>
    <t>No verificó la identidad del abonado mediante el sistema de verificación biométrica de huella dactilar para realizar la reposición de SIM Card</t>
  </si>
  <si>
    <t>391-2022-GG/OSIPTEL</t>
  </si>
  <si>
    <t>24,2</t>
  </si>
  <si>
    <t>056-2023-CD/OSIPTEL</t>
  </si>
  <si>
    <t>391-2022-GG/OSIPTEL
056-2023-CD/OSIPTEL</t>
  </si>
  <si>
    <t>00007-2021-GG-DFI/PAS</t>
  </si>
  <si>
    <t>Incumplir con el artículo 2 de la Medida Correctiva impuesta mediante Resolución de Gerencia General N° 055-2019-GG/OSIPTEL, respecto de devoluciones fuera de plazo realizadas y pendientes</t>
  </si>
  <si>
    <t>395-2021-GG/OSIPTEL</t>
  </si>
  <si>
    <t>468-2021-GG/OSIPTEL</t>
  </si>
  <si>
    <t>061-2023-CD/OSIPTEL</t>
  </si>
  <si>
    <t>395-2021-GG/OSIPTEL
468-2021-GG/OSIPTEL
061-2023-CD/OSIPTEL</t>
  </si>
  <si>
    <t>288-2021-GG/OSIPTEL
383-2021-GG/OSIPTEL
055-2022-CD/OSIPTEL
057-2023-CD/OSIPTEL</t>
  </si>
  <si>
    <t xml:space="preserve">00072-2018-GG-GSF/PAS
</t>
  </si>
  <si>
    <t>404-2021-GG/OSIPTEL
453-2021-GG/OSIPTEL
037-2022-CD/OSIPTEL</t>
  </si>
  <si>
    <t>037-2022-CD/OSIPTEL</t>
  </si>
  <si>
    <t>293-2021-GG/OSIPTEL
366-2021-GG/OSIPTEL
053-2023-CD/OSIPTEL</t>
  </si>
  <si>
    <t>014-2023-GG/OSIPTEL</t>
  </si>
  <si>
    <t>00006-2021-GG-DFI/PAS</t>
  </si>
  <si>
    <t>Artículo 13 y numeral 5 del Anexo 9</t>
  </si>
  <si>
    <t>Ítem 10 del Anexo 15</t>
  </si>
  <si>
    <t>Incumplir el Compromisos de Mejora presentados para el indicador de calidad CCS para el centro poblado de Huepetuhe, departamento Madre de Dios</t>
  </si>
  <si>
    <t>Servicio Móvil</t>
  </si>
  <si>
    <t>400-2021-GG/OSIPTEL</t>
  </si>
  <si>
    <t>020-2022-GG/OSIPTEL</t>
  </si>
  <si>
    <t>063-2023-CD/OSIPTEL</t>
  </si>
  <si>
    <t>400-2021-GG/OSIPTEL
020-2022-GG/OSIPTEL
063-2023-CD/OSIPTEL</t>
  </si>
  <si>
    <t>Incumplir el Compromisos de Mejora presentados para el indicador de calidad CCS para el centro poblado de Villa Maria del Triunfo, departamento Lima</t>
  </si>
  <si>
    <t>00042-2022-GG-DFI/PAS</t>
  </si>
  <si>
    <t>Haber remitido información inexacta en los formatos N° 95 y 97, referidos a los conceptos de “Líneas que acceden a internet desde terminales móviles” y “Número de líneas que acceden al servicio de Internet móvil, según tecnología y terminal móvil”, respectivamente, correspondiente al periodo del segundo trimestre de 2020.</t>
  </si>
  <si>
    <t>428-2022-GG/OSIPTEL</t>
  </si>
  <si>
    <t>066-2023-CD/OSIPTEL</t>
  </si>
  <si>
    <t>428-2022-GG/OSIPTEL
066-2023-CD/OSIPTEL</t>
  </si>
  <si>
    <t>00087-2022-GG-DFI/PAS</t>
  </si>
  <si>
    <t>IWAY TELECOM S.A.C.</t>
  </si>
  <si>
    <t>No remitió información relacionada con seis (6) mecanismos de contratación, siendo que la misma fue solicitada a través de la carta N° 01718-DFI/2021.</t>
  </si>
  <si>
    <t>Conmutación de datos por paquetes</t>
  </si>
  <si>
    <t>118-2023-GG/OSIPTEL</t>
  </si>
  <si>
    <t>00076-2022-GG-DFI/PAS</t>
  </si>
  <si>
    <t>Normas Complementarias para la
Implementación del Registro Nacional de Equipos Terminales Móviles para la Seguridad,
aprobado por la Resolución Nº 081-2017-CD/OSIPTEL</t>
  </si>
  <si>
    <t>Artículo 4 y 5</t>
  </si>
  <si>
    <t>Ítem 1 del Anexo 1</t>
  </si>
  <si>
    <t>Remitir información sin considerar la estructura, fuera de horario y desactualizada</t>
  </si>
  <si>
    <t>Entregar la información correspondiente al Registro de Abonados de Actualizaciones Diarias sin cumplir con la forma prevista.
Remitir archivos del Registro de Abonados de Actualizaciones Diarias fuera del horario establecido.
Remitir registros con información no reportada.</t>
  </si>
  <si>
    <t>374-2022-GG/OSIPTEL</t>
  </si>
  <si>
    <t>067-2023-CD/OSIPTEL</t>
  </si>
  <si>
    <t>374-2022-GG/OSIPTEL
067-2023-CD/OSIPTEL</t>
  </si>
  <si>
    <t xml:space="preserve"> Artículo 7</t>
  </si>
  <si>
    <t>La empresa operadora no habría remitido, dentro del plazo previsto,
información del Registro de Abonados de Actualizaciones Diarias</t>
  </si>
  <si>
    <t>DETERMINACIÓN DE RESPONSABILIDAD</t>
  </si>
  <si>
    <t>033-2022-GG/OSIPTEL</t>
  </si>
  <si>
    <t>Habría remitido información inexacta al Registro de Abonados de
Actualizaciones Diarias</t>
  </si>
  <si>
    <t>00067-2022-GG-DFI/PAS</t>
  </si>
  <si>
    <t>Numeral 6.1.1 del Artículo 6 y Anexo 3</t>
  </si>
  <si>
    <t>ítem 12 del Anexo 2</t>
  </si>
  <si>
    <t>Incumplir con el valor objetivo del indicador de calidad Cumplimiento de Velocidad Mínima para la velocidad de bajada (DL) y subida (UL) respecto del servicio de acceso a Internet móvil en las tecnologías 3G y 4G</t>
  </si>
  <si>
    <t>Internet Móvil</t>
  </si>
  <si>
    <t>068-2023-CD/OSIPTEL</t>
  </si>
  <si>
    <t>00065-2022-GG-DFI/PAS</t>
  </si>
  <si>
    <t>CIRION TECHNOLOGIES PERÚ S.A.
(Antes, CENTURYLINK)</t>
  </si>
  <si>
    <t>Artículo 8.2</t>
  </si>
  <si>
    <t>Ítem 18 del Anexo 15</t>
  </si>
  <si>
    <t>Interrupción del servicio, cuyo tiempo ponderado afectado es mayor a ciento ochenta (180) minutos, causado por un evento crítico cuya responsabilidad es atribuible a la empresa operadora.</t>
  </si>
  <si>
    <t>Servicio Portador LDN</t>
  </si>
  <si>
    <t>083-2023-GG/OSIPTEL</t>
  </si>
  <si>
    <t>00106-2022-GG-DFI/PAS</t>
  </si>
  <si>
    <t>Declarar que cuenta con cebertura en 67 centros poblados cuando no se cumple con tal condición</t>
  </si>
  <si>
    <t>077-2023-GG/OSIPTEL</t>
  </si>
  <si>
    <t>00105-2022-GG-DFI/PAS</t>
  </si>
  <si>
    <t>Incumplir con el ítem i) del numeral 1, del artículo 1° de la Medida Correctiva impuesta mediante Resolución de Gerencia General N° 040-2021-GG/OSIPTEL, toda vez que no remitió la totalidad de la información solicitada.</t>
  </si>
  <si>
    <t>095-2023-GG/OSIPTEL</t>
  </si>
  <si>
    <t>00046-2021-GG-DFI/PAS</t>
  </si>
  <si>
    <t xml:space="preserve">La empresa operadora no empleó la versión 1.0 de los contratos tipo en seis (06) contratos de abonados </t>
  </si>
  <si>
    <t>069-2023-CD/OSIPTEL</t>
  </si>
  <si>
    <t>033-2022-GG/OSIPTEL
069-2023-CD/OSIPTEL</t>
  </si>
  <si>
    <t>Art. 120</t>
  </si>
  <si>
    <t>La empresa operadora no remitir información respecto de tres (3) contratos.</t>
  </si>
  <si>
    <t xml:space="preserve">Literal a) del artículo 7 </t>
  </si>
  <si>
    <t>No haber entregado la información requerida mediante la cartas N° 792-DFI/2021, N° 875-DFI/2021 y 1001-DFI/2021 solicitadas, con carácter obligatorio, dentro del plazo establecido.</t>
  </si>
  <si>
    <t>Servicio Móvil y Fijo
Conmutación de datos por paquetes (Acceso a Internet)
Servicio de Difusión (TV)</t>
  </si>
  <si>
    <t>00009-2022-GG-DFI/PAS</t>
  </si>
  <si>
    <t>Numeral i) del Artículo 76°</t>
  </si>
  <si>
    <t>No haber ejecutado las solicitudes de baja dentro de los cinco (5) días hábiles.</t>
  </si>
  <si>
    <t>333-2022-GG/OSIPTEL</t>
  </si>
  <si>
    <t>072-2023-CD/OSIPTEL</t>
  </si>
  <si>
    <t>333-2022-GG/OSIPTEL
072-2023-CD/OSIPTEL</t>
  </si>
  <si>
    <t>Entregar información incompleta al requerimiento efectuado a través de la carta N° 02100-DFI/2021, dentro del plazo perentorio otorgado.</t>
  </si>
  <si>
    <t>00084-2021-GG-DFI/PAS</t>
  </si>
  <si>
    <t>Numeral 5.4 del artículo 5</t>
  </si>
  <si>
    <t>ítem 10 del Anexo 2</t>
  </si>
  <si>
    <t>No cumplir con el Compromiso de Mejora en el centro poblado urbano de Huayrapata y Churcampa.</t>
  </si>
  <si>
    <t>167-2022-GG/OSIPTEL</t>
  </si>
  <si>
    <t>273-2022-GG/OSIPTEL</t>
  </si>
  <si>
    <t>073-2023-CD/OSIPTEL</t>
  </si>
  <si>
    <t>167-2022-GG/OSIPTEL
273-2022-GG/OSIPTEL
073-2023-CD/OSIPTEL</t>
  </si>
  <si>
    <t>Numeral 5.5 del artículo 5</t>
  </si>
  <si>
    <t>Ítem 11 del Anexo 2</t>
  </si>
  <si>
    <t>No cumplir con el Compromiso de Mejora en el centro poblado urbano de Quivilla y Chaglla.</t>
  </si>
  <si>
    <t>Numeral 6.1.1 del Artículo 6, Anexo 11 y 13</t>
  </si>
  <si>
    <t>Incumplir con el valor objetivo del indicador de CVM para la velocidad de bajada (DL) respecto del servicio de acceso a Internet móvil en las tecnologías 3G y 4G, en dos centros poblados (San Juan y Punchana).</t>
  </si>
  <si>
    <t>333-2020-GG/OSIPTEL</t>
  </si>
  <si>
    <t>330-2021-GG/OSIPTEL</t>
  </si>
  <si>
    <t>075-2023-CD/OSIPTEL</t>
  </si>
  <si>
    <t>333-2020-GG/OSIPTEL
330-2021-GG/OSIPTEL
075-2023-CD/OSIPTEL</t>
  </si>
  <si>
    <t>Objetar indebidamente 51 687 consultas previas</t>
  </si>
  <si>
    <t>Servicio Móvil y Fijo</t>
  </si>
  <si>
    <t>356-2021-GG/OSIPTEL</t>
  </si>
  <si>
    <t>450-2021-GG/OSIPTEL</t>
  </si>
  <si>
    <t>076-2023-CD/OSIPTEL</t>
  </si>
  <si>
    <t>356-2021-GG/OSIPTEL
450-2021-GG/OSIPTEL
076-2023-CD/OSIPTEL</t>
  </si>
  <si>
    <t xml:space="preserve">Objetar indebidamente 3526 solicitudes de portabilidad </t>
  </si>
  <si>
    <t>Remitió información incompleta ante el requerimiento efectuado mediante la carta N° 01665-GSF/2019.</t>
  </si>
  <si>
    <t>00010-2021-GG-DFI/PAS</t>
  </si>
  <si>
    <t>Remitió información incompleta ante el requerimiento efectuado mediante la carta N° 00962-GSF/2020 (Fraccionamiento de los recibos vencidos).</t>
  </si>
  <si>
    <t>409-2021-GG/OSIPTEL</t>
  </si>
  <si>
    <t>501-2021-GG/OSIPTEL</t>
  </si>
  <si>
    <t>077-2023-CD/OSIPTEL</t>
  </si>
  <si>
    <t>409-2021-GG/OSIPTEL
501-2021-GG/OSIPTEL
077-2023-CD/OSIPTEL</t>
  </si>
  <si>
    <t>00074-2022-GG-DFI/PAS</t>
  </si>
  <si>
    <t>REDES ÓPTICAS S.A.C.</t>
  </si>
  <si>
    <t>No entregar la información solicitada con carácter obligatorio y en el plazo perentorio establecido mediante la carta N° 00543-DFI/2022.</t>
  </si>
  <si>
    <t>Portador LDN y Portador Local</t>
  </si>
  <si>
    <t>134-2023-GG/OSIPTEL</t>
  </si>
  <si>
    <t xml:space="preserve">Literal c) del artículo 7° </t>
  </si>
  <si>
    <t xml:space="preserve">No remitir la información de avance del Plan de Cobertura al tercer año, respecto de la prestación del servicio portador local y del servicio portador larga distancia nacional, ambos en la modalidad no conmutado.
</t>
  </si>
  <si>
    <t>00096-2022-GG-DFI/PAS</t>
  </si>
  <si>
    <t>Artículo 3-B</t>
  </si>
  <si>
    <t>Ítem 20 del Anexo 2</t>
  </si>
  <si>
    <t>Incumplir con el horario de atención en catorce (14) locales de atención correspondientes a catorce (14) centros poblados, toda vez que – dentro del horario comunicado al OSIPTEL por la citada empresa– no se pudo acceder al servicio de telefonía de uso público.</t>
  </si>
  <si>
    <t>140-2023-GG/OSIPTEL</t>
  </si>
  <si>
    <t>00051-2022-GG-DFI/PAS</t>
  </si>
  <si>
    <t>029-2023-GG/OSIPTEL</t>
  </si>
  <si>
    <t>081-2023-CD/OSIPTEL</t>
  </si>
  <si>
    <t>029-2023-GG/OSIPTEL
081-2023-CD/OSIPTEL</t>
  </si>
  <si>
    <t>00012-2022-GG-DFI/PAS</t>
  </si>
  <si>
    <t>Telefonía Fija, Internet Fijo, Telefonía Móvil, Internet Movil y Tv Cable</t>
  </si>
  <si>
    <t>271-2022-GG/OSIPTEL</t>
  </si>
  <si>
    <t>359-2022-GG/OSIPTEL</t>
  </si>
  <si>
    <t>082-2023-CD/OSIPTEL</t>
  </si>
  <si>
    <t>271-2022-GG/OSIPTEL
359-2022-GG/OSIPTEL
082-2023-CD/OSIPTEL</t>
  </si>
  <si>
    <t xml:space="preserve">No entregó la información solicitada mediante carta N° 2495-DFI/2021, en el plazo perentorio.  Entregó de manera incompleta la información solicitada mediante carta N° 2403-DFI/2021. </t>
  </si>
  <si>
    <t>Servicio Portador</t>
  </si>
  <si>
    <t>00008-2021-GG-DFI/PAS</t>
  </si>
  <si>
    <t>Objetar indebidamente 28 911 consultas previas en el periodo del 1 de julio al 30 de setiembre de 2019.</t>
  </si>
  <si>
    <t>398-2021-GG/OSIPTEL</t>
  </si>
  <si>
    <t>464-2021-GG/OSIPTEL</t>
  </si>
  <si>
    <t>084-2023-CD/OSIPTEL</t>
  </si>
  <si>
    <t>398-2021-GG/OSIPTEL
464-2021-GG/OSIPTEL
084-2023-CD/OSIPTEL</t>
  </si>
  <si>
    <t xml:space="preserve">Rechazar indebidamente 2 019 solicitudes de portabilidad , en el periodo del 1 de julio al 30 de septiembre de 2019. </t>
  </si>
  <si>
    <t>Remitir información incompleta ante el requerimiento efectuado mediante la carta N° 02026- GSF/2019.</t>
  </si>
  <si>
    <t>00088-2022-GG-DFI/PAS</t>
  </si>
  <si>
    <t>Realizar devoluciones fuera de plazo y no realizar devoluciones durante el primer semestre de 2021</t>
  </si>
  <si>
    <t>417-2022-GG/OSIPTEL</t>
  </si>
  <si>
    <t>024-2023-GG/OSIPTEL</t>
  </si>
  <si>
    <t>085-2023-CD/OSIPTEL</t>
  </si>
  <si>
    <t>417-2022-GG/OSIPTEL
024-2023-GG/OSIPTEL
085-2023-CD/OSIPTEL</t>
  </si>
  <si>
    <t xml:space="preserve">No entregar la información solicitada con carácter obligatorio en la carta N° 417DFI/2021 dentro del plazo perentorio establecido. </t>
  </si>
  <si>
    <t>00036-2022-GG-DFI/PAS</t>
  </si>
  <si>
    <t xml:space="preserve">Literal c) del artículo 7 </t>
  </si>
  <si>
    <t>Entregar información incompleta respecto de los formatos Nº 9, 10, 11, 25 y 26, correspondiente al
Trimestre I, II, III y IV.</t>
  </si>
  <si>
    <t>Servicio de Internet Fijo y Servicio Portador</t>
  </si>
  <si>
    <t>289-2022-GG/OSIPTEL</t>
  </si>
  <si>
    <t>358-2022-GG/OSIPTEL</t>
  </si>
  <si>
    <t>087-2023-CD/OSIPTEL</t>
  </si>
  <si>
    <t>289-2022-GG/OSIPTEL
358-2022-GG/OSIPTEL
087-2023-CD/OSIPTEL</t>
  </si>
  <si>
    <t>00024-2022-GG-DFI/PAS</t>
  </si>
  <si>
    <t>Realizar devoluciones fuera de plazo y no realizar devoluciones durante el segundo semestre 2020</t>
  </si>
  <si>
    <t>275-2022-GG/OSIPTEL</t>
  </si>
  <si>
    <t>340-2022-GG/OSIPTEL</t>
  </si>
  <si>
    <t>088-2023-CD/OSIPTEL</t>
  </si>
  <si>
    <t>275-2022-GG/OSIPTEL
340-2022-GG/OSIPTEL
088-2023-CD/OSIPTEL</t>
  </si>
  <si>
    <t xml:space="preserve">Literal a) del Articulo 7 </t>
  </si>
  <si>
    <t xml:space="preserve">No entregar, dentro del plazo perentorio establecido, la información solicitada, con carácter obligatorio, de manera completa.  </t>
  </si>
  <si>
    <t>00021-2021-GG-DFI/PAS</t>
  </si>
  <si>
    <t>Realizar devoluciones fuera de plazo y no realizar devoluciones durante el primer semestre 2019</t>
  </si>
  <si>
    <t>Servicio móvil, Televisión por cable, Internet fijo y portador</t>
  </si>
  <si>
    <t>220-2021-GG/OSIPTEL</t>
  </si>
  <si>
    <t>279-2021-GG/OSIPTEL</t>
  </si>
  <si>
    <t>089-2023-CD/OSIPTEL</t>
  </si>
  <si>
    <t>220-2021-GG/OSIPTEL
279-2021-GG/OSIPTEL
089-2023-CD/OSIPTEL</t>
  </si>
  <si>
    <t>Realizar devoluciones fuera de plazo y no realizar devoluciones durante el segundo semestre 2019</t>
  </si>
  <si>
    <t xml:space="preserve">Literal a) del Artículo 7 </t>
  </si>
  <si>
    <t xml:space="preserve">No entregar, dentro del plazo perentorio establecido, la información solicitada mediante N° 01077-GSF/2020, con carácter obligatorio, de manera completa.  </t>
  </si>
  <si>
    <t>00102-2022-GG-DFI/PAS</t>
  </si>
  <si>
    <t>Artículo 23-A</t>
  </si>
  <si>
    <t>Acceso a red</t>
  </si>
  <si>
    <t>No garantizar que equipos terminales adquiridos a un proveedor distinto y que son compatibles con las bandas de frecuencia y las tecnologías empleadas, sean utilizados por sus abonados con todas las funcionalidades y aplicaciones que han sido habilitadas a los equipos que son comercializados directamente por la empresa.</t>
  </si>
  <si>
    <t>144-2023-GG/OSIPTEL</t>
  </si>
  <si>
    <t>00113-2022-GG-DFI/PAS</t>
  </si>
  <si>
    <t>INTERMAX S.A.C.</t>
  </si>
  <si>
    <t>Artículo 43</t>
  </si>
  <si>
    <t>Numeral 56 del Anexo 2</t>
  </si>
  <si>
    <t>Determinación de red de destino</t>
  </si>
  <si>
    <t>No determinó la red de destino del abonado llamado en ciento cincuenta y ocho mil setecientos treinta y ocho (158 738) llamadas telefónicas.</t>
  </si>
  <si>
    <t>163-2023-GG/OSIPTEL</t>
  </si>
  <si>
    <t>00027-2022-GG-DFI/PAS</t>
  </si>
  <si>
    <t xml:space="preserve">Numerales i), iii), literal a) del numeral vi) y literales a), c) y d) del numeral vii) del Artículo 10-A </t>
  </si>
  <si>
    <t>Aplicativos móviles y web</t>
  </si>
  <si>
    <t>No permitir el acceso y descarga a los contratos, características de promociones y beneficios, solicitudes de recibo del servicio y el detalle histórico de las solicitudes mediante sus aplicativos móviles y página web.</t>
  </si>
  <si>
    <t>395-2022-GG/OSIPTEL</t>
  </si>
  <si>
    <t>051-2023-GG/OSIPTEL</t>
  </si>
  <si>
    <t>093-2023-CD/OSIPTEL</t>
  </si>
  <si>
    <t>395-2022-GG/OSIPTEL
051-2023-GG/OSIPTEL
093-2023-CD/OSIPTEL</t>
  </si>
  <si>
    <t xml:space="preserve">Literal a) del numeral ii) del Artículo 10-B </t>
  </si>
  <si>
    <t>No permitir migrar, darse de baja, solicitar cambio de domicio, cambio de número y suspender o reactivar el servicio mediante sus aplicativos móviles y página web.</t>
  </si>
  <si>
    <t>Artículos 17 y 18</t>
  </si>
  <si>
    <t>376-2022-GG/OSIPTEL</t>
  </si>
  <si>
    <t>00082-2021-GG-DFI/PAS</t>
  </si>
  <si>
    <t>Remitir de manera incompleta la información que le fue requerida mediante carta N° 783- GSF/2020.</t>
  </si>
  <si>
    <t>180-2022-GG/OSIPTEL</t>
  </si>
  <si>
    <t>257-2022-GG/OSIPTEL</t>
  </si>
  <si>
    <t>095-2023-CD/OSIPTEL</t>
  </si>
  <si>
    <t>180-2022-GG/OSIPTEL
257-2022-GG/OSIPTEL
095-2023-CD/OSIPTEL</t>
  </si>
  <si>
    <t>00015-2022-GG-DFI/PAS</t>
  </si>
  <si>
    <t>Numeral i) y ii) del Artículo 76</t>
  </si>
  <si>
    <t>No ejecutar las solicitudes de baja dentro de los cinco (5) días hábiles, en 22 598 casos. Ejecutar la baja del servicio sin la existencia de alguna solicitud por parte de los abonados en 8 casos.</t>
  </si>
  <si>
    <t>Servicio Fijo y Móvil</t>
  </si>
  <si>
    <t>384-2022-GG/OSIPTEL</t>
  </si>
  <si>
    <t>096-2023-CD/OSIPTEL</t>
  </si>
  <si>
    <t>384-2022-GG/OSIPTEL
096-2023-CD/OSIPTEL</t>
  </si>
  <si>
    <t>No remitir, dentro del plazo perentorio establecido, la información requerida con carácter de obligatorio mediante las cartas N° 01305-DFI/2021, N° 02005-DFI/2021 y N° 02123-DFI/2021.</t>
  </si>
  <si>
    <t>00126-2021-GG-DFI/PAS</t>
  </si>
  <si>
    <t>Artículo 11-D</t>
  </si>
  <si>
    <t>Venta Ambulatoria</t>
  </si>
  <si>
    <t>Incumplir con remitir al OSIPTEL la dirección de cada de los puntos de venta de los distribuidores en los cuales se encuentran habilitados por la empresa operadora a realizar contratación del servicio, según lo detectado en cinco (5) acciones de supervisión.</t>
  </si>
  <si>
    <t>196-2022-GG/OSIPTEL</t>
  </si>
  <si>
    <t>097-2023-CD/OSIPTEL</t>
  </si>
  <si>
    <t>196-2022-GG/OSIPTEL
097-2023-CD/OSIPTEL</t>
  </si>
  <si>
    <t>00105-2021-GG-DFI/PAS</t>
  </si>
  <si>
    <t xml:space="preserve">Haber realizado la contratación de 69 líneas del servicio público móvil, sin la verificación biométrica de identidad.  </t>
  </si>
  <si>
    <t>253-2022-GG/OSIPTEL</t>
  </si>
  <si>
    <t>316-2022-GG/OSIPTEL</t>
  </si>
  <si>
    <t>098-2023-CD/OSIPTEL</t>
  </si>
  <si>
    <t>253-2022-GG/OSIPTEL
098-2023-CD/OSIPTEL</t>
  </si>
  <si>
    <t xml:space="preserve">No remitir al OSIPTEL la información correspondiente al punto de venta con nombre “TITO WILMER JULIAN GUTIERREZ”. </t>
  </si>
  <si>
    <t>00115-2021-GG-DFI/PAS</t>
  </si>
  <si>
    <t>Literal i) del Artículo 26</t>
  </si>
  <si>
    <t xml:space="preserve">Haber comercializado tres (3) tarifas promocionales (registradas en el SIRT con código TPCNV2021000439, TPCNV2021000650 y TPCNV2021000704) con un plazo de vigencia de doce (12) meses para cada una de ellas (360 días calendario).  </t>
  </si>
  <si>
    <t>233-2022-GG/OSIPTEL</t>
  </si>
  <si>
    <t>286-2022-GG/OSIPTEL</t>
  </si>
  <si>
    <t>099-2023-CD/OSIPTEL</t>
  </si>
  <si>
    <t>233-2022-GG/OSIPTEL
286-2022-GG/OSIPTEL
099-2023-CD/OSIPTEL</t>
  </si>
  <si>
    <t>00019-2022-GG-DFI/PAS</t>
  </si>
  <si>
    <t xml:space="preserve">No bloquear el equipo terminal móvil inmediatamente de efectuado el reporte por parte del abonado o usuario de la propia empresa operadora por motivo de sustracción o pérdida del equipo terminal. </t>
  </si>
  <si>
    <t>312-2022-GG/OSIPTEL</t>
  </si>
  <si>
    <t>100-2023-CD/OSIPTEL</t>
  </si>
  <si>
    <t>312-2022-GG/OSIPTEL
100-2023-CD/OSIPTEL</t>
  </si>
  <si>
    <t>Numeral i) del Artículo 133</t>
  </si>
  <si>
    <t xml:space="preserve">No bloquear el equipo terminal móvil, cuyo reporte haya sido efectuado por parte de abonados o usuarios de las otras empresas operadoras, así como de otros países en virtud de acuerdos internacionales, por sustracción o pérdida del equipo terminal. </t>
  </si>
  <si>
    <t>00060-2021-GG-DFI/PAS</t>
  </si>
  <si>
    <t xml:space="preserve">Incumplir con el valor del indicador DE según pertenezca a las redes de fibra óptica Agregación, Distribución y/o Conexión, respectivamente, en un total de 38 nodos. </t>
  </si>
  <si>
    <t>Portador</t>
  </si>
  <si>
    <t>481-2021-GG/OSIPTEL</t>
  </si>
  <si>
    <t>075-2022-GG/OSIPTEL</t>
  </si>
  <si>
    <t>103-2023-CD/OSIPTEL</t>
  </si>
  <si>
    <t>481-2021-GG/OSIPTEL
075-2022-GG/OSIPTEL
103-2023-CD/OSIPTEL</t>
  </si>
  <si>
    <t xml:space="preserve">Incumplir con el indicador “Tasa de Reparación de Cortes de Fibra Óptica”, en un total de 3 incidencias que afectaron la red de fibra óptica. </t>
  </si>
  <si>
    <t>00127-2021-GG-DFI/PAS</t>
  </si>
  <si>
    <t>Incumplir con remitir al OSIPTEL la dirección de cada de los puntos de venta de los distribuidores en los cuales se encuentran habilitados por la empresa operadora a realizar contratación del servicio.</t>
  </si>
  <si>
    <t>197-2022-GG/OSIPTEL</t>
  </si>
  <si>
    <t>104-2023-CD/OSIPTEL</t>
  </si>
  <si>
    <t>197-2022-GG/OSIPTEL
104-2023-CD/OSIPTEL</t>
  </si>
  <si>
    <t>00014-2021-GG-DFI/PAS</t>
  </si>
  <si>
    <t>Reglamento sobre la Disponibilidad y Continuidad en la prestación del Servicio de Telefonía de Uso Público en Centros Poblados Rurales , aprobado por Resolución de Consejo Directivo N° 158-2013-CD/OSIPTEL.</t>
  </si>
  <si>
    <t>Artículo 10 y Anexo 6</t>
  </si>
  <si>
    <t>Numeral 1 del Anexo 7</t>
  </si>
  <si>
    <t xml:space="preserve">No mantener un porcentaje de tiempo sin disponibilidad del Centro Poblado Rural, mayor al 8% durante el período 2019, en 1187 centros poblados rurales (CCPP).  </t>
  </si>
  <si>
    <t>438-2021-GG/OSIPTEL</t>
  </si>
  <si>
    <t>504-2021-GG/OSIPTEL</t>
  </si>
  <si>
    <t>106-2023-CD/OSIPTEL</t>
  </si>
  <si>
    <t>438-2021-GG/OSIPTEL
504-2021-GG/OSIPTEL
106-2023-CD/OSIPTEL</t>
  </si>
  <si>
    <t xml:space="preserve">No mantener un porcentaje de tiempo sin disponibilidad del Centro Poblado Rural, mayor al 8% durante el período 2019, en 53 centros poblados rurales (CCPP).  </t>
  </si>
  <si>
    <t xml:space="preserve">Remitió información incompleta respecto de 39 teléfonos de uso público (TUP) a través de los Registros de Tiempo sin Disponibilidad de los reportes de ocurrencias de los meses de marzo, abril, mayo, junio, julio, agosto y octubre de 2019.  </t>
  </si>
  <si>
    <t>00028-2022-GG-DFI/PAS</t>
  </si>
  <si>
    <t>390-2022-GG/OSIPTEL</t>
  </si>
  <si>
    <t>021-2023-GG/OSIPTEL</t>
  </si>
  <si>
    <t>110-2023-CD/OSIPTEL</t>
  </si>
  <si>
    <t>390-2022-GG/OSIPTEL
021-2023-GG/OSIPTEL
110-2023-CD/OSIPTEL</t>
  </si>
  <si>
    <t>00058-2022-GG-DFI/PAS</t>
  </si>
  <si>
    <t>Inciso 8.2 del artículo 8</t>
  </si>
  <si>
    <t>Artículo 8</t>
  </si>
  <si>
    <t>Haber presentado dos (2) períodos de interrupción en el departamento de Cusco y San Martin calificado como evento crítico durante el primer semestre de 2021 y que es de responsabilidad de la empresa operadora.</t>
  </si>
  <si>
    <t>Conmutación de Datos por Paquete</t>
  </si>
  <si>
    <t>396-2022-GG/OSIPTEL</t>
  </si>
  <si>
    <t>025-2023-GG/OSIPTEL</t>
  </si>
  <si>
    <t>111-2023-CD/OSIPTEL</t>
  </si>
  <si>
    <t>396-2022-GG/OSIPTEL
025-2023-GG/OSIPTEL
111-2023-CD/OSIPTEL</t>
  </si>
  <si>
    <t>00085-2021-GG-DFI/PAS</t>
  </si>
  <si>
    <t>Ítem 10 del Anexo 2</t>
  </si>
  <si>
    <t>Compromiso de mejora</t>
  </si>
  <si>
    <t>Incumplir con dos (2) CM correspondiente al periodo de evaluación 2019-2S en los CCPPUU Camporredondo y Masisea.</t>
  </si>
  <si>
    <t>178-2022-GG/OSIPTEL</t>
  </si>
  <si>
    <t>112-2023-CD/OSIPTEL</t>
  </si>
  <si>
    <t>178-2022-GG/OSIPTEL
112-2023-CD/OSIPTEL</t>
  </si>
  <si>
    <t>00090-2022-GG-DFI/PAS</t>
  </si>
  <si>
    <t>No verificar la identidad del solicitante del servicio de tres (3) línea, a través del sistema de verificación biométrica de huella dactilar.</t>
  </si>
  <si>
    <t>039-2023-GG/OSIPTEL</t>
  </si>
  <si>
    <t>113-2023-CD/OSIPTEL</t>
  </si>
  <si>
    <t>039-2023-GG/OSIPTEL
113-2023-CD/OSIPTEL</t>
  </si>
  <si>
    <t>Incumplir con remitir al OSIPTEL la dirección de cada de los puntos de venta de los distribuidores en los cuales se encuentran habilitados por la empresa operadora a realizar contratación del servicio en 19 casos.</t>
  </si>
  <si>
    <t>00031-2022-GG-DFI/PAS</t>
  </si>
  <si>
    <t>No entregar, dentro del plazo perentorio establecido, la información solicitada mediante la carta N° 730-GSF/2020.</t>
  </si>
  <si>
    <t>Acceso a Internet Móvil</t>
  </si>
  <si>
    <t>419-2022-GG/OSIPTEL</t>
  </si>
  <si>
    <t>034-2023-GG/OSIPTEL</t>
  </si>
  <si>
    <t>115-2023-CD/OSIPTEL</t>
  </si>
  <si>
    <t>419-2022-GG/OSIPTEL
034-2023-GG/OSIPTEL
113-2023-CD/OSIPTEL</t>
  </si>
  <si>
    <t>00035-2022-GG-DFI/PAS</t>
  </si>
  <si>
    <t>Incumplir con un compromiso de mejora del indicador de Calidad de Cobertura del Servicio (CCS), respecto del centro poblado urbano Cascas, departamento de La Libertad.</t>
  </si>
  <si>
    <t>350-2022-GG/OSIPTEL</t>
  </si>
  <si>
    <t>117-2023-CD/OSIPTEL</t>
  </si>
  <si>
    <t>350-2022-GG/OSIPTEL
117-2023-CD/OSIPTEL</t>
  </si>
  <si>
    <t>00031-2020-GG-DFI/PAS</t>
  </si>
  <si>
    <t>Incumplir con el valor objetivo del indicador de calidad de Cumplimiento de Velocidad Mínima (CVM), correspondiente al servicio de acceso a internet móvil, en los centros poblados de Jaén, Belén, Punchana y San Juan.</t>
  </si>
  <si>
    <t>281-2021-GG/OSIPTEL</t>
  </si>
  <si>
    <t>401-2021-GG/OSIPTEL</t>
  </si>
  <si>
    <t>118-2023-CD/OSIPTEL</t>
  </si>
  <si>
    <t>281-2021-GG/OSIPTEL
401-2021-GG/OSIPTEL
118-2023-CD/OSIPTEL</t>
  </si>
  <si>
    <t>00089-2022-GG-DFI/PAS</t>
  </si>
  <si>
    <t>Incumplir con remitir al OSIPTEL la dirección de cada de los puntos de venta de los distribuidores en los cuales se encuentran habilitados por la empresa operadora a realizar contratación del servicio en ventiun (21) casos.</t>
  </si>
  <si>
    <t>040-2023-GG/OSIPTEL</t>
  </si>
  <si>
    <t>120-2023-CD/OSIPTEL</t>
  </si>
  <si>
    <t>040-2023-GG/OSIPTEL
120-2023-CD/OSIPTEL</t>
  </si>
  <si>
    <t>No verificar la identidad del solicitante del servicio de una (1) línea, a través del sistema de verificación biométrica de huella dactilar.</t>
  </si>
  <si>
    <t>00033-2022-GG-DFI/PAS</t>
  </si>
  <si>
    <t>Incumplir con la condición esencial referida a ejecutar el Plan de cobertura al tercer año en el centro poblado de Ahuac.</t>
  </si>
  <si>
    <t>Servicio de Comunicaciones Personales PCS</t>
  </si>
  <si>
    <t>410-2022-GG/OSIPTEL</t>
  </si>
  <si>
    <t>068-2023-GG/OSIPTEL</t>
  </si>
  <si>
    <t>122-2023-CD/OSIPTEL</t>
  </si>
  <si>
    <t>410-2022-GG/OSIPTEL
068-2023-GG/OSIPTEL
122-2023-CD/OSIPTEL</t>
  </si>
  <si>
    <t>00113-2021-GG-DFI/PAS</t>
  </si>
  <si>
    <t xml:space="preserve">Presentar seis (6) periodos de interrupción calificados como eventos críticos sobre los cuales se ha determinado que su ocurrencia es de responsabilidad de la empresa operadora. </t>
  </si>
  <si>
    <t>Conmutación de datos por paquetes, Radio difusión de datos</t>
  </si>
  <si>
    <t>252-2022-GG/OSIPTEL</t>
  </si>
  <si>
    <t>344-2022-GG/OSIPTEL</t>
  </si>
  <si>
    <t>123-2023-CD/OSIPTEL</t>
  </si>
  <si>
    <t>252-2022-GG/OSIPTEL
344-2022-GG/OSIPTEL
123-2023-CD/OSIPTEL</t>
  </si>
  <si>
    <t>00073-2022-GG-DFI/PAS</t>
  </si>
  <si>
    <t>Artículo 91</t>
  </si>
  <si>
    <t>438-2022-GG/OSIPTEL</t>
  </si>
  <si>
    <t>125-2023-CD/OSIPTEL</t>
  </si>
  <si>
    <t>438-2022-GG/OSIPTEL
125-2023-CD/OSIPTEL</t>
  </si>
  <si>
    <t>00066-2022-GG-DFI/PAS</t>
  </si>
  <si>
    <t xml:space="preserve">Numeral 6.1.1 del Artículo 6  y Anexo 11 </t>
  </si>
  <si>
    <t>Ítem 12 del Anexo 2</t>
  </si>
  <si>
    <t>Incumplir con el valor objetivo del indicador de calidad CVM para la velocidad de bajada (DL) y subida (UL) respecto del servicio de acceso a Internet móvil en las tecnologías 3G y 4G, en veintinueve (29) centros poblados.</t>
  </si>
  <si>
    <t>413-2022-GG/OSIPTEL</t>
  </si>
  <si>
    <t>126-2023-CD/OSIPTEL</t>
  </si>
  <si>
    <t>413-2022-GG/OSIPTEL
126-2023-CD/OSIPTEL</t>
  </si>
  <si>
    <t>00121-2022-GG-DFI/PAS</t>
  </si>
  <si>
    <t>038-2023-GG/OSIPTEL</t>
  </si>
  <si>
    <t>127-2023-CD/OSIPTEL</t>
  </si>
  <si>
    <t>038-2023-GG/OSIPTEL
127-2023-CD/OSIPTEL</t>
  </si>
  <si>
    <t>00100-2022-GG-DFI/PAS</t>
  </si>
  <si>
    <t>Artículo 74</t>
  </si>
  <si>
    <t>Reactivación del servicio</t>
  </si>
  <si>
    <t>No reactivar once (11) servicios, suspendidos por falta de pago, dentro de las veinticuatro (24) horas posteriores de haber cancelado la deuda o haber interpuesto el reclamo respectivo, de febrero a junio de 2021.</t>
  </si>
  <si>
    <t>001-2023-GG/OSIPTEL</t>
  </si>
  <si>
    <t>129-2023-CD/OSIPTEL</t>
  </si>
  <si>
    <t>001-2023-GG/OSIPTEL
129-2023-CD/OSIPTEL</t>
  </si>
  <si>
    <t>00016-2022-GG-DFI/PAS</t>
  </si>
  <si>
    <t>No ejecutar las solicitudes de baja dentro de los cinco (5) días hábiles, en 50 004 casos.</t>
  </si>
  <si>
    <t>367-2022-GG/OSIPTEL</t>
  </si>
  <si>
    <t>423-2022-GG/OSIPTEL</t>
  </si>
  <si>
    <t>130-2023-CD/OSIPTEL</t>
  </si>
  <si>
    <t>367-2022-GG/OSIPTEL
423-2022-GG/OSIPTEL
130-2023-CD/OSIPTEL</t>
  </si>
  <si>
    <t>No remitir la información solicitada en la carta N° 2089- DFI/2021.</t>
  </si>
  <si>
    <t>00067-2021-GG-DFI/PAS</t>
  </si>
  <si>
    <t xml:space="preserve">No incluir información referente a la modalidad del servicio ofrecido y a la velocidad mínima garantizada, en dos (2) contratos de abonado del servicio de acceso a Internet fijo </t>
  </si>
  <si>
    <t>128-2022-GG/OSIPTEL</t>
  </si>
  <si>
    <t>201-2022-GG/OSIPTEL</t>
  </si>
  <si>
    <t>131-2023-CD/OSIPTEL</t>
  </si>
  <si>
    <t>128-2022-GG/OSIPTEL
201-2022-GG/OSIPTEL
131-2023-CD/OSIPTEL</t>
  </si>
  <si>
    <t>00104-2022-GG-DFI/PAS</t>
  </si>
  <si>
    <t>No habría presentado dentro del plazo
perentorio la información que le fue requerida
con carácter obligatorio mediante la carta N°
00416-DFI/2020 (Devoluciones).</t>
  </si>
  <si>
    <t>055-2023-GG/OSIPTEL</t>
  </si>
  <si>
    <t>133-2023-CD/OSIPTEL</t>
  </si>
  <si>
    <t>055-2023-GG/OSIPTEL
133-2023-CD/OSIPTEL</t>
  </si>
  <si>
    <t>047-2023-GG/OSIPTEL</t>
  </si>
  <si>
    <t>047-2023-GG/OSIPTEL
134-2023-CD/OSIPTEL</t>
  </si>
  <si>
    <t>00047-2022-GG-DFI/PAS</t>
  </si>
  <si>
    <t>Reglamento de Calidad de atención a usuarios por parte de Operadoras de Servicios de Telefonía Fija y Servicios Públicos Móviles, aprobado por Resolución N° 127-2013-CD-OSIPTEL y modificatorias.</t>
  </si>
  <si>
    <t>No cumplió con la meta específica del indicador TEAPij al haber obtenido un valor por debajo del 40% (alcanzó el 0%), para el trámite de baja en la Oficina Comercial de Moquegua, durante el mes de marzo de 2020.</t>
  </si>
  <si>
    <t>134-2023-CD/OSIPTEL</t>
  </si>
  <si>
    <t xml:space="preserve">(i) Remitió información incompleta respecto a lo solicitado mediante carta N° 1434-DFI/2021.
(ii)No remitió la información solicitada mediante la carta N° 2580-DFI/2021, dentro del plazo establecido. </t>
  </si>
  <si>
    <t>00048-2022-GG-DFI/PAS</t>
  </si>
  <si>
    <t>Incumplió con lo establecido en los numerales a y b del numeral i) del artículo 1 de la Resolución de Medida Cautelar Nº 00611-2021-DFI/OSIPTEL.</t>
  </si>
  <si>
    <t>033-2023-GG/OSIPTEL</t>
  </si>
  <si>
    <t>081-2023-GG/OSIPTEL</t>
  </si>
  <si>
    <t>135-2023-CD/OSIPTEL</t>
  </si>
  <si>
    <t>033-2023-GG/OSIPTEL
081-2023-GG/OSIPTEL
135-2023-CD/OSIPTEL</t>
  </si>
  <si>
    <t>00032-2022-GG-DFI/PAS</t>
  </si>
  <si>
    <t>Incumplir cuatro (4) CM presentados para el indicador de calidad CCS, en la tecnología UMTS (3G).</t>
  </si>
  <si>
    <t>400-2022-GG/OSIPTEL</t>
  </si>
  <si>
    <t>061-2023-GG/OSIPTEL</t>
  </si>
  <si>
    <t>136-2023-CD/OSIPTEL</t>
  </si>
  <si>
    <t>400-2022-GG/OSIPTEL
061-2023-GG/OSIPTEL
136-2023-CD/OSIPTEL</t>
  </si>
  <si>
    <t>Incumplir dos (2) CM presentado para el indicador de calidad CV, en la tecnología GSM (2G) y en la tecnología UMTS (3G).</t>
  </si>
  <si>
    <t>00023-2022-GG-DFI/PAS</t>
  </si>
  <si>
    <t>Literal c) del numeral ii) del artículo 10-B</t>
  </si>
  <si>
    <t xml:space="preserve">No incluir, como mínimo, en los aplicativos informáticos una sección de atención de solicitudes de facturación detallada. </t>
  </si>
  <si>
    <t>373-2022-GG/OSIPTEL</t>
  </si>
  <si>
    <t>137-2023-CD/OSIPTEL</t>
  </si>
  <si>
    <t>373-2022-GG/OSIPTEL
137-2023-CD/OSIPTEL</t>
  </si>
  <si>
    <t>00091-2021-GG-DFI/PAS</t>
  </si>
  <si>
    <t>Durante el primer semestre de 2020, la empresa operadora incumplió con efectuar las devoluciones dentro del plazo correspondiente.</t>
  </si>
  <si>
    <t>126-2022-GG/OSIPTEL</t>
  </si>
  <si>
    <t>218-2022-GG/OSIPTEL</t>
  </si>
  <si>
    <t>138-2023-CD/OSIPTEL</t>
  </si>
  <si>
    <t>126-2022-GG/OSIPTEL
218-2022-GG/OSIPTEL
138-2023-CD/OSIPTEL</t>
  </si>
  <si>
    <t>00055-2022-GG-DFI/PAS</t>
  </si>
  <si>
    <t>Incumplir con la Medida Correctiva impuesta mediante Resolución de Gerencia General N° 042-2021-GG/OSIPTEL.</t>
  </si>
  <si>
    <t>Conmutación de Datos por Paquete y Comunicaciones Personales</t>
  </si>
  <si>
    <t>314-2022-GG/OSIPTEL</t>
  </si>
  <si>
    <t>388-2022-GG/OSIPTEL</t>
  </si>
  <si>
    <t>139-2023-CD/OSIPTEL</t>
  </si>
  <si>
    <t>314-2022-GG/OSIPTEL
388-2022-GG/OSIPTEL
139-2023-CD/OSIPTEL</t>
  </si>
  <si>
    <t>00117-2021-GG-DFI/PAS</t>
  </si>
  <si>
    <t>Durante el segundo semestre de 2020, la empresa operadora incumplió con efectuar las devoluciones dentro del plazo correspondiente.</t>
  </si>
  <si>
    <t>266-2022-GG/OSIPTEL</t>
  </si>
  <si>
    <t>348-2022-GG/OSIPTEL</t>
  </si>
  <si>
    <t>140-2023-CD/OSIPTEL</t>
  </si>
  <si>
    <t>266-2022-GG/OSIPTEL
348-2022-GG/OSIPTEL
140-2023-CD/OSIPTEL</t>
  </si>
  <si>
    <t>00044-2022-GG-DFI/PAS</t>
  </si>
  <si>
    <t xml:space="preserve">Entregar de forma incompleta la información requerida con carácter de obligatoria mediante la carta N° 2432-DFI/2021.
</t>
  </si>
  <si>
    <t>392-2022-GG/OSIPTEL</t>
  </si>
  <si>
    <t>141-2023-CD/OSIPTEL</t>
  </si>
  <si>
    <t>392-2022-GG/OSIPTEL
141-2023-CD/OSIPTEL</t>
  </si>
  <si>
    <t>00100-2021-GG-DFI/PAS</t>
  </si>
  <si>
    <t>028-2022-GG/OSIPTEL</t>
  </si>
  <si>
    <t>094-2022-GG/OSIPTEL</t>
  </si>
  <si>
    <t>142-2023-CD/OSIPTEL</t>
  </si>
  <si>
    <t>028-2022-GG/OSIPTEL
094-2022-GG/OSIPTEL
142-2023-CD/OSIPTEL</t>
  </si>
  <si>
    <t>00014-2022-GG-DFI/PAS</t>
  </si>
  <si>
    <t>Incumplió lo dispuesto en el numeral (i) del primer artículo de la Resolución N° 00715-2021-DFI/OSIPTEL en la medida que la referida empresa no cesó la contratación de servicios públicos móviles en puntos no reportados al OSIPTEL.</t>
  </si>
  <si>
    <t>MUY CRAVE</t>
  </si>
  <si>
    <t>234-2022-GG/OSIPTEL</t>
  </si>
  <si>
    <t>145-2023-CD/OSIPTEL</t>
  </si>
  <si>
    <t>234-2022-GG/OSIPTEL
145-2023-CD/OSIPTEL</t>
  </si>
  <si>
    <t>00091-2022-GG-DFI/PAS</t>
  </si>
  <si>
    <t xml:space="preserve">No cumplir con remitir al OSIPTEL la dirección de los puntos de venta de los distribuidores autorizados que habría habilitado dicha empresa </t>
  </si>
  <si>
    <t>043-2023-GG/OSIPTEL</t>
  </si>
  <si>
    <t>146-2023-CD/OSIPTEL</t>
  </si>
  <si>
    <t>043-2023-GG/OSIPTEL
146-2023-CD/OSIPTEL</t>
  </si>
  <si>
    <t>No verificar la identidad del solicitante del servicio de cinco (5) líneas, a través del sistema de verificación biométrica de huella dactilar.</t>
  </si>
  <si>
    <t>00021-2022-GG-DFI/PAS</t>
  </si>
  <si>
    <t>424-2022-GG/OSIPTEL</t>
  </si>
  <si>
    <t>074-2023-GG/OSIPTEL</t>
  </si>
  <si>
    <t>153-2023-CD/OSIPTEL</t>
  </si>
  <si>
    <t>424-2022-GG/OSIPTEL
074-2023-GG/OSIPTEL
153-2023-CD/OSIPTEL</t>
  </si>
  <si>
    <t>00166-2022-GG-DFI/PAS</t>
  </si>
  <si>
    <t>Inciso d) del artículo 4</t>
  </si>
  <si>
    <t>088-2023-GG/OSIPTEL</t>
  </si>
  <si>
    <t>00004-2022-GG-DFI/PAS</t>
  </si>
  <si>
    <t>Incumplir con la Medida Correctiva impuesta mediante Resolución de Gerencia General N° 128-2021-GG/OSIPTEL.</t>
  </si>
  <si>
    <t>366-2022-GG/OSIPTEL</t>
  </si>
  <si>
    <t>157-2023-CD/OSIPTEL</t>
  </si>
  <si>
    <t>366-2022-GG/OSIPTEL
157-2023-CD/OSIPTEL</t>
  </si>
  <si>
    <t>Reglamento General de Calidad de los Servicios Públicos de Telecomunicaciones, aprobado mediante Resolución de Consejo Nº 123-2014-CD/OSIPTEL y modificatorias</t>
  </si>
  <si>
    <t>00126-2022-GG-DFI/PAS</t>
  </si>
  <si>
    <t>Incumplimiento de Medida Cautelar (Bloqueo IMEI)</t>
  </si>
  <si>
    <t>Incumplió lo dispuesto en el numeral ii), iii) y iv) del artículo 1 de la Resolución N° 00134-2021-DFI/OSIPTEL.</t>
  </si>
  <si>
    <t>186-2023-GG/OSIPTEL</t>
  </si>
  <si>
    <t>00127-2022-GG-DFI/PAS</t>
  </si>
  <si>
    <t>Normas Complementarias para la implementación del Registro Nacional de Equipos Terminales Móviles para la Seguridad, aprobada mediante Resolución N° 007-2020-CD/OSIPTEL y modificatorias</t>
  </si>
  <si>
    <t>Novena Disposición Complementaria Transitoria</t>
  </si>
  <si>
    <t>Cuarto párrafo de la Novena Disposición Complementaria Transitoria</t>
  </si>
  <si>
    <t>No cumplir con i) reingresar a su EIR 9 570 IMEI se encontraban cursando tráfico, pese a encontrarse en la Base Histórica y ii) efectuar la comunicación al OSIPTEL en el plazo de dos (2) días hábiles de efectuada la detección de los IMEI.
cursando tráfico en la red.</t>
  </si>
  <si>
    <t>202-2023-GG/OSIPTEL</t>
  </si>
  <si>
    <t>00121-2021-GG-DFI/PAS</t>
  </si>
  <si>
    <t>Artículo 110</t>
  </si>
  <si>
    <t>Tarjetas de pago</t>
  </si>
  <si>
    <t>No cumplir con el plazo de vigencia de las tarjetas de pago virtuales en 820 296 recargas efectuadas para un total de 724 763 líneas</t>
  </si>
  <si>
    <t>300-2022-GG/OSIPTEL</t>
  </si>
  <si>
    <t>160-2023-CD/OSIPTEL</t>
  </si>
  <si>
    <t>300-2022-GG/OSIPTEL
160-2023-CD/OSIPTEL</t>
  </si>
  <si>
    <t>Norma Técnica relativa a la implementación del sistema de medición automatizado para la verificación del servicio de acceso a internet por parte del OSIPTEL, aprobado mediante la resolución N° 137-2021-CD/OSIPTEL y modificatorias</t>
  </si>
  <si>
    <t>Medición automatizado de acceso a internet</t>
  </si>
  <si>
    <t>No cumplir con la instalación de la herramienta de medición, mediante la integración del SDK móvil en su aplicativo móvil de gestión de usuarios “Mi Claro”.</t>
  </si>
  <si>
    <t>Acceso a internet móvil</t>
  </si>
  <si>
    <t>163-2023-CD/OSIPTEL</t>
  </si>
  <si>
    <t>088-2023-GG/OSIPTEL
163-2023-CD/OSIPTEL</t>
  </si>
  <si>
    <t xml:space="preserve">No entregar la información requerida con carácter de obligatoria mediante la carta N° 2474-DFI/2022.
</t>
  </si>
  <si>
    <t>00109-2022-GG-DFI/PAS</t>
  </si>
  <si>
    <t>No cumplir con remitir las actualizaciones de cincuenta (50) centros poblados correspondiente a la cuarta entrega del periodo 2021</t>
  </si>
  <si>
    <t>087-2023-GG/OSIPTEL</t>
  </si>
  <si>
    <t>165-2023-CD/OSIPTEL</t>
  </si>
  <si>
    <t>087-2023-GG/OSIPTEL
165-2023-CD/OSIPTEL</t>
  </si>
  <si>
    <t>Comunicó al OSIPTEL que cuenta con cobertura en treinta y un (31) centros poblados donde no existe tal condición.</t>
  </si>
  <si>
    <t>00063-2022-GG-DFI/PAS</t>
  </si>
  <si>
    <t>018-2023-GG/OSIPTEL</t>
  </si>
  <si>
    <t>066-2023-GG/OSIPTEL</t>
  </si>
  <si>
    <t>167-2023-CD/OSIPTEL</t>
  </si>
  <si>
    <t>018-2023-GG/OSIPTEL
066-2023-GG/OSIPTEL
167-2023-CD/OSIPTEL</t>
  </si>
  <si>
    <t>00093-2022-GG-DFI/PAS</t>
  </si>
  <si>
    <t>042-2023-GG/OSIPTEL</t>
  </si>
  <si>
    <t>100-2023-GG/OSIPTEL</t>
  </si>
  <si>
    <t>168-2023-CD/OSIPTEL</t>
  </si>
  <si>
    <t>042-2023-GG/OSIPTEL
100-2023-GG/OSIPTEL
168-2023-CD/OSIPTEL</t>
  </si>
  <si>
    <t>00084-2022-GG-DFI/PAS</t>
  </si>
  <si>
    <t>Reglamento de calidad de atención a usuarios por parte de Operadoras de Servicios de Telefonía Fija y Servicios Públicos Móviles, aprobado por Resolución N° 127-2013-CD-OSIPTEL y modificatorias.</t>
  </si>
  <si>
    <t>No entregar de manera inmediata al usuario una constancia de arribo a la oficina comercial, en una (1) atención presencial.</t>
  </si>
  <si>
    <t>111-2023-GG/OSIPTEL</t>
  </si>
  <si>
    <t>169-2023-CD/OSIPTEL</t>
  </si>
  <si>
    <t>111-2023-GG/OSIPTEL
169-2023-CD/OSIPTEL</t>
  </si>
  <si>
    <t>00052-2022-GG-DFI/PAS y 00099-2022-GG-DFI/PAS</t>
  </si>
  <si>
    <t>Texto Único Ordenado del Reglamento de Portabilidad Numérica en el Servicio Público Móvil y el Servicio de Telefonía Fija, aprobado mediante Resolución de Consejo Directivo N° 286-2018-CD/OSIPTEL y modificatorias</t>
  </si>
  <si>
    <t>Cuarto párrafo del artículo 20</t>
  </si>
  <si>
    <t>No habría cumplido con dar respuesta a las consultas previas efectuadas por el Administrador de la Base de Datos Centralizada Principal (ABDCP) en un plazo no mayor de dos (2) minutos de realizada la
misma, respecto de 28 582</t>
  </si>
  <si>
    <t>015-2023-GG/OSIPTEL</t>
  </si>
  <si>
    <t>063-2023-GG/OSIPTEL</t>
  </si>
  <si>
    <t>170-2023-CD/OSIPTEL</t>
  </si>
  <si>
    <t>015-2023-GG/OSIPTEL
063-2023-GG/OSIPTEL
170-2023-CD/OSIPTEL</t>
  </si>
  <si>
    <t>00085-2022-GG-DFI/PAS</t>
  </si>
  <si>
    <t>No entregar la información requerida con carácter de obligatoria mediante la carta N° 0209-DFI/2022.</t>
  </si>
  <si>
    <t>108-2023-GG/OSIPTEL</t>
  </si>
  <si>
    <t>171-2023-CD/OSIPTEL</t>
  </si>
  <si>
    <t>108-2023-GG/OSIPTEL
171-2023-CD/OSIPTEL</t>
  </si>
  <si>
    <t>00110-2022-GG-DFI/PAS</t>
  </si>
  <si>
    <t>Ítem 18 del Anexo 2</t>
  </si>
  <si>
    <t>Presentar dos (2) periodos de nterrupción del servicio, cuyo tiempo ponderado afectado es mayor a ciento ochenta (180) minutos, causado por un evento crítico cuya responsabilidad es atribuible a la empresa operadora.</t>
  </si>
  <si>
    <t>Servicio Portador LDN y Conmutación de Datos por Paquetes</t>
  </si>
  <si>
    <t>154-2023-GG/OSIPTEL</t>
  </si>
  <si>
    <t>00073-2021-GG-DFI/PAS</t>
  </si>
  <si>
    <t>No cumplir con el Compromiso de Mejora en el centro poblado urbano San Juan Bautista</t>
  </si>
  <si>
    <t>163-2022-GG/OSIPTEL</t>
  </si>
  <si>
    <t>226-2022-GG/OSIPTEL</t>
  </si>
  <si>
    <t>172-2023-CD/OSIPTEL</t>
  </si>
  <si>
    <t>163-2022-GG/OSIPTEL
226-2022-GG/OSIPTEL
172-2023-CD/OSIPTEL</t>
  </si>
  <si>
    <t>00050-2022-GG-DFI/PAS</t>
  </si>
  <si>
    <t>385-2022-GG/OSIPTEL</t>
  </si>
  <si>
    <t>173-2023-CD/OSIPTEL</t>
  </si>
  <si>
    <t>385-2022-GG/OSIPTEL
173-2023-CD/OSIPTEL</t>
  </si>
  <si>
    <t>00147-2022-GG-DFI/PAS</t>
  </si>
  <si>
    <t>Incumplió lo dispuesto en el numeral i) del artículo primero de la Resolución N° 00369-2022-DFI/OSIPTEL.</t>
  </si>
  <si>
    <t>124-2023-GG/OSIPTEL</t>
  </si>
  <si>
    <t>174-2023-CD/OSIPTEL</t>
  </si>
  <si>
    <t>124-2023-GG/OSIPTEL
174-2023-CD/OSIPTEL</t>
  </si>
  <si>
    <t>00082-2022-GG-DFI/PAS</t>
  </si>
  <si>
    <t>No entregar la información requerida con carácter de obligatoria mediante la carta N° 0373-DFI/2022.</t>
  </si>
  <si>
    <t>102-2023-GG/OSIPTEL</t>
  </si>
  <si>
    <t>176-2023-CD/OSIPTEL</t>
  </si>
  <si>
    <t>102-2023-GG/OSIPTEL
176-2023-CD/OSIPTEL</t>
  </si>
  <si>
    <t>00080-2022-GG-DFI/PAS</t>
  </si>
  <si>
    <t>097-2023-GG/OSIPTEL</t>
  </si>
  <si>
    <t>177-2023-CD/OSIPTEL</t>
  </si>
  <si>
    <t>097-2023-GG/OSIPTEL
177-2023-CD/OSIPTEL</t>
  </si>
  <si>
    <t>00069-2022-GG-DFI/PAS</t>
  </si>
  <si>
    <t>No entregar la información requerida con carácter de obligatoria mediante la carta N° 0282-DFI/2021. (Migración)</t>
  </si>
  <si>
    <t>049-2023-GG/OSIPTEL</t>
  </si>
  <si>
    <t>127-2023-GG/OSIPTEL</t>
  </si>
  <si>
    <t>181-2023-CD/OSIPTEL</t>
  </si>
  <si>
    <t>049-2023-GG/OSIPTEL
127-2023-GG/OSIPTEL
181-2023-CD/OSIPTEL</t>
  </si>
  <si>
    <t>00075-2022-GG-DFI/PAS</t>
  </si>
  <si>
    <t>Reglamento de Calidad de Atención a Usuarios por parte de Operadoras de Servicios de Telefonía Fija y Servicios Públicos Móviles, aprobado por Resolución N° 127-2013-CD-OSIPTEL y modificatorias.</t>
  </si>
  <si>
    <t xml:space="preserve">No alcanzar la meta específica del indicador TEAPij en el CAC denominado “TPF MALL DEL SUR”. </t>
  </si>
  <si>
    <t>437-2022-GG/OSIPTEL</t>
  </si>
  <si>
    <t>027-2023-GG/OSIPTEL</t>
  </si>
  <si>
    <t>182-2023-CD/OSIPTEL</t>
  </si>
  <si>
    <t>437-2022-GG/OSIPTEL
027-2023-GG/OSIPTEL
182-2023-CD/OSIPTEL</t>
  </si>
  <si>
    <t>Entregar información incompleta, requerida con la carta N° 01910-DFI/2021. (Indicadores de calidad de atención AVH1, AVH2 y CAT)</t>
  </si>
  <si>
    <t>00078-2022-GG-DFI/PAS</t>
  </si>
  <si>
    <t>No remitir la información requerida con carácter obligatorio mediante la carta N° 02433-DFI/2021, dentro del plazo perentorio establecido. (Remisión de mensajes informativos)</t>
  </si>
  <si>
    <t>096-2023-GG/OSIPTEL</t>
  </si>
  <si>
    <t>183-2023-CD/OSIPTEL</t>
  </si>
  <si>
    <t>096-2023-GG/OSIPTEL
183-2023-CD/OSIPTEL</t>
  </si>
  <si>
    <t>00053-2022-GG-DFI/PAS</t>
  </si>
  <si>
    <t>Haber presentado dos (2) períodos de interrupción en el departamento de Loreto calificado como evento crítico durante el primer semestre de 2021 y que es de responsabilidad de la empresa operadora.</t>
  </si>
  <si>
    <t>Conmutación de Datos por Paquetes</t>
  </si>
  <si>
    <t>009-2023-GG/OSIPTEL</t>
  </si>
  <si>
    <t>084-2023-GG/OSIPTEL</t>
  </si>
  <si>
    <t>184-2023-CD/OSIPTEL</t>
  </si>
  <si>
    <t>009-2023-GG/OSIPTEL
084-2023-GG/OSIPTEL
184-2023-CD/OSIPTEL</t>
  </si>
  <si>
    <t>00025-2021-GG-DFI/PAS</t>
  </si>
  <si>
    <t>YACHAY TELECOMUNICACIONES S.A.C.</t>
  </si>
  <si>
    <t>Remitir la información incompleta requerida con carácter obligatorio mediante la carta N° 00081-DFI/2021, dentro del plazo perentorio establecido. (Plan de cobertura)</t>
  </si>
  <si>
    <t>Servicio Portador Local</t>
  </si>
  <si>
    <t>407-2021-GG/OSIPTEL</t>
  </si>
  <si>
    <t>497-2021-GG/OSIPTEL</t>
  </si>
  <si>
    <t>185-2023-CD/OSIPTEL</t>
  </si>
  <si>
    <t>407-2021-GG/OSIPTEL
497-2021-GG/OSIPTEL
185-2023-CD/OSIPTEL</t>
  </si>
  <si>
    <t>320-2021-GG/OSIPTEL
260-2021-CD/OSIPTEL</t>
  </si>
  <si>
    <t xml:space="preserve">Texto Único Ordenado del Reglamento de Portabilidad en el Servicio Público Móvil y el Servicio de Telefonía Fija, aprobado por Resolución N° 286-2018-CD/OSIPTEL </t>
  </si>
  <si>
    <t>050-2023-GG/OSIPTEL</t>
  </si>
  <si>
    <t>050-2023-GG/OSIPTEL
068-2023-CD/OSIPTEL</t>
  </si>
  <si>
    <t>00043-2020-GG-DFI/PAS</t>
  </si>
  <si>
    <t>00006-2020-GG-GSF/PAS</t>
  </si>
  <si>
    <t>AMÉRICA MÓVIL PERÚ S.A.C.</t>
  </si>
  <si>
    <t>089-2016-GG/OSIPTEL</t>
  </si>
  <si>
    <t>00136-2022-GG-DFI/PAS</t>
  </si>
  <si>
    <t>00081-2022-GG-DFI/PAS</t>
  </si>
  <si>
    <t>00077-2021-GG-DFI/PAS</t>
  </si>
  <si>
    <t>00054-2022-GG-DFI/PAS</t>
  </si>
  <si>
    <t>00098-2022-GG-DFI/PAS</t>
  </si>
  <si>
    <t>00134-2022-GG-DFI/PAS</t>
  </si>
  <si>
    <t>00079-2022-GG-DFI/PAS</t>
  </si>
  <si>
    <t>00011-2021-GG-DFI/PAS</t>
  </si>
  <si>
    <t>00068-2022-GG-DFI/PAS</t>
  </si>
  <si>
    <t>00114-2022-GG-DFI/PAS</t>
  </si>
  <si>
    <t>00061-2022-GG-DFI/PAS</t>
  </si>
  <si>
    <t>00133-2022-GG-DFI/PAS</t>
  </si>
  <si>
    <t>00118-2022-GG-DFI/PAS</t>
  </si>
  <si>
    <t>00145-2022-GG-DFI/PAS</t>
  </si>
  <si>
    <t>00030-2021-GG-DFI/PAS</t>
  </si>
  <si>
    <t>00116-2022-GG-DFI/PAS</t>
  </si>
  <si>
    <t>00151-2022-GG-DFI/PAS</t>
  </si>
  <si>
    <t>00158-2022-GG-DFI/PAS</t>
  </si>
  <si>
    <t>00115-2022-GG-DFI/PAS</t>
  </si>
  <si>
    <t>00038-2022-GG-DFI/PAS</t>
  </si>
  <si>
    <t>00150-2022-GG-DFI/PAS</t>
  </si>
  <si>
    <t>00149-2022-GG-DFI/PAS</t>
  </si>
  <si>
    <t>00122-2022-GG-DFI/PAS</t>
  </si>
  <si>
    <t>00103-2022-GG-DFI/PAS</t>
  </si>
  <si>
    <t>00077-2022-GG-DFI/PAS</t>
  </si>
  <si>
    <t>00094-2022-GG-DFI/PAS</t>
  </si>
  <si>
    <t>00107-2022-GG-DFI/PAS</t>
  </si>
  <si>
    <t>Normas Especiales para la prestación del servicio de acceso a Internet Fijo, aprobado por Resolución N° 138-2020-CD-OSIPTEL</t>
  </si>
  <si>
    <t>Normas Complementarias para la Implementación del
Registro Nacional de Equipos Terminales Móviles para la Seguridad, aprobada por la
Resolución N° 07-2020-CD/OSIPTEL y sus modificatorias</t>
  </si>
  <si>
    <t>Texto Único Ordenado del Reglamento de Portabilidad en el Servicio Público Móvil y el Servicio de Telefonía Fija, aprobado por Resolución Nº 286-2018-CD/OSIPTEL y modificatorias</t>
  </si>
  <si>
    <t>Reglamento de Reclamos para la Atención de Reclamos de Usuarios de Servicios Públicos de Telecomunicaciones, aprobado por Resolución Nº 047-2015-CD/OSIPTEL</t>
  </si>
  <si>
    <t>Literal i) y ii) del Artículo 49</t>
  </si>
  <si>
    <t>Numerales 5.1.2, 5.1.3, 5.1.4 y 5.1.5 del Anexo 12</t>
  </si>
  <si>
    <t>Numeral 5.1.7 del Anexo 12</t>
  </si>
  <si>
    <t>Numeral 5.2.2 y 5.2.3 del Anexo 12</t>
  </si>
  <si>
    <t>Numeral 5.2.6 del Anexo 12</t>
  </si>
  <si>
    <t>Artículo 2</t>
  </si>
  <si>
    <t>Artículo 11-E</t>
  </si>
  <si>
    <t>Numeral i) del Artículo 76</t>
  </si>
  <si>
    <t>Segunda Disposición Complementaria Transitoria</t>
  </si>
  <si>
    <t xml:space="preserve">Literal d) del Artículo 7 </t>
  </si>
  <si>
    <t>Literal c) del numeral i) del Artículo 10-B</t>
  </si>
  <si>
    <t>Numeral 6.1.1 del Artículo 6</t>
  </si>
  <si>
    <t>Artículo 136</t>
  </si>
  <si>
    <t>Artículo 23</t>
  </si>
  <si>
    <t>Artículo 33</t>
  </si>
  <si>
    <t>Artículo 32</t>
  </si>
  <si>
    <t>Artículo 5.5 y 13</t>
  </si>
  <si>
    <t>Artículo 133</t>
  </si>
  <si>
    <t>Numeral 36 del Anexo 2</t>
  </si>
  <si>
    <t>Ítem 16 del  Régimen de Infracciones y Sanciones</t>
  </si>
  <si>
    <t>Numeral 44 del Anexo 2</t>
  </si>
  <si>
    <t>Numeral 46 del Anexo 2</t>
  </si>
  <si>
    <t>Numeral 47 del Anexo 2</t>
  </si>
  <si>
    <t>Numeral 52 del Anexo 2</t>
  </si>
  <si>
    <t>Numeral 53 del Anexo 2</t>
  </si>
  <si>
    <t>Numeral 7 del Régimen de Infracciones y Sanciones</t>
  </si>
  <si>
    <t>Meta general del indicador TEAP</t>
  </si>
  <si>
    <t>Meta específica del indicador TEAPij</t>
  </si>
  <si>
    <t>Incumplimiento de indicador</t>
  </si>
  <si>
    <t>Información de tarifas</t>
  </si>
  <si>
    <t xml:space="preserve">Migración </t>
  </si>
  <si>
    <t>Reportes RENTESEG</t>
  </si>
  <si>
    <t>Aplicativos móviles</t>
  </si>
  <si>
    <t>Indicador de calidad</t>
  </si>
  <si>
    <t>Incumplimiento de Medida Cautelar (Reclamos)</t>
  </si>
  <si>
    <t>Reclamos</t>
  </si>
  <si>
    <t>La empresa operadora no  cumplió con reportar las interrupciones dentro del plazo establecido. (Periodo: Segundo semestre 2021)</t>
  </si>
  <si>
    <t>Incumplir con la Medida Correctiva impuesta mediante Resolución de Gerencia General N° 217-2021-GG/OSIPTEL.</t>
  </si>
  <si>
    <t>Incumplir la meta general, al haber obtenido un valor inferior al 80%</t>
  </si>
  <si>
    <t>Incumplir con la meta específica, al haber obtenido valores mensuales inferiores a 40% en las oficinas de Huacho, Chorrillos (junio 2020) e Ica (julio 2020)</t>
  </si>
  <si>
    <t>No información incomplera requerida con carácter de obligatoria mediante la carta N° 1269-DFI/2021. (Indicadores de calidad)</t>
  </si>
  <si>
    <t>Incumplir el indicador Disponibilidad de Enlaces en el periodo de evaluación del año 2020, en el caso de
treinta y tres (33) nodos de la Red Dorsal Nacional de Fibra Óptica</t>
  </si>
  <si>
    <t>Incumplir el indicador Promedio Mensual de Pérdida de Paquetes</t>
  </si>
  <si>
    <t>Incumplir el indicador Tasa de Reparación de Fallas de Equipos en Nodo en el periodo de evaluación del año 2020, en el caso de dos (02)74 incidencias en la Red Dorsal Nacional de Fibra Óptica</t>
  </si>
  <si>
    <t>Incumplir el indicador Tasa de Reparación de Cortes de Fibra Óptica en el periodo de evaluación del año 2020, en el caso de once (11) incidencias</t>
  </si>
  <si>
    <t>No informar, a través del servicio de información y asistencia telefónica, los planes tarifarios disponibles</t>
  </si>
  <si>
    <t>No brindar información clara, veraz, detallada y precisa a los usuarios respecto a los canales de atención, plazo para la migración y baja del servicio</t>
  </si>
  <si>
    <t>No realizó la contratación del servicio en sus oficinas o centros de atención, pese a que los abonados ya contaban con diez (10) servicios públicos móviles bajo su titularidad, en noventa y ocho (98) casos</t>
  </si>
  <si>
    <t>Entregar información incompleta, dentro del plazo otorgado, mediante la carta N° TDP-3758-AFASR-21, respecto de la información requerida con la carta N° 01963-DFI/2021</t>
  </si>
  <si>
    <t>No hacer efectiva la migración, a partir del ciclo de facturación inmediato posterior de aceptada la solicitud de los abonados, en veintisiete mil cuatrocientos dos (27 402) solicitudes</t>
  </si>
  <si>
    <t>No ejecutar las solicitudes de baja en dieciocho mil seiscientos cuarenta (18 640) casos dentro del plazo previsto</t>
  </si>
  <si>
    <t>No remitir la información requerida mediante las cartas N° C. 00348-DFI/2022 y N° C. 00738-DFI/2022, dentro del plazo perentorio establecido</t>
  </si>
  <si>
    <t>Remitir información errónea al Administrador de la Base de Datos Centralizada Principal, en 103 solicitudes
de portabilidad</t>
  </si>
  <si>
    <t>No entregar la información requerida con carácter de obligatoria mediante la carta N° 1162-GSF/2020 dentro del plazo perentorio establecido</t>
  </si>
  <si>
    <t>Incumplir con remitir las Listas de Vinculación correspondientes a los meses de junio y julio de 2020 en el plazo previsto e incumplir con remitir de manera actualizada la información correspondiente a la tripleta (IMEI, IMSI, MSISDN)</t>
  </si>
  <si>
    <t>Remitir información incompleta respecto de un millón ciento noventa y siete mil quinientos cincuenta y tres (1 197 553) tripletas (IMEI, IMSI y MSISDN)</t>
  </si>
  <si>
    <t>Remitir información inexacta respecto de diecisiete millones quinientos ochenta y siete mil cuarenta y seis (17 587 046) tripletas (IMEI, IMSI y MSISDN)</t>
  </si>
  <si>
    <t>No permitir que sus abonados puedan realizar trámites de migración de un plan tarifario a cualquier plan en comercialización, según lo registrado en el SIRT, a través del aplicativo informático móvil “MI MOVISTAR”, según lo evidenciado en veintitrés (23) caso</t>
  </si>
  <si>
    <t>Incumplir con el valor objetivo del indicador de Calidad de Cumplimiento de Velocidad Mínima de la velocidad de bajada para las tecnologías 3G y/o 4G, correspondiente al primer trimestre del 2021, en once (11) centros poblados urbanos</t>
  </si>
  <si>
    <t>No verificar la identidad del solicitante del servicio en la contratación de 5197 líneas móviles, a través del sistema de verificación biométrica de huella dactilar</t>
  </si>
  <si>
    <t>En 9273 líneas móviles, cuyos abonados ya contaban con la titularidad de 10 líneas móviles, no se contrataron en una oficina o centro de atención al cliente</t>
  </si>
  <si>
    <t>No remitir de manera completa la información requerida con carácter obligatorio mediante la carta N° 01962-DFI/2021</t>
  </si>
  <si>
    <t>No verificar la identidad del solicitante del servicio en la contratación de 12 líneas móviles, a través del sistema de verificación biométrica de huella dactilar</t>
  </si>
  <si>
    <t>En 9762 líneas móviles, cuyos abonados ya contaban con la titularidad de 10 líneas móviles, no se contrataron en una oficina o centro de atención al cliente</t>
  </si>
  <si>
    <t>No remitir de manera completa la información requerida con carácter obligatorio mediante la carta N° 01951-DFI/2021</t>
  </si>
  <si>
    <t>i) No desbloquear de manera inmediata los IMEI asociados a 234 solicitudes de cuestionamiento de bloqueo, ii) No enviar 112 solicitudes de cuestionamiento de bloqueo declaradas procedentes, iii) Desbloquear los IMEI asociados a 23 solicitudes de cuestionamiento que no correspondía, iv) No enviar 122 solicitudes de cuestionamiento de bloqueo declaradas improcedentes y v) Enviar fuera de plazo 1 solicitud de cuestionamiento de bloqueo</t>
  </si>
  <si>
    <t>Incumplir con la Medida Correctiva impuesta mediante Resolución de Gerencia General N° 091-2019-GG/OSIPTEL.</t>
  </si>
  <si>
    <t>No adecuar sus sistemas de información y asistencia en sus canales telefónicos 104 y 080011800 y no remitir, dentro del plazo establecido, la documentación que acredite el cumplimiento de la Medid Correctiva</t>
  </si>
  <si>
    <t>No haber habilitado 10 252 números telefónicos portados en la fecha y hora comunicada al Administrador de la Base de Datos Centralizada Principal</t>
  </si>
  <si>
    <t>No haber comunicado al Administrador de la Base de Datos Centralizada Principal la fecha y hora en que procedió a habilitar 45 446 y deshabilitar 81 627 números telefónicos portados</t>
  </si>
  <si>
    <t>No haber deshabilitado en su red 22 304 números telefónicos portados dentro de la ventana de cambio</t>
  </si>
  <si>
    <t>No haber deshabilitado 240 números telefónicos portados en la fecha y hora comunicada al Administrador de la Base de Datos Centralizada Principal</t>
  </si>
  <si>
    <t>No haber habilitado 160 números telefónicos en la fecha y hora programada por el Concesionario Receptor</t>
  </si>
  <si>
    <t>Entregó de manera incompleta la información requerida a través de la carta 00906-DFI/2022, en la cual se estableció el carácter obligatorio de dicho requerimiento y un plazo perentorio para su entrega</t>
  </si>
  <si>
    <t>Facturar cargos no vinculados o derivados de los servicios públicos de telecomunicaciones como los conceptos por “Cargo Mensual por Seguro”, “SERV YELL PERU SAC ED09”, “SUSCRIPCION NETFLIX BILLING” y “Suscripción Amazon Prime Video”, “MCAFEE SAAS END POINT PAQUETE 1 USUARIO” y “RTA PACK ANTIVIRUS MCAFEE” para 48 946 abonados en 120 339 recibos de servicios públicos</t>
  </si>
  <si>
    <t>No implementar mecanismos idóneos que permitan a los abonados y/o usuarios acceder al expediente asociado a su reclamo, en formato digital, a través de mecanismos en línea en su página web de Internet, en
nueve (9) casos</t>
  </si>
  <si>
    <t>Entregar información incompleta requerida mediante las cartas N° 1936-DFI/2021 y N° 045-DFI/2022</t>
  </si>
  <si>
    <t>No cesó la contratación del servicio público móvil en puntos de venta no reportados al OSIPTEL, tales como, en puntos de venta ubicados en la vía pública y/o de manera ambulatoria</t>
  </si>
  <si>
    <t>Incumplir un (01) Compromiso de Mejora relacionado al valor objetivo del indicador de calidad del servicio público móvil Calidad de Voz - CV en el centro poblado de CABALLOCOCHA</t>
  </si>
  <si>
    <t>No cumplió con dar respuesta a las consultas efectuadas por el Administrador de la Base de Datos Centralizada Principal en un plazo no mayor de dos (2) minutos de realizada, respecto de 15 549 Consultas Previas</t>
  </si>
  <si>
    <t>Rechazó indebidamente 43 583 Consultas Previas por el motivo de Deuda Exigible</t>
  </si>
  <si>
    <t>Rechazó indebidamente 7 154 Solicitudes de Portabilidad por el motivo de Deuda Exigible</t>
  </si>
  <si>
    <t>No entregar la información requerida a través de la carta 00169-DFI/2022</t>
  </si>
  <si>
    <t>Remitir información incompleta, frente a requerimientos efectuados con las cartas N° 00325-GSF/2020 y N° 00126-DFI/2020</t>
  </si>
  <si>
    <t>Remitir información inexacta con las cartas N° DMR/CE/N°216/20 y N° DMR/CE/N° 2572/20, frente al requerimiento efectuado con la carta N° 00086-GSF/2020</t>
  </si>
  <si>
    <t>No bloquear 9418 IMEI de forma inmediata al permitir que se vinculen a servicios móviles y cursen tráfico y/o no fueron ingresados al EIR, a pesar de haberse presentado reportes de sustracción o pérdida por parte de los abonados o usuarios</t>
  </si>
  <si>
    <t>No bloquear 62 841 IMEI, al permitir que se vinculen a servicios móviles y cursen tráfico y/o no fueran ingresados a su EIR, a pesar de encontrarse en la base de datos de SPR como consecuencia del reporte por sustracción o pérdida por parte de otra empresa operadora y de otros países</t>
  </si>
  <si>
    <t>Remitir de forma incompleta la información requerida con carácter obligatorio y perentorio mediante la carta N° C.00654-DFI/2022</t>
  </si>
  <si>
    <t xml:space="preserve">Conmutación de Datos por Paquetes </t>
  </si>
  <si>
    <t>Conmutación de Datos por Paquetes y Servicio Portador Local</t>
  </si>
  <si>
    <t>Todos los servicios que presta la empresa</t>
  </si>
  <si>
    <t>008-2023-GG/OSIPTEL</t>
  </si>
  <si>
    <t>101-2023-GG/OSIPTEL</t>
  </si>
  <si>
    <t>187-2022-GG/OSIPTEL</t>
  </si>
  <si>
    <t>427-2022-GG/OSIPTEL</t>
  </si>
  <si>
    <t>138-2023-GG/OSIPTEL</t>
  </si>
  <si>
    <t>115-2023-GG/OSIPTEL</t>
  </si>
  <si>
    <t>116-2023-GG/OSIPTEL</t>
  </si>
  <si>
    <t>411-2021-GG/OSIPTEL</t>
  </si>
  <si>
    <t>059-2023-GG/OSIPTEL</t>
  </si>
  <si>
    <t>156-2023-GG/OSIPTEL</t>
  </si>
  <si>
    <t>054-2023-GG/OSIPTEL</t>
  </si>
  <si>
    <t>148-2023-GG/OSIPTEL</t>
  </si>
  <si>
    <t>153-2023-GG/OSIPTEL</t>
  </si>
  <si>
    <t>142-2023-GG/OSIPTEL</t>
  </si>
  <si>
    <t>011-2021-GG/OSIPTEL</t>
  </si>
  <si>
    <t>169-2023-GG/OSIPTEL</t>
  </si>
  <si>
    <t>238-2023-GG/OSIPTEL</t>
  </si>
  <si>
    <t>239-2023-GG/OSIPTEL</t>
  </si>
  <si>
    <t>168-2023-GG/OSIPTEL</t>
  </si>
  <si>
    <t>343-2022-GG/OSIPTEL</t>
  </si>
  <si>
    <t>122-2023-GG/OSIPTEL</t>
  </si>
  <si>
    <t>125-2023-GG/OSIPTEL</t>
  </si>
  <si>
    <t>174-2023-GG/OSIPTEL</t>
  </si>
  <si>
    <t>139-2023-GG/OSIPTEL</t>
  </si>
  <si>
    <t>075-2023-GG/OSIPTEL</t>
  </si>
  <si>
    <t>098-2023-GG/OSIPTEL</t>
  </si>
  <si>
    <t>158-2023-GG/OSIPTEL</t>
  </si>
  <si>
    <t>072-2023-GG/OSIPTEL</t>
  </si>
  <si>
    <t>296-2022-GG/OSIPTEL</t>
  </si>
  <si>
    <t>137-2023-GG/OSIPTEL</t>
  </si>
  <si>
    <t>474-2021-GG/OSIPTEL</t>
  </si>
  <si>
    <t>143-2023-GG/OSIPTEL</t>
  </si>
  <si>
    <t>113-2023-GG/OSIPTEL</t>
  </si>
  <si>
    <t>117-2022-GG/OSIPTEL</t>
  </si>
  <si>
    <t>175-2023-GG/OSIPTEL</t>
  </si>
  <si>
    <t>172-2023-GG/OSIPTEL</t>
  </si>
  <si>
    <t>196-2023-GG/OSIPTEL</t>
  </si>
  <si>
    <t>189-2023-GG/OSIPTEL</t>
  </si>
  <si>
    <t>201-2023-GG/OSIPTEL</t>
  </si>
  <si>
    <t>193-2023-CD/OSIPTEL</t>
  </si>
  <si>
    <t>194-2023-CD/OSIPTEL</t>
  </si>
  <si>
    <t>195-2023-CD/OSIPTEL</t>
  </si>
  <si>
    <t>197-2023-CD/OSIPTEL</t>
  </si>
  <si>
    <t>201-2023-CD/OSIPTEL</t>
  </si>
  <si>
    <t>202-2023-CD/OSIPTEL</t>
  </si>
  <si>
    <t>205-2023-CD/OSIPTEL</t>
  </si>
  <si>
    <t>210-2023-CD/OSIPTEL</t>
  </si>
  <si>
    <t>211-2023-CD/OSIPTEL</t>
  </si>
  <si>
    <t>212-2023-CD/OSIPTEL</t>
  </si>
  <si>
    <t>215-2023-CD/OSIPTEL</t>
  </si>
  <si>
    <t>219-2023-CD/OSIPTEL</t>
  </si>
  <si>
    <t>220-2023-CD/OSIPTEL</t>
  </si>
  <si>
    <t>222-2023-CD/OSIPTEL</t>
  </si>
  <si>
    <t>223-2023-CD/OSIPTEL</t>
  </si>
  <si>
    <t>225-2023-CD/OSIPTEL</t>
  </si>
  <si>
    <t>232-2023-CD/OSIPTEL</t>
  </si>
  <si>
    <t>236-2023-CD/OSIPTEL</t>
  </si>
  <si>
    <t>241-2023-CD/OSIPTEL</t>
  </si>
  <si>
    <t>242-2023-CD/OSIPTEL</t>
  </si>
  <si>
    <t>244-2023-CD/OSIPTEL</t>
  </si>
  <si>
    <t>246-2023-CD/OSIPTEL</t>
  </si>
  <si>
    <t>248-2023-CD/OSIPTEL</t>
  </si>
  <si>
    <t>249-2023-CD/OSIPTEL</t>
  </si>
  <si>
    <t>250-2023-CD/OSIPTEL</t>
  </si>
  <si>
    <t>008-2023-GG/OSIPTEL
072-2023-GG/OSIPTEL
193-2023-CD/OSIPTEL</t>
  </si>
  <si>
    <t>101-2023-GG/OSIPTEL
194-2023-CD/OSIPTEL</t>
  </si>
  <si>
    <t>187-2022-GG/OSIPTEL
296-2022-GG/OSIPTEL
195-2023-CD/OSIPTEL</t>
  </si>
  <si>
    <t>427-2022-GG/OSIPTEL
137-2023-GG/OSIPTEL
197-2023-CD/OSIPTEL</t>
  </si>
  <si>
    <t>138-2023-GG/OSIPTEL
201-2023-CD/OSIPTEL</t>
  </si>
  <si>
    <t>115-2023-GG/OSIPTEL
202-2023-CD/OSIPTEL</t>
  </si>
  <si>
    <t>116-2023-GG/OSIPTEL
205-2023-CD/OSIPTEL</t>
  </si>
  <si>
    <t>411-2021-GG/OSIPTEL
474-2021-GG/OSIPTEL
210-2023-CD/OSIPTEL</t>
  </si>
  <si>
    <t>059-2023-GG/OSIPTEL
143-2023-GG/OSIPTEL
211-2023-CD/OSIPTEL</t>
  </si>
  <si>
    <t>156-2023-GG/OSIPTEL
212-2023-CD/OSIPTEL</t>
  </si>
  <si>
    <t>054-2023-GG/OSIPTEL
113-2023-GG/OSIPTEL
215-2023-CD/OSIPTEL</t>
  </si>
  <si>
    <t>148-2023-GG/OSIPTEL
219-2023-CD/OSIPTEL</t>
  </si>
  <si>
    <t>153-2023-GG/OSIPTEL
220-2023-CD/OSIPTEL</t>
  </si>
  <si>
    <t>142-2023-GG/OSIPTEL
222-2023-CD/OSIPTEL</t>
  </si>
  <si>
    <t>011-2022-GG/OSIPTEL
117-2022-GG/OSIPTEL
223-2023-CD/OSIPTEL</t>
  </si>
  <si>
    <t>169-2023-GG/OSIPTEL
225-2023-CD/OSIPTEL</t>
  </si>
  <si>
    <t>168-2023-GG/OSIPTEL
232-2023-CD/OSIPTEL</t>
  </si>
  <si>
    <t>343-2022-GG/OSIPTEL
236-2023-CD/OSIPTEL</t>
  </si>
  <si>
    <t>122-2023-GG/OSIPTEL
175-2023-GG/OSIPTEL
241-2023-CD/OSIPTEL</t>
  </si>
  <si>
    <t>125-2023-GG/OSIPTEL
172-2023-GG/OSIPTEL
242-2023-CD/OSIPTEL</t>
  </si>
  <si>
    <t>174-2023-GG/OSIPTEL
244-2023-CD/OSIPTEL</t>
  </si>
  <si>
    <t>139-2023-GG/OSIPTEL
196-2023-GG/OSIPTEL
246-2023-CD/OSIPTEL</t>
  </si>
  <si>
    <t>075-2023-GG/OSIPTEL
189-2023-GG/OSIPTEL
248-2023-CD/OSIPTEL</t>
  </si>
  <si>
    <t>098-2023-GG/OSIPTEL
201-2023-GG/OSIPTEL
249-2023-CD/OSIPTEL</t>
  </si>
  <si>
    <t>158-2023-GG/OSIPTEL
250-2023-CD/OSIPTEL</t>
  </si>
  <si>
    <t>00135-2022-GG-DFI/PAS</t>
  </si>
  <si>
    <t>ítem 18 del Anexo 2</t>
  </si>
  <si>
    <t>Artículo 8.2 del Anexo 3</t>
  </si>
  <si>
    <t>Presentar 1 período de interrupción calificado como evento crítico, toda vez que el tiempo ponderado afectado de dicha interrupción fue mayor a 180 minutos y sobre los cuales el OSIPTEL ha determinado que su ocurrencia es de responsabilidad</t>
  </si>
  <si>
    <t>213-2023-GG/OSIPTEL</t>
  </si>
  <si>
    <t>00131-2022-GG-DFI/PAS</t>
  </si>
  <si>
    <t>218-2023-GG/OSIPTEL</t>
  </si>
  <si>
    <t>257-2023-CD/OSIPTEL</t>
  </si>
  <si>
    <t>0218-2023-GG/OSIPTEL
257-2023-CD/OSIPTEL</t>
  </si>
  <si>
    <t>Remitir de forma incompleta la información requerida con carácter obligatorio y perentorio mediante las cartas N° 00606-DFI/2022 y N° 01519-DFI/2022</t>
  </si>
  <si>
    <t>218-2023-GG/OSIPTEL
257-2023-CD/OSIPTEL</t>
  </si>
  <si>
    <t>00132-2022-GG-DFI/PAS</t>
  </si>
  <si>
    <t>193-2023-GG/OSIPTEL</t>
  </si>
  <si>
    <t>258-2023-CD/OSIPTEL</t>
  </si>
  <si>
    <t>193-2023-GG/OSIPTEL
258-2023-CD/OSIPTEL</t>
  </si>
  <si>
    <t>00137-2022-GG-DFI/PAS</t>
  </si>
  <si>
    <t>Remitir la información requerida con carácter obligatorio y perentorio mediante la carta N° 00797-DFI/2022</t>
  </si>
  <si>
    <t>216-2023-GG/OSIPTEL</t>
  </si>
  <si>
    <t>259-2023-CD/OSIPTEL</t>
  </si>
  <si>
    <t>216-2023-GG/OSIPTEL
259-2023-CD/OSIPTEL</t>
  </si>
  <si>
    <t>00124-2022-GG-DFI/PAS</t>
  </si>
  <si>
    <t>Numeral 3 del artículo 5</t>
  </si>
  <si>
    <t>Ítem 9 del Anexo 2</t>
  </si>
  <si>
    <t>Compromiso de Mejora TEMT</t>
  </si>
  <si>
    <t>Incumplir el Compromisos de Mejora presentados para el indicador de calidad TEMT para los centros poblados de Nueva Arica, Santa Clotilde, Caballococha, San Pablo de Loreto y Sambotacu</t>
  </si>
  <si>
    <t>178-2023-GG/OSIPTEL</t>
  </si>
  <si>
    <t>247-2023-GG/OSIPTEL</t>
  </si>
  <si>
    <t>260-2023-CD/OSIPTEL</t>
  </si>
  <si>
    <t>178-2023-GG/OSIPTEL
247-2023-GG/OSIPTEL
260-2023-CD/OSIPTEL</t>
  </si>
  <si>
    <t>Numeral 5 del artículo 5</t>
  </si>
  <si>
    <t>Incumplir el Compromisos de Mejora presentados para el indicador de calidad CV para los centros poblados de Huamanguilla, Cauri, Pachacamac, Caballococha, San Pablo y Shamboyacu</t>
  </si>
  <si>
    <t>00144-2022-GG-DFI/PAS</t>
  </si>
  <si>
    <t>No hacer efectiva la migración, a partir del ciclo de facturación inmediato posterior de aceptada la solicitud de los abonados en veintisiete 112 347 solicitudes</t>
  </si>
  <si>
    <t>215-2023-GG/OSIPTEL</t>
  </si>
  <si>
    <t>263-2023-CD/OSIPTEL</t>
  </si>
  <si>
    <t>215-2023-GG/OSIPTEL
263-2023-CD/OSIPTEL</t>
  </si>
  <si>
    <t>No ejecutar las solicitudes de baja en 4275 casos dentro del plazo previsto</t>
  </si>
  <si>
    <t>Remitir la información requerida con carácter obligatorio y perentorio mediante la carta N° 1827-DFI/2021</t>
  </si>
  <si>
    <t>00015-2021-GG-DFI/PAS</t>
  </si>
  <si>
    <t>Normas Complementarias para la Implementación del Registro Nacional de Equipos Terminales Móviles para la Seguridad, aprobado por la Resolución Nº 081-2017-CD/OSIPTEL</t>
  </si>
  <si>
    <t>Segunda Disposición Complementaria Final</t>
  </si>
  <si>
    <t>013-2022-GG/OSIPTEL</t>
  </si>
  <si>
    <t>265-2023-CD/OSIPTEL</t>
  </si>
  <si>
    <t>424-2022-GG/OSIPTEL
013-2022-GG/OSIPTEL
265-2023-CD/OSIPTEL</t>
  </si>
  <si>
    <t>Numeral i) Artículo 133</t>
  </si>
  <si>
    <t>00157-2022-GG-DFI/PAS</t>
  </si>
  <si>
    <t>Artículo 3-A</t>
  </si>
  <si>
    <t>Ítem 19 del Anexo 2</t>
  </si>
  <si>
    <t>Haber mantenido un porcentaje de tiempo sin disponibilidad, en un año calendario, mayor al ocho por ciento (8%), en 634 centros poblados rurales.</t>
  </si>
  <si>
    <t>254-2023-GG/OSIPTEL</t>
  </si>
  <si>
    <t>266-2023-CD/OSIPTEL</t>
  </si>
  <si>
    <t>254-2023-GG/OSIPTEL
266-2023-CD/OSIPTEL</t>
  </si>
  <si>
    <t>00154-2022-GG-DFI/PAS</t>
  </si>
  <si>
    <t>Remitir información inexacta requerida mediante las cartas N° 796-DFI/2022, N° 1498-DFI/2022, N° 1604-DFI/2022 y N° 2094-DFI/2022</t>
  </si>
  <si>
    <t>253-2023-GG/OSIPTEL</t>
  </si>
  <si>
    <t>268-2023-CD/OSIPTEL</t>
  </si>
  <si>
    <t>253-2023-GG/OSIPTEL
268-2023-CD/OSIPTEL</t>
  </si>
  <si>
    <t>00142-2022-GG-DFI/PAS</t>
  </si>
  <si>
    <t>No comunicar al Administrador de la Base de Datos Centralizada Principal (ABDCP) la fecha y hora dentro de la ventana de cambio en que procedió a habilitar y deshabilitar en su red 196 258 y 264 203 números telefónicos
portados, respectivamente</t>
  </si>
  <si>
    <t>221-2023-GG/OSIPTEL</t>
  </si>
  <si>
    <t>270-2023-CD/OSIPTEL</t>
  </si>
  <si>
    <t>221-2023-GG/OSIPTEL
270-2023-CD/OSIPTEL</t>
  </si>
  <si>
    <t>No habilitar 1292 números telefónicos en su red en la fecha y hora comunicada al ABDCP</t>
  </si>
  <si>
    <t>No deshabilitar en su red 2178 números telefónicos portados durante la ventana de cambio</t>
  </si>
  <si>
    <t>No habilitar 75 números telefónicos en su red, cuyo reclamo por falta de consentimiento o por falta de cobertura fue declarado fundado, en la fecha programada por el Concesionario Receptor</t>
  </si>
  <si>
    <t>00163-2022-GG-DFI/PAS</t>
  </si>
  <si>
    <t>Texto Único Ordenado de las Condiciones de Uso de los Servicios Públicos de Telecomunicaciones, aprobado por Resolución N° 138-2012-CD/OSIPTEL y modificatorias</t>
  </si>
  <si>
    <t>Contratos</t>
  </si>
  <si>
    <t>No instalar diez 10 servicios contratados en el plazo establecido en su contrato</t>
  </si>
  <si>
    <t xml:space="preserve">Servicio Fijo y Conmutación de datos por paquetes </t>
  </si>
  <si>
    <t>133-2023-GG/OSIPTEL</t>
  </si>
  <si>
    <t>181-2023-GG/OSIPTEL</t>
  </si>
  <si>
    <t>271-2023-CD/OSIPTEL</t>
  </si>
  <si>
    <t>133-2023-GG/OSIPTEL
181-2023-GG/OSIPTEL
271-2023-CD/OSIPTEL</t>
  </si>
  <si>
    <t>No remitir 60 contratos de abonado o estos habrían sido remitidos incompletos o ininteligibles</t>
  </si>
  <si>
    <t>Servicio Fijo, Conmutación de datos por paquetes y Servicio de radio difusión por cable</t>
  </si>
  <si>
    <t>Reglamento General Infracciones y Sanciones, aprobado por Resolución N° 087-2013-CD/OSIPTEL y modificatorias</t>
  </si>
  <si>
    <t>No remitir la información solicitada mediante las cartas N° 01074-DFI/2021 y N° 02561-DFI/2021, dentro del plazo establecido</t>
  </si>
  <si>
    <t>Art. 20</t>
  </si>
  <si>
    <t xml:space="preserve">Art. 22 </t>
  </si>
  <si>
    <t xml:space="preserve">Art. 20 </t>
  </si>
  <si>
    <t xml:space="preserve">Numeral 50 del Anexo 2 </t>
  </si>
  <si>
    <t xml:space="preserve">Numeral 23 del Anexo 2 </t>
  </si>
  <si>
    <t xml:space="preserve">Numeral 18 del Anexo 2 </t>
  </si>
  <si>
    <t xml:space="preserve">Numeral 21 del Anexo 2 </t>
  </si>
  <si>
    <t xml:space="preserve">Numeral 25 del Anexo 2 </t>
  </si>
  <si>
    <t xml:space="preserve">Numeral 33 del Anexo 2 </t>
  </si>
  <si>
    <t>00156-2022-GG-DFI/PAS</t>
  </si>
  <si>
    <t>Artículo 12</t>
  </si>
  <si>
    <t>Ítem 9 del Anexo 1</t>
  </si>
  <si>
    <t>No informar a sus abonados sobre el aumento en el valor nominal de una Tarifa Establecida, al menos diez (10) días calendario antes de la entrada de su vigencia</t>
  </si>
  <si>
    <t>255-2023-GG/OSIPTEL</t>
  </si>
  <si>
    <t>269-2023-CD/OSIPTEL</t>
  </si>
  <si>
    <t>255-2023-GG/OSIPTEL
269-2023-CD/OSIPTEL</t>
  </si>
  <si>
    <t>No remitir la información requerida con carácter obligatorio y perentorio mediante la carta N° 2169-DFI/2021 y no remitir información completa requerida con carácter obligatorio y en plazo perentorio mediante la carta N° 00264-DFI/2022</t>
  </si>
  <si>
    <t>00111-2022-GG-DFI/PAS</t>
  </si>
  <si>
    <t>No entregar de manera inmediata al usuario una constancia de arribo a la oficina comercial, en 307 atenciones presenciales.</t>
  </si>
  <si>
    <t>149-2023-GG/OSIPTEL</t>
  </si>
  <si>
    <t>207-2023-GG/OSIPTEL</t>
  </si>
  <si>
    <t>275-2023-CD/OSIPTEL</t>
  </si>
  <si>
    <t>149-2023-GG/OSIPTEL
207-2023-GG/OSIPTEL
275-2023-CD/OSIPTEL</t>
  </si>
  <si>
    <t>00159-2022-GG-DFI/PAS</t>
  </si>
  <si>
    <t>No cumplió con la meta específica del indicador  AVH2 al haber obtenido un valor por debajo del 85%, durante los meses de setiembre de 2020 a agosto de 2021.</t>
  </si>
  <si>
    <t>260-2023-GG/OSIPTEL</t>
  </si>
  <si>
    <t>277-2023-CD/OSIPTEL</t>
  </si>
  <si>
    <t>260-2023-GG/OSIPTEL
277-2023-CD/OSIPTEL</t>
  </si>
  <si>
    <t>00011-2023-GG-DFI/PAS</t>
  </si>
  <si>
    <t>Artículo 54</t>
  </si>
  <si>
    <t>Cesión de Posición Contractual</t>
  </si>
  <si>
    <t>No cumplió con el procedimiento de cesión de posición contractual, respecto de las líneas N°
9983XXXXX, N° 9834XXXXX, N° 9812XXXXX y N° 9807XXXXX.</t>
  </si>
  <si>
    <t>234-2023-GG/OSIPTEL</t>
  </si>
  <si>
    <t>281-2023-CD/OSIPTEL</t>
  </si>
  <si>
    <t>234-2023-GG/OSIPTEL
281-2023-CD/OSIPTEL</t>
  </si>
  <si>
    <t>No presentar, dentro del plazo perentorio, la información requerida con carácter obligatorio mediante las cartas N° 02496-DFI/2021 y N° 01022- DFI/2022. (Cesión de posición contractual)</t>
  </si>
  <si>
    <t>00086-2022-GG-DFI/PAS</t>
  </si>
  <si>
    <t>No ejecutó 602 051 solicitudes de migracione a partir del ciclo de facturación inmediato posterior
de aceptada la solicitud de los abonados.</t>
  </si>
  <si>
    <t>117-2023-GG/OSIPTEL</t>
  </si>
  <si>
    <t>252-2023-GG/OSIPTEL</t>
  </si>
  <si>
    <t>289-2023-CD/OSIPTEL</t>
  </si>
  <si>
    <t>117-2023-GG/OSIPTEL
252-2023-GG/OSIPTEL
289-2023-CD/OSIPTEL</t>
  </si>
  <si>
    <t>No cumplió con ejecutar las 5 573 solicitudes de baja dentro de los cinco (5) días hábiles.</t>
  </si>
  <si>
    <t>Entregó información incompleta respecto de los requerimientos efectuados por la DFI a través de las cartas N° 00351- DFI/2022 y N° 00751-DFI/2022.</t>
  </si>
  <si>
    <t>000167-2022-GG-DFI/PAS</t>
  </si>
  <si>
    <t>Incumplimiento de Medida Correctiva (Portabilidad)</t>
  </si>
  <si>
    <t>No implementó las medidas y/o acciones necesarias dispuestas en el literal i) del artículo 1 de la Medida Correctiva</t>
  </si>
  <si>
    <t>284-2023-GG/OSIPTEL</t>
  </si>
  <si>
    <t>290-2023-CD/OSIPTEL</t>
  </si>
  <si>
    <t>284-2023-GG/OSIPTEL
290-2023-CD/OSIPTEL</t>
  </si>
  <si>
    <t>No envió la totalidad de acreditaciones según lo dispuesto en el dispuestas en el literal ii) del artículo 1 de la Medida Correctiva</t>
  </si>
  <si>
    <t>No remitió la totalidad de acreditaciones según lo dispuesto en el dispuestas en el literal Iii) del artículo 1 de la Medida Correctiva</t>
  </si>
  <si>
    <t>00146-2022-GG-DFI/PAS</t>
  </si>
  <si>
    <t>i) No desbloquear de manera inmediata los IMEI asociados a 119 solicitudes de cuestionamiento de bloqueo, ii) No enviar 397 solicitudes de cuestionamiento de bloqueo declaradas procedentes, iii) Enviar fuera de plazo 10 solicitudes de cuestionamiento de bloqueo declaradas improcedentes, iv)  No enviar 501 solicitudes de cuestionamiento de bloqueo declaradas improcedentes v) No desbloquear los IMEI asociados a 16 solicitudes de cuestionamiento de bloqueo</t>
  </si>
  <si>
    <t>165-2023-GG/OSIPTEL</t>
  </si>
  <si>
    <t>205-2023-GG/OSIPTEL</t>
  </si>
  <si>
    <t>291-2023-CD/OSIPTEL</t>
  </si>
  <si>
    <t>165-2023-GG/OSIPTEL
205-2023-GG/OSIPTEL
291-2023-CD/OSIPTEL</t>
  </si>
  <si>
    <t>000161-2022-GG-DFI/PAS</t>
  </si>
  <si>
    <t>No implementar las medidas necesarias para garantizar el cumplimiento del artículo 15° del RCAU con respecto del indicador AVH</t>
  </si>
  <si>
    <t>Servicios de telefonía fija, públicos móviles y empaquetados</t>
  </si>
  <si>
    <t>264-2023-GG/OSIPTEL</t>
  </si>
  <si>
    <t>292-2023-CD/OSIPTEL</t>
  </si>
  <si>
    <t>264-2023-GG/OSIPTEL
292-2023-CD/OSIPTEL</t>
  </si>
  <si>
    <t>No registrar el “instante de tiempo en el cual el usuario accede a la opción que le permite comunicarse con el operador humano” (t2), ni el “momento que el usuario elige la opción de comunicación con el operador humano” (t3), en todos los casos</t>
  </si>
  <si>
    <t>000034-2023-GG-DFI/PAS</t>
  </si>
  <si>
    <t>Literales i), ii) y iii) del artículo 12-A</t>
  </si>
  <si>
    <t>No entregar una constancia en la que se
indique que éste no reconoce la titularidad del(los) servicio(s) cuestionado(s) en 3 casos, no retirar la información de sus datos personales incluida en el registro de abonados en 13 casos y no remitir SMS, no suspender y no dar de baja 13 servicios telefónicos cuestionados.</t>
  </si>
  <si>
    <t>290-2023-GG/OSIPTEL</t>
  </si>
  <si>
    <t>296-2023-CD/OSIPTEL</t>
  </si>
  <si>
    <t>290-2023-GG/OSIPTEL
296-2023-CD/OSIPTEL</t>
  </si>
  <si>
    <t>00033-2021-GG-DFI/PAS</t>
  </si>
  <si>
    <t>Numerales i) y ii) del artículo 49</t>
  </si>
  <si>
    <t>Eventos de interrupción</t>
  </si>
  <si>
    <t>Haber incumplido con comunicar, acreditar y/o remitir al OSIPTEL el cronograma y plan de trabajo dentro de los plazos establecidos en 579 tickets</t>
  </si>
  <si>
    <t>493-2021-GG/OSIPTEL</t>
  </si>
  <si>
    <t>042-2022-GG/OSIPTEL</t>
  </si>
  <si>
    <t>298-2023-CD/OSIPTEL</t>
  </si>
  <si>
    <t>493-2021-GG/OSIPTEL
042-2022-GG/OSIPTEL
298-2023-CD/OSIPTEL</t>
  </si>
  <si>
    <t>00062-2022-GG-DFI/PAS</t>
  </si>
  <si>
    <t>Normas Complementarias para la Implementación del Registro Nacional de Equipos Terminales Móviles para la Seguridad, aprobado por la Resolución Nº 081-2017-CD/OSIPTEL y modificatorias</t>
  </si>
  <si>
    <t>Ítem 2 del Anexo 1</t>
  </si>
  <si>
    <t>Remitir 225 registros con error de formato, remitir 3 archivos fuera del horario establecido y no remitir 1 archivo.</t>
  </si>
  <si>
    <t>381-2022-GG/OSIPTEL</t>
  </si>
  <si>
    <t>299-2023-CD/OSIPTEL</t>
  </si>
  <si>
    <t>381-2022-GG/OSIPTEL
299-2023-CD/OSIPTEL</t>
  </si>
  <si>
    <t>La empresa operadora no habría remitido, dentro del plazo previsto, información de los equipos terminales móviles sustraídos, perdidos y recuperados.</t>
  </si>
  <si>
    <t>Remitir información inexacta respecto del campo "Marca del equipo", "Modelo del equipo", "Número del servicio telefónico desde el cual se reporta el hecho" y "Tipo de Documento legal y Número de Documento Legal"</t>
  </si>
  <si>
    <t>00170-2022-GG-DFI/PAS</t>
  </si>
  <si>
    <t>Objetar indebidamente 34 consultas previas</t>
  </si>
  <si>
    <t>294-2023-GG/OSIPTEL</t>
  </si>
  <si>
    <t>300-2023-CD/OSIPTEL</t>
  </si>
  <si>
    <t>294-2023-GG/OSIPTEL
300-2023-CD/OSIPTEL</t>
  </si>
  <si>
    <t xml:space="preserve">Objetar indebidamente 29 solicitudes de portabilidad </t>
  </si>
  <si>
    <t>00070-2022-GG-DFI/PAS</t>
  </si>
  <si>
    <t>Remitir 51 936 323 registros con error de formato y no remitir 1 archivo.</t>
  </si>
  <si>
    <t>379-2022-GG/OSIPTEL</t>
  </si>
  <si>
    <t>301-2023-CD/OSIPTEL</t>
  </si>
  <si>
    <t>379-2022-GG/OSIPTEL
301-2023-CD/OSIPTEL</t>
  </si>
  <si>
    <t>Remitir información inexacta respecto del campo "IMSI", "Marca del equipo", "Fecha y Hora de Activación" y "Estado de Servicio"</t>
  </si>
  <si>
    <t>00103-2021-GG-DFI/PAS</t>
  </si>
  <si>
    <t>Reglamento General de Calidad de los Servicios Públicos de Telecomunicaciones, aprobado por la Resolución N° 123-2014-CD/OSIPTEL y sus modificatorias</t>
  </si>
  <si>
    <t>Numeral 6.1.1. del Artículo 6 y Anexo 11</t>
  </si>
  <si>
    <t>Incumplir con el objetivo del indicador CVM para la velocidad de bajada (DL) de acceso a internet móvil en las tecnologías 3G y 4G en los centros poblados de Chota, Cajamarca y Pucallpa</t>
  </si>
  <si>
    <t>Conmutación de datos</t>
  </si>
  <si>
    <t>217-2022-GG/OSIPTEL</t>
  </si>
  <si>
    <t>302-2023-CD/OSIPTEL</t>
  </si>
  <si>
    <t>217-2022-GG/OSIPTEL
302-2023-CD/OSIPTEL</t>
  </si>
  <si>
    <t>00101-2022-GG-DFI/PAS</t>
  </si>
  <si>
    <t>No cumplió con efectuar las devoluciones establecidas en el literal a) ni remitidó la información solicitada por medio del literal b) del artículo 6 de la Medida Correctiva</t>
  </si>
  <si>
    <t>275-2023-GG/OSIPTEL</t>
  </si>
  <si>
    <t>304-2023-CD/OSIPTEL</t>
  </si>
  <si>
    <t>275-2023-GG/OSIPTEL
304-2023-CD/OSIPTEL</t>
  </si>
  <si>
    <t>00153-2022-GG-DFI/PAS</t>
  </si>
  <si>
    <t>No verificó la identidad del solicitante en 21 873 contrataciones de servicios móviles</t>
  </si>
  <si>
    <t>222-2023-GG/OSIPTEL</t>
  </si>
  <si>
    <t>281-2023-GG/OSIPTEL</t>
  </si>
  <si>
    <t>310-2023-CD/OSIPTEL</t>
  </si>
  <si>
    <t>222-2023-GG/OSIPTEL
281-2023-GG/OSIPTEL
310-2023-CD/OSIPTEL</t>
  </si>
  <si>
    <t>Realizó la contratación de 900 líneas móviles, a abonados que eran personas naturales y que tenían bajo su titularidad diez líneas móviles, no habiéndose efectuado la contratación del servicio en un centro de atención al cliente</t>
  </si>
  <si>
    <t>Literal a) del Artículo 7</t>
  </si>
  <si>
    <t xml:space="preserve">Entregó información incompleta frente al requerimiento efectuado por la DFI mediante la carta N° 01950-DFI/2021 en la cual se estableció el carácter obligatorio de dicho requerimiento y un plazo perentorio para su entrega. </t>
  </si>
  <si>
    <t>00120-2022-GG-DFI/PAS</t>
  </si>
  <si>
    <t>No alcanzar el valor de la meta del indicador CAT en  95 evaluaciones realizadas, respecto de 16 canales de atención, y no alcanzar el valor de la meta del indicador AVH -en su segundo tramo- en 170 evaluaciones, respecto de 17 canales de atención telefónica.</t>
  </si>
  <si>
    <t>Servicio Móvil, Fijo y empaquetados</t>
  </si>
  <si>
    <t>179-2023-GG/OSIPTEL</t>
  </si>
  <si>
    <t>262-2023-GG/OSIPTEL</t>
  </si>
  <si>
    <t>311-2023-CD/OSIPTEL</t>
  </si>
  <si>
    <t>179-2023-GG/OSIPTEL
262-2023-GG/OSIPTEL
311-2023-CD/OSIPTEL</t>
  </si>
  <si>
    <t>00172-2022-GG-DFI/PAS</t>
  </si>
  <si>
    <t>Incumplimiento de Medida Correctiva (Baja de servicio)</t>
  </si>
  <si>
    <t>No recibió tres (3) solicitudes de baja del servicio vía canal telefónico, puesto que los condicionó a la vía presencial.</t>
  </si>
  <si>
    <t>297-2023-GG/OSIPTEL</t>
  </si>
  <si>
    <t>312-2023-CD/OSIPTEL</t>
  </si>
  <si>
    <t>297-2023-GG/OSIPTEL
312-2023-CD/OSIPTEL</t>
  </si>
  <si>
    <t>00123-2022-GG-DFI/PAS</t>
  </si>
  <si>
    <t>Numeral 5.3 del Artículo 5</t>
  </si>
  <si>
    <t>Item 9 del Anexo 2</t>
  </si>
  <si>
    <t>No cumplió 5 compromisos de mejora del indicador de calidad TEMT, para los centros poblados urbanos de: Selva Alegre, Paucarpata, San Pablo de Loreto, San Lorenzo y San Antonio del Estrecho.</t>
  </si>
  <si>
    <t>171-2023-GG/OSIPTEL</t>
  </si>
  <si>
    <t>273-2023-GG/OSIPTEL</t>
  </si>
  <si>
    <t>315-2023-CD/OSIPTEL</t>
  </si>
  <si>
    <t>171-2023-GG/OSIPTEL
273-2023-GG/OSIPTEL
315-2023-CD/OSIPTEL</t>
  </si>
  <si>
    <t>00164-2022-GG-DFI/PAS</t>
  </si>
  <si>
    <t>No implementar las medidas y/o acciones necesarias en sus sistemas a fin de que remita información correcta al ABDCP, de acuerdo al artículo 1 de la Medida Correctiva.</t>
  </si>
  <si>
    <t>283-2023-GG/OSIPTEL</t>
  </si>
  <si>
    <t>319-2023-CD/OSIPTEL</t>
  </si>
  <si>
    <t>283-2023-GG/OSIPTEL
319-2023-CD/OSIPTEL</t>
  </si>
  <si>
    <t>No acreditar las adecuaciones efectuadas en sus sistemas a fin de que remita información correcta al ABDCP, en un plazo no mayor 30 días hábiles, de acuerdo al artículo 2 de la Medida Correctiva.</t>
  </si>
  <si>
    <t>00020-2022-GG-DFI/PAS</t>
  </si>
  <si>
    <t xml:space="preserve"> No hizo efectiva la migración a partir del ciclo de facturación inmediato posterior de aceptada la solicitud. </t>
  </si>
  <si>
    <t>371-2022-GG/OSIPTEL</t>
  </si>
  <si>
    <t>320-2023-CD/OSIPTEL</t>
  </si>
  <si>
    <t>371-2022-GG/OSIPTEL
320-2023-CD/OSIPTEL</t>
  </si>
  <si>
    <t>00040-2022-GG-DFI/PAS</t>
  </si>
  <si>
    <t>Normas Especiales para la Prestación del Servicio de Acceso a Internet Fijo aplicables a Telefónica del Perú S.A.A. aprobado por Resolución N° 138-2020-CD/OSIPTEL</t>
  </si>
  <si>
    <t>Numeral i) del Artículo 5</t>
  </si>
  <si>
    <t xml:space="preserve">No registradar en el SIRT: i) el incremento tarifario de 4 planes y ii) el incremento tarifario de 888 planes tarifarios, al menos30 días calendario, antes de la entrada en vigencia de dichos incrementos. </t>
  </si>
  <si>
    <t>422-2023-GG/OSIPTEL</t>
  </si>
  <si>
    <t>037-2023-GG/OSIPTEL</t>
  </si>
  <si>
    <t>324-2023-CD/OSIPTEL</t>
  </si>
  <si>
    <t>422-2023-GG/OSIPTEL
037-2023-GG/OSIPTEL
324-2023-CD/OSIPTEL</t>
  </si>
  <si>
    <t>Reglamento del  Sistema de Información y Registro de Tarifas del OSIPTEL, aprobado mediante la Resolución N° 065-2015-CD/OSIPTEL y sus modificatorias</t>
  </si>
  <si>
    <t>Artículo 4</t>
  </si>
  <si>
    <t xml:space="preserve">No registrar en el SIRT de manera exacta: i) la información del valor de servicio de 7 planes tarifarios y ii) la información del valor del plan tarifario identificado con código TECNV2021000035. </t>
  </si>
  <si>
    <t>Entregar información incompleta respecto del requerimiento realizado mediante carta 1391-DFI/2021 y no entregar, dentro del plazo otorgado, la información requerida a través de la carta 2027-DFI/2021.</t>
  </si>
  <si>
    <t>00125-2022-GG-DFI/PAS</t>
  </si>
  <si>
    <t>Artículo 13 y Numeral 5.5 del Artículo 5</t>
  </si>
  <si>
    <t>Incumplimiento de 7 CM presentados para el indicador de calidad CV, para los centros poblados i) Coishco, ii) Samanco, iii) San Lorenzo, iv) Santa Rosa, v) La Arena, vi) La Unión y vii) Acapulco.</t>
  </si>
  <si>
    <t>013-2023-GG/OSIPTEL</t>
  </si>
  <si>
    <t>331-2023-CD/OSIPTEL</t>
  </si>
  <si>
    <t>013-2023-GG/OSIPTEL
331-2023-CD/OSIPTEL</t>
  </si>
  <si>
    <t>00052-2021-GG-DFI/PAS</t>
  </si>
  <si>
    <t>Normas Complementarias para la Implementación del Registro Nacional de Equipos Terminales Móviles para la Seguridad, aprobado por la Resolución de Consejo Directivo Nº 0081-2017-CD/OSIPTEL y sus modificatorias.</t>
  </si>
  <si>
    <t>086-2022-GG/OSIPTEL</t>
  </si>
  <si>
    <t>166-2022-GG/OSIPTEL</t>
  </si>
  <si>
    <t>332-2023-CD/OSIPTEL</t>
  </si>
  <si>
    <t>086-2022-GG/OSIPTEL
166-2022-GG/OSIPTEL
332-2023-CD/OSIPTEL</t>
  </si>
  <si>
    <t>00107-2021-GG-DFI/PAS</t>
  </si>
  <si>
    <t>No cumplir con dar respuesta a las consultas efectuadas por el ABDCP en un plazo no mayor de 2 minutos de realizada, respecto de 46 641 consultas previas.</t>
  </si>
  <si>
    <t>235-2022-GG/OSIPTEL</t>
  </si>
  <si>
    <t>331-2022-GG/OSIPTEL</t>
  </si>
  <si>
    <t>336-2023-CD/OSIPTEL</t>
  </si>
  <si>
    <t>235-2022-GG/OSIPTEL
331-2022-GG/OSIPTEL
336-2023-CD/OSIPTEL</t>
  </si>
  <si>
    <t xml:space="preserve">Rechazar indebidamente 87 174 consultas previas por el motivo de Deuda Exigible. </t>
  </si>
  <si>
    <t xml:space="preserve">No cumplir con dar respuesta a las consultas efectuadas por el ABDCP en un plazo no mayor de 2 minutos de realizada, respecto de 2 857 solicitudes de portabilidad. </t>
  </si>
  <si>
    <t xml:space="preserve">Rechazar indebidamente 12 723 solicitudes de portabilidad por el motivo de Deuda Exigible. </t>
  </si>
  <si>
    <t>00029-2023-GG-DFI/PAS</t>
  </si>
  <si>
    <t xml:space="preserve">No cumplió con dar respuesta a 44 684 consultas previas efectuadas por el ABDCP en un plazo no mayor de 2 minutos de realizada. </t>
  </si>
  <si>
    <t>335-2023-GG/OSIPTEL</t>
  </si>
  <si>
    <t>338-2023-CD/OSIPTEL</t>
  </si>
  <si>
    <t xml:space="preserve">Haber rechazado indebidamente 515 consultas previas por el motivo de deuda exigible. </t>
  </si>
  <si>
    <t xml:space="preserve">Haber rechazado indebidamente 338 solicitudes de portabilidad por el motivo de deuda exigible. </t>
  </si>
  <si>
    <t xml:space="preserve">Haber entregado información incompleta, ante el requerimiento efectuado mediante las cartas N° 1060-DFI/2021 y N° 1728-DFI/2021. </t>
  </si>
  <si>
    <t>00168-2022-GG-DFI/PAS</t>
  </si>
  <si>
    <t>No cumplir con dar respuesta a las consultas efectuadas por el ABDCP en un plazo no mayor de 2 minutos de realizadas, respecto de 74 777 consultas.</t>
  </si>
  <si>
    <t>300-2023-GG/OSIPTEL</t>
  </si>
  <si>
    <t>339-2023-CD/OSIPTEL</t>
  </si>
  <si>
    <t>300-2023-GG/OSIPTEL
339-2023-CD/OSIPTEL</t>
  </si>
  <si>
    <t>00097-2021-GG-DFI/PAS</t>
  </si>
  <si>
    <t>Artículo 48</t>
  </si>
  <si>
    <t xml:space="preserve"> Incumplir con comunicar, en 44 eventos de interrupción, a sus abonados con una anticipación no menos a 2 días calendario. </t>
  </si>
  <si>
    <t>Servicio de Comunicaciones Personales, Conmutación de datos por paquetes y Servicio Fijo</t>
  </si>
  <si>
    <t>106-2022-GG/OSIPTEL</t>
  </si>
  <si>
    <t>345-2023-CD/OSIPTEL</t>
  </si>
  <si>
    <t>106-2022-GG/OSIPTEL
345-2023-CD/OSIPTEL</t>
  </si>
  <si>
    <t>00003-2022-GG-DFI/PAS</t>
  </si>
  <si>
    <t>Artículo 67-B</t>
  </si>
  <si>
    <t xml:space="preserve">No verificar la identidad del abonado mediante sistemas de verificación biométrica de huella dactilar en 25 casos. </t>
  </si>
  <si>
    <t>327-2022-GG/OSIPTEL</t>
  </si>
  <si>
    <t>415-2022-GG/OSIPTEL</t>
  </si>
  <si>
    <t>346-2023-CD/OSIPTEL</t>
  </si>
  <si>
    <t>327-2022-GG/OSIPTEL
415-2022-GG/OSIPTEL
346-2023-CD/OSIPTEL</t>
  </si>
  <si>
    <t xml:space="preserve">Remitir información incompleta dentro del plazo perentorio otorgado en la carta C.2015DFI/2021, respecto de 15 casos </t>
  </si>
  <si>
    <t>00018-2023-GG-DFI/PAS</t>
  </si>
  <si>
    <t>No ejecutadar las migraciones del plan tarifario de los servicios móviles, así como, a los servicios fijos que no incluyan el componente de internet fijo, a partir del ciclo de facturación inmediato posterior de aceptada la solicitud en 1 782 396 solicitudes.</t>
  </si>
  <si>
    <t>Servicio Móvil y Conmutación de datos por paquetes</t>
  </si>
  <si>
    <t>336-2023-GG/OSIPTEL</t>
  </si>
  <si>
    <t>376-2023-GG/OSIPTEL</t>
  </si>
  <si>
    <t>336-2023-GG/OSIPTEL
376-2023-GG/OSIPTEL</t>
  </si>
  <si>
    <t xml:space="preserve">No ejecutar las migraciones del plan tarifario de los servicios de acceso a internet fijo o servicios empaquetados con dicho servicio, en el plazo máximo, en  113 218 solicitudes.
</t>
  </si>
  <si>
    <t>No entregar información dentro del plazo perentorio y obligatorio establecido por el OSIPTEL mediante carta N° C.00888-DFI/2022.</t>
  </si>
  <si>
    <t>00083-2023-GG-DFI/PAS</t>
  </si>
  <si>
    <t>Incumplimiento de Medida Correctiva (Eventos de interrupción)</t>
  </si>
  <si>
    <t>Incumplir los artículos 2° y 3° de la Medida Correctiva al no remitir al OSIPTEL la relación de abonados afectados dentro de los siete (7) días hábiles de producido el evento y  no remitir documentación alguna que acredite las medidas y/o acciones necesarias para corregir su conducta.</t>
  </si>
  <si>
    <t>Servicio Movil</t>
  </si>
  <si>
    <t>373-2023-GG/OSIPTEL</t>
  </si>
  <si>
    <t>00015-2023-GG-DFI/PAS</t>
  </si>
  <si>
    <t>Servicio Portador LDN y LDI</t>
  </si>
  <si>
    <t>382-2023-GG/OSIPTEL</t>
  </si>
  <si>
    <t>00090-2023-GG-DFI/PAS</t>
  </si>
  <si>
    <t>379-2023-GG/OSIPTEL</t>
  </si>
  <si>
    <t>Mecanismo de seguridad para la contratación</t>
  </si>
  <si>
    <t xml:space="preserve">La empresa operadora realizó la contratación de 109 656 servicios públicos móviles sin utilizar el sistema verificación biométrica de huella dactilar, cuando los usuarios ya contaban con 10 servicios públicos móviles activos a su nombre. </t>
  </si>
  <si>
    <t xml:space="preserve">La empresa operadora realizó la contratación de 160 598 servicios públicos móviles sin utilizar el sistema de verificación biómetrica de huella dactilar, cuando los usuarios ya contaban con diez (10) servicios públicos móviles activos a su nombre. </t>
  </si>
  <si>
    <t xml:space="preserve">No remitir de forma inmediata de un nuevo servicio móvil, un SMS a cada uno de los servicios que el abonado tenía registrado a su documento de identificación en 233 casos; no remitió en la oportunidad de la contratación de un nuevo servicio móvil mensaje SMS alguno a cada uno de los servicios que el abonado tenía registrado a su documento de identificación en 32 369 y en 31 091 SMS enviados no contienen la modalidad de la contratación del nuevo servicio y el derecho a reclamar o cuestionar la titularidad en caso se desconozca la contratación.
</t>
  </si>
  <si>
    <t>00173-2022-GG-DFI/PAS</t>
  </si>
  <si>
    <t>Ítem 3 del Anexo 2</t>
  </si>
  <si>
    <t>Publicar en su página web información inexacta respecto a los resultados de los valores del indicador de calidad TIF</t>
  </si>
  <si>
    <t>334-2023-GG/OSIPTEL</t>
  </si>
  <si>
    <t>350-2023-CD/OSIPTEL</t>
  </si>
  <si>
    <t>00119-2022-GG-DFI/PAS</t>
  </si>
  <si>
    <t>Incumplimiento de Medida Correctiva (Indicador RCAU)</t>
  </si>
  <si>
    <t xml:space="preserve">No implementar las medidas necesarias para garantizar el cumplimiento del artículo 15° del Reglamento de Calidad de la Atención a Usuarios en lo que respecta al indicador de Rapidez de Atención por Voz
Humana (AVH) en su primer y segundo tramo. </t>
  </si>
  <si>
    <t>Servicio Fijo, Servicio Móvil y Servicio empaquetado</t>
  </si>
  <si>
    <t>180-2023-GG/OSIPTEL</t>
  </si>
  <si>
    <t>270-2023-GG/OSIPTEL</t>
  </si>
  <si>
    <t>351-2023-CD/OSIPTEL</t>
  </si>
  <si>
    <t>180-2023-GG/OSIPTEL
270-2023-GG/OSIPTEL
351-2023-CD/OSIPTEL</t>
  </si>
  <si>
    <t>No haber registrado o contado con información que permita identificar la fecha y hora (HH:MM:SS) de los dos (2) momentos o instantes de tiempo “Instante de tiempo en el que el usuario elige la opción para comunicarse con el operador humano” e “Instante de tiempo en el que el usuario elige la opción para comunicarse con el operador humano”, en todas las llamadas realizadas por los usuarios a su servicio de atención telefónica.</t>
  </si>
  <si>
    <t>00152-2022-GG-DFI/PAS</t>
  </si>
  <si>
    <t xml:space="preserve">No bloquear  108 025 IMEI de forma inmediata al permitir que se vinculen a servicios móviles y cursen tráfico y/o no fueran ingresados al EIR, a pesar de haberse presentado reportes de sustracción o perdida por parte de los abonados o usuarios. </t>
  </si>
  <si>
    <t>242-2023-GG/OSIPTEL</t>
  </si>
  <si>
    <t>324-2023-GG/OSIPTEL</t>
  </si>
  <si>
    <t>352-2023-CD/OSIPTEL</t>
  </si>
  <si>
    <t>242-2023-GG/OSIPTEL
324-2023-GG/OSIPTEL
352-2023-CD/OSIPTEL</t>
  </si>
  <si>
    <t>No bloquear 703 052 IMEI, al permitir que se vinculen a servicios móviles y cursen tráfico y/o no fueran ingresados a su EIR, a pesar de encontrarse en la base de datos de SPR como consecuencia del reporte por sustracción o pérdida por parte de otra empresa operadora y de otros países.</t>
  </si>
  <si>
    <t>Literal a. de artículo 7</t>
  </si>
  <si>
    <t>Entrega de información
(Validación de IMEI)</t>
  </si>
  <si>
    <t xml:space="preserve">Entregar información incompleta, frente un requerimiento con la calificación de obligatoria, incluyendo plazo perentorio para su entrega, conducente a acreditar las validaciones de la recuperación de ciento treinta y dos (132) IMEI de equipos terminales móviles. </t>
  </si>
  <si>
    <t>00140-2022-GG-DFI/PAS</t>
  </si>
  <si>
    <t>Numeral 8.2 del Artículo 8</t>
  </si>
  <si>
    <t>Ítem del Anexo 2</t>
  </si>
  <si>
    <t xml:space="preserve">Haber presentado 5 períodos de interrupción calificados como eventos críticos en el departamento de Loreto sobre los cuales se ha determinado que su ocurrencia es responsabilidad de TELEFÓNICA. </t>
  </si>
  <si>
    <t>235-2023-GG/OSIPTEL</t>
  </si>
  <si>
    <t>326-2023-GG/OSIPTEL</t>
  </si>
  <si>
    <t>353-2023-CD/OSIPTEL</t>
  </si>
  <si>
    <t>235-2023-GG/OSIPTEL
326-2023-GG/OSIPTEL
353-2023-CD/OSIPTEL</t>
  </si>
  <si>
    <t>00004-2023-GG-DFI/PAS</t>
  </si>
  <si>
    <t>Entrega de información
(NRIP)</t>
  </si>
  <si>
    <t xml:space="preserve">Haber remitido información incompleta respecto de los Trimestres I, II, III y IV, Semestres I y II en el marco del RIA 2020. </t>
  </si>
  <si>
    <t>Servicio Portador, Conmutación de datos por paquetes fijo y móvil</t>
  </si>
  <si>
    <t>348-2023-GG/OSIPTEL</t>
  </si>
  <si>
    <t>354-2023-CD/OSIPTEL</t>
  </si>
  <si>
    <t>348-2023-GG/OSIPTEL
354-2023-CD/OSIPTEL</t>
  </si>
  <si>
    <t>00130-2022-GG-DFI/PAS</t>
  </si>
  <si>
    <t>Reglamento de Reclamos para la Atención de Reclamos de Usuarios de Servicios Públicos de Telecomunicaciones, aprobado por Resolución N° 047-2015-CD/OSIPTEL</t>
  </si>
  <si>
    <t>Artículo 47</t>
  </si>
  <si>
    <t>Ítem 33 del Anexo 1</t>
  </si>
  <si>
    <t xml:space="preserve">No generó automáticamente el reclamo en primera instancia en213 casos. Generó el reclamo en primera instancia fuera del plazo establecido en 1 caso. Generó el reclamo en primera instancia, al no solucionar el reclamo por avería dentro del plazo establecido, asignando un número o código correlativo de identificación distinto al asignado al momento del reclamo en 2 casos.   </t>
  </si>
  <si>
    <t>217-2023-GG/OSIPTEL</t>
  </si>
  <si>
    <t>312-2023-GG/OSIPTEL</t>
  </si>
  <si>
    <t>356-2023-CD/OSIPTEL</t>
  </si>
  <si>
    <t>Remitió información inexacta mediante la carta CGR-484/2022</t>
  </si>
  <si>
    <t>000012-2023-GG-DFI/PAS</t>
  </si>
  <si>
    <t xml:space="preserve">No cumplir con lo dispuesto en los numerales i), ii) y iii) del artículo 1 de la Resolución N° 133-2020-DFI/OSIPTEL. </t>
  </si>
  <si>
    <t>263-2023-GG/OSIPTEL</t>
  </si>
  <si>
    <t>350-2023-GG/OSIPTEL</t>
  </si>
  <si>
    <t>006-2024-CD/OSIPTEL</t>
  </si>
  <si>
    <t>263-2023-GG/OSIPTEL
350-2023-GG/OSIPTEL
006-2024-CD/OSIPTEL</t>
  </si>
  <si>
    <t>000141-2022-GG-DFI/PAS</t>
  </si>
  <si>
    <t>Texto Único Ordenado del Reglamento de Portabilidad en el Servicio Público Móvil y el Servicio de Telefonía Fija, aprobado por Resolución N° 286-2018-CD/OSIPTEL y modificatorias</t>
  </si>
  <si>
    <t>No haber 1 046 números telefónicos portados en la fecha y hora comunicada al Administrador de la Base de Datos Centralizada Principal</t>
  </si>
  <si>
    <t>266-2023-GG/OSIPTEL</t>
  </si>
  <si>
    <t>370-2023-GG/OSIPTEL</t>
  </si>
  <si>
    <t>007-2024-CD/OSIPTEL</t>
  </si>
  <si>
    <t>266-2023-GG/OSIPTEL
370-2023-GG/OSIPTEL
007-2024-CD/OSIPTEL</t>
  </si>
  <si>
    <t>No haber deshabilitado en su red 53 números telefónicos portados dentro de la ventana de cambio</t>
  </si>
  <si>
    <t>Servicio Móvil y Fija</t>
  </si>
  <si>
    <t>No haber deshabilitado 52 números telefónicos portados en la fecha y hora comunicada al Administrador de la Base de Datos Centralizada Principal</t>
  </si>
  <si>
    <t>No haber habilitado 48 números telefónicos en la fecha y hora programada por el Concesionario Receptor</t>
  </si>
  <si>
    <t>000169-2022-GG-DFI/PAS</t>
  </si>
  <si>
    <t>No hacer efectiva la migración a partir del ciclo de facturación inmediato posterior de aceptada la solicitud de los abonados en un1 373 329 registros de solicitudes</t>
  </si>
  <si>
    <t>291-2023-GG/OSIPTEL</t>
  </si>
  <si>
    <t>375-2023-GG/OSIPTEL</t>
  </si>
  <si>
    <t>010-2024-CD/OSIPTEL</t>
  </si>
  <si>
    <t>291-2023-GG/OSIPTEL
375-2023-GG/OSIPTEL
010-2024-CD/OSIPTEL</t>
  </si>
  <si>
    <t>Reglamento de Fiscalización, Infracciones y Sanciones, aprobado por Resolución N° 087-2013-CD/OSIPTEL y modificatorias</t>
  </si>
  <si>
    <t>Literal a. del Artículo 7</t>
  </si>
  <si>
    <t>Información incompleta
(Migración)</t>
  </si>
  <si>
    <t>Entregar de manera incompleta la información requerida a través de la carta 00613-DFI/2022, en la cual se estableció el carácter obligatorio de dicho requerimiento y un plazo perentorio para su entrega</t>
  </si>
  <si>
    <t>Información Inexacta
(Migración)</t>
  </si>
  <si>
    <t>Entregar información inexacta al OSIPTEL mediante las cartas DMR/CE/N°1517/22 y DMR/CE/N°0801/22 respecto de 11 030 registros de solicitudes de migración</t>
  </si>
  <si>
    <t>00025-2022-GG-DFI/PAS</t>
  </si>
  <si>
    <t>Artículo 10-A</t>
  </si>
  <si>
    <t>Aplicativo móvil y web</t>
  </si>
  <si>
    <t>Incumplir con implementar un aplicativo informático disponible en su página web de internet y un aplicativo informático móvil que permita el acceso y descarga de: i) contratos de los servicios suscritos por el abonado, los contratos asociados al equipo terminal o dispositivos adquiridos a la empresa operadora, ii) características  del plan, iii) características de promociones y beneficios, iv) Recibos de los últimos 6 meses, v) representación gráfica del historial de consumo de datos, vi) solicitud de entrega del recibo del servicios, vii) detalle histórico de las solicitudes.</t>
  </si>
  <si>
    <t>416-2022-GG/OSIPTEL</t>
  </si>
  <si>
    <t>012-2024-CD/OSIPTEL</t>
  </si>
  <si>
    <t>416-2022-GG/OSIPTEL
012-2024-CD/OSIPTEL</t>
  </si>
  <si>
    <t>Artículo 10-B</t>
  </si>
  <si>
    <t xml:space="preserve">El aplicativo móvil no habrían permitido la realización de a) La solicitud de contratación de altas nuevas, b) La contratación y terminación de servicios adicionales y c) La migración de planes.
No incluir en el aplicativo la sección de atención de solicitudes que permita a) solicitud de cambio de domicilio de servicio, b) Solicitud de cambio de número y c) Solicitud de facturación detallada y registro de llamadas entrantes. </t>
  </si>
  <si>
    <t>00001-2023-GG-DFI/PAS</t>
  </si>
  <si>
    <t>No adecuar sus sistemas de gestión para que, de manera previa a la suspensión del servicio y bloqueo del equipo terminal móvil, se valide los datos del abonado y/o el número telefónico por el cual se reportó la sustracción del equipo terminal móvil y, luego del registro otorgar al abonado el número de IMEI con la restricción que la norma vigente establezca.</t>
  </si>
  <si>
    <t>365-2023-GG/OSIPTEL</t>
  </si>
  <si>
    <t>387-2023-GG/OSIPTEL</t>
  </si>
  <si>
    <t>013-2024-CD/OSIPTEL</t>
  </si>
  <si>
    <t>365-2023-GG/OSIPTEL
387-2023-GG/OSIPTEL
013-2024-CD/OSIPTEL</t>
  </si>
  <si>
    <t>No capacitar a todo su personal de atención al cliente para que, de manera previa a la suspensión del servicio y bloqueo del equipo terminal móvil, se obligue a la validación de datos del abonado y/o el número telefónico por el cual se reportó la sustracción del equipo terminal móvil y, luego del registro otorgar al abonado el número de IMEI con la restricción que la norma vigente establezca.</t>
  </si>
  <si>
    <t>00021-2023-GG-DFI/PAS</t>
  </si>
  <si>
    <t>No cumplió con dar respuesta a 5 156 consultas previas efectuadas por el ABDCP, en un plazo no mayor de 2 minutos de realizada</t>
  </si>
  <si>
    <t>292-2023-GG/OSIPTEL</t>
  </si>
  <si>
    <t>398-2023-GG/OSIPTEL</t>
  </si>
  <si>
    <t>014-2024-CD/OSIPTEL</t>
  </si>
  <si>
    <t>292-2023-GG/OSIPTEL
398-2023-GG/OSIPTEL
014-2024-CD/OSIPTEL</t>
  </si>
  <si>
    <t>Haber objetado indebidamente 228 consultas previas</t>
  </si>
  <si>
    <t>Haber objetado indebidamente 179 solicitudes de portabilidad</t>
  </si>
  <si>
    <t>Entrega de información
(Portabilidad)</t>
  </si>
  <si>
    <t>Haber entregado información incompleta que le fue requerida con carácter obligatorio y en un plazo perentorio mediante la carta Nº 01008DFI/2021</t>
  </si>
  <si>
    <t>00019-2020-GG-DFI/PAS</t>
  </si>
  <si>
    <t>Item 12 del Anexo 15</t>
  </si>
  <si>
    <t>No haber cumplido con el valor objetivo del indicador de calidad Cumplimiento de Velocidad Mínima (CVM) para la velocidad de bajada (DL) respecto del servicio de acceso a Internet móvil en la tecnología 4G</t>
  </si>
  <si>
    <t>294-2021-GG/OSIPTEL</t>
  </si>
  <si>
    <t>408-2021-GG/OSIPTEL</t>
  </si>
  <si>
    <t>015-2024-CD/OSIPTEL</t>
  </si>
  <si>
    <t>00007-2023-GG-DFI/PAS</t>
  </si>
  <si>
    <t xml:space="preserve">Realizar devoluciones fuera del plazo a 78 027 líneas; Realizar devoluciones parciales a 215 771 líneas, quedando un monto pendiente de devolver de S/ 36 838,00; No realizar devoluciones a 18 595 líneas, teniendo un monto pendiente de devolver de S/ 5 046,57; y, No realizar devoluciones a 30 074 líneas desactivadas, por un monto total de S/ 8 276.26. </t>
  </si>
  <si>
    <t>298-2023-GG/OSIPTEL</t>
  </si>
  <si>
    <t>021-2024-CD/OSIPTEL</t>
  </si>
  <si>
    <t>298-2023-GG/OSIPTEL
021-2024-CD/OSIPTEL</t>
  </si>
  <si>
    <t>Entrega de información
(Devoluciones)</t>
  </si>
  <si>
    <t xml:space="preserve">Incumplir con entregar, dentro del plazo perentorio establecido, la información solicitada con carácter obligatorio mediante la carta N° 02406DFI/2022. </t>
  </si>
  <si>
    <t>00020-2020-GG-DFI/PAS</t>
  </si>
  <si>
    <t xml:space="preserve">No comunicar al OSIPTEL dentro del plazo establecido, la interrupción masiva por causa atribuible a la empresa operadora. </t>
  </si>
  <si>
    <t>Conmutación de Datos por paquetes y Servicio Móvil</t>
  </si>
  <si>
    <t>277-2021-GG/OSIPTEL</t>
  </si>
  <si>
    <t>418-2021-GG/OSIPTEL</t>
  </si>
  <si>
    <t>023-2024-CD/OSIPTEL</t>
  </si>
  <si>
    <t>277-2021-GG/OSIPTEL
418-2021-GG/OSIPTEL
023-2024-CD/OSIPTEL</t>
  </si>
  <si>
    <t xml:space="preserve">No comunicar, acreditar y remitir al OSIPTEL el cronograma y plan de trabajo dentro de los plazos establecidos. </t>
  </si>
  <si>
    <t>00055-2021-GG-DFI/PAS</t>
  </si>
  <si>
    <t>Numeral 8.2 del Artículo 8 y Numerales 4 y 5 del Anexo 13</t>
  </si>
  <si>
    <t>Ítem 18 del Anexo 5</t>
  </si>
  <si>
    <t>Evento crítico</t>
  </si>
  <si>
    <t>Presentar una interrupción superior a los 180 minutos (evento crítico), en la Región de La Libertad con Registro de Ticket Nº 202002273</t>
  </si>
  <si>
    <t>081-2022-GG/OSIPTEL</t>
  </si>
  <si>
    <t>183-2022-GG/OSIPTEL</t>
  </si>
  <si>
    <t>027-2024-CD/OSIPTEL</t>
  </si>
  <si>
    <t>081-2022-GG/OSIPTEL
183-2022-GG/OSIPTEL
027-2024-CD/OSIPTEL</t>
  </si>
  <si>
    <t>Servicio Fijo</t>
  </si>
  <si>
    <t>028-2024-CD/OSIPTEL</t>
  </si>
  <si>
    <t>089-2016-GG/OSIPTEL
028-2024-CD/OSIPTEL</t>
  </si>
  <si>
    <t>00038-2021-GG-DFI/PAS</t>
  </si>
  <si>
    <t>Numeral 8.2 del artículo 8 y Numerales 4 y 5 del Anexo 13</t>
  </si>
  <si>
    <t>Presentar periodos de interrupción calificados como eventos críticos en la zona de Madre de Dios.</t>
  </si>
  <si>
    <t>Servicio Fijo, Radiodifusión por Cable y Conmutción de Datos por Paquete</t>
  </si>
  <si>
    <t>034-2022-GG/OSIPTEL</t>
  </si>
  <si>
    <t>114-2022-GG/OSIPTEL</t>
  </si>
  <si>
    <t>029-2024-CD/OSIPTEL</t>
  </si>
  <si>
    <t>034-2022-GG/OSIPTEL
114-2022-GG/OSIPTEL
029-2024-CD/OSIPTEL</t>
  </si>
  <si>
    <t>No bloquear 42 678 IMEI de forma inmediata, al permitir que se vinculen a servicios móviles y cursen tráfico y/o no fueran ingresados al EIR, a pesar de haberse presentado reportes de sustracción o perdida por parte de los abonados o usuarios</t>
  </si>
  <si>
    <t>224-2023-GG/OSIPTEL</t>
  </si>
  <si>
    <t>310-2023-GG/OSIPTEL</t>
  </si>
  <si>
    <t>032-2024-CD/OSIPTEL</t>
  </si>
  <si>
    <t>224-2023-GG/OSIPTEL
310-2023-GG/OSIPTEL
032-2024-CD/OSIPTEL</t>
  </si>
  <si>
    <t>No desbloquear 9 IMEI de forma inmediata, en tanto se mantenían en el EIR de la empresa operadora, a pesar de haberse presentado reportes de recuperación por parte de abonados</t>
  </si>
  <si>
    <t>Entrega de información (Bloqueo IMEI)</t>
  </si>
  <si>
    <t>Entregar información incompleta, requerida a través de la carta N° 1530-DFI/2022 con la calificación de obligatoria, incluyendo plazo perentorio para su entrega,</t>
  </si>
  <si>
    <t>00095-2021-GG-DFI/PAS</t>
  </si>
  <si>
    <t>Incumplir con el valor objetivo del indicador de calidad CVM en el centro poblado de Cajamarca, en la tecnología 3G velocidad de bajada (DL) y 4G velocidad de bajada (DL); en el centro poblado de Iquitos, en tecnología 3G velocidad de bajada (DL) y subida (UL), de la misma forma en tecnología 4G velocidad de bajada (DL); en el centro poblado de Pucallpa, en la tecnología 4G velocidad de bajada (DL)</t>
  </si>
  <si>
    <t>Conmutación de Datos por Paquetes Móvil</t>
  </si>
  <si>
    <t>210-2022-GG/OSIPTEL</t>
  </si>
  <si>
    <t>336-2022-GG/OSIPTEL</t>
  </si>
  <si>
    <t>033-2024-CD/OSIPTEL</t>
  </si>
  <si>
    <t>00043-2022-GG-DFI/PAS</t>
  </si>
  <si>
    <t>Entrega de información
(Entrega de recibos)</t>
  </si>
  <si>
    <t>Entregar información incompleta requerida mediante cartas N° 00316-DFI/2021 y N° 01229-DFI/2021.</t>
  </si>
  <si>
    <t>393-2022-GG/OSIPTEL</t>
  </si>
  <si>
    <t>035-2024-CD/OSIPTEL</t>
  </si>
  <si>
    <t>393-2022-GG/OSIPTEL
035-2024-CD/OSIPTEL</t>
  </si>
  <si>
    <t>00023-2023-GG-DFI/PAS</t>
  </si>
  <si>
    <t>Incumplir con el valor objetivo del indicador de calidad CVM para la velocidad de bajada y subidaen la tecnología FTTH y HFC en Huánuco</t>
  </si>
  <si>
    <t>Conmutación de Datos por Paquetes Fija</t>
  </si>
  <si>
    <t>397-2023-GG/OSIPTEL</t>
  </si>
  <si>
    <t>036-2024-CD/OSIPTEL</t>
  </si>
  <si>
    <t>397-2023-GG/OSIPTEL
036-2024-CD/OSIPTEL</t>
  </si>
  <si>
    <t>Incumplir con el valor objetivo del indicador de calidad CVM para la velocidad de bajada y subidaen la tecnología FTTH y HFC en Puerto Callao, Chota y Trujillo</t>
  </si>
  <si>
    <t>00009-2023-GG-DFI/PAS</t>
  </si>
  <si>
    <t>Medida Cautelar 
(Información RENTESEG)</t>
  </si>
  <si>
    <t xml:space="preserve">No remitir y actualizar el Registro de Abonados a través del SFTP del RENTESEG; no actualizar  el archivo del Anexo A, así como la última actualización de todos los servicios móviles que fueron activados y/o cursaron tráfico y que no se encontraron en dicho anexo y no actualizar el Registro de Abonados desde la fecha de corte hasta el séptimo día calendario posterior, en específico, respecto del estado del servicio, escenarios de titularidad cuestionada del servicio móvil, fechas y horas de activación respectivas </t>
  </si>
  <si>
    <t>371-2023-GG/OSIPTEL</t>
  </si>
  <si>
    <t>041-2024-CD/OSIPTEL</t>
  </si>
  <si>
    <t>371-2023-GG/OSIPTEL
041-2024-CD/OSIPTEL</t>
  </si>
  <si>
    <t>00016-2023-GG-DFI/PAS</t>
  </si>
  <si>
    <t>Artículo 29</t>
  </si>
  <si>
    <t>Numeral 49 del Anexo 2</t>
  </si>
  <si>
    <t xml:space="preserve">No habría actualizado de forma inmediata el Registro de Problemas en la Portabilidad Numérica; El Registro de Problemas en la Portabilidad Numérica no se ceñiría a lo establecido en el Anexo 3. </t>
  </si>
  <si>
    <t>423-2023-GG/OSIPTEL</t>
  </si>
  <si>
    <t>042-2024-CD/OSIPTEL</t>
  </si>
  <si>
    <t>423-2023-GG/OSIPTEL
042-2024-CD/OSIPTEL</t>
  </si>
  <si>
    <t>00068-2021-GG-DFI/PAS</t>
  </si>
  <si>
    <t xml:space="preserve">Incumplir con la meta del indicador Corte de Atención Telefónica (CAT) </t>
  </si>
  <si>
    <t>149-2022-GG/OSIPTEL</t>
  </si>
  <si>
    <t>250-2022-GG/OSIPTEL</t>
  </si>
  <si>
    <t>044-2024-CD/OSIPTEL</t>
  </si>
  <si>
    <t>149-2022-GG/OSIPTEL
250-2022-GG/OSIPTEL
044-2024-CD/OSIPTEL</t>
  </si>
  <si>
    <t xml:space="preserve">Incumplir con la meta del indicador Rapidez en Atención por Voz Humana – Segundo Tramo (AVH2) </t>
  </si>
  <si>
    <t xml:space="preserve">Remitir de forma incompleta la información relacionada a los indicadores TEAP y DAP; requerida mediante cartas N° 560-DFI/2020 y Nº 1010-DFI/2021. </t>
  </si>
  <si>
    <t>00033-2023-GG-DFI/PAS</t>
  </si>
  <si>
    <t>Numeral ii) del artículo 49</t>
  </si>
  <si>
    <t>En 15 eventos de interrupción no habría cumplido con lo establecido en los numerales i) y/o ii) del artículo 49 del TUO de las Condiciones de Uso</t>
  </si>
  <si>
    <t>Conmutación de Datos por Paquetes y Servicio Móvil</t>
  </si>
  <si>
    <t>414-2023-GG/OSIPTEL</t>
  </si>
  <si>
    <t>045-2024-CD/OSIPTEL</t>
  </si>
  <si>
    <t>414-2023-GG/OSIPTEL
045-2024-CD/OSIPTEL</t>
  </si>
  <si>
    <t>00010-2023-GG-DFI/PAS</t>
  </si>
  <si>
    <t>Incumplimiento de Medida Cautelar (SDK Móvil)</t>
  </si>
  <si>
    <t>Incumplir con i) realizar las acciones necesarias para que se integre el SDK móvil provisto por el OSIPTEL , de manera remota, en el aplicativo de gestión de usuarios “Mi Claro”, en al menos el cincuenta por ciento (50%) de smartphones que utilicen el sistema operativo “Android” y que tengan instalado dicho aplicativo y iii) remitir la información solicitada por el OSIPTEL mediante comunicación C.02258-DFI/2022, referida a la cantidad de smartphones que tienen instalado el aplicativo de gestión de usuarios “Mi Claro”.</t>
  </si>
  <si>
    <t>361-2023-GG/OSIPTEL</t>
  </si>
  <si>
    <t>048-2024-CD/OSIPTEL</t>
  </si>
  <si>
    <t>361-2023-GG/OSIPTEL
048-2024-CD/OSIPTEL</t>
  </si>
  <si>
    <t>00039-2023-GG-DFI/PAS</t>
  </si>
  <si>
    <t>Reglamento General de Fiscalización, aprobado por Resolución N° 090-2015-CD/OSIPTEL</t>
  </si>
  <si>
    <t>Medida Cautelar 
(Venta Ambulatoria y Verificación Biométrica)</t>
  </si>
  <si>
    <t>No cesar la contratación de los servicios públicos móviles en canales de contratación no previstos y no cesar la contratación de servicios públicos móviles sin la validación de la identidad de la persona natural, nacional o extranjera que interviene en cada contratación del servicio, mediante la verificación biométrica de huella dactilar contrastada con la base de datos de RENIEC o una base de datos alterna, previo a cada contratación</t>
  </si>
  <si>
    <t>412-2023-GG/OSIPTEL</t>
  </si>
  <si>
    <t>053-2024-CD/OSIPTEL</t>
  </si>
  <si>
    <t>412-2023-GG/OSIPTEL
053-2024-CD/OSIPTEL</t>
  </si>
  <si>
    <t>Entrega de información (Venta Ambulatoria  y Verificación Biométrica)</t>
  </si>
  <si>
    <t xml:space="preserve">No habría presentado dentro del plazo perentorio establecido, información completa al OSIPTEL frente al requerimiento efectuado mediante la acción de fiscalización del 06 de febrero de 2023, con carácter de obligatorio. </t>
  </si>
  <si>
    <t>00047-2023-GG-DFI/PAS</t>
  </si>
  <si>
    <t>No conservar los cargos de recepción de la constancia de cuestionamiento de titularidad, No retirar los datos personales del registro de abonados, en el plazo máximo de 2 días hábiles de efectuada la comunicación de cuestionamiento de titularidad, No suspender los servicios telefónicos con titularidad cuestionada, No dar de baja los servicios telefónicos, luego de vencido el plazo de suspensión del servicio y sin que se haya efectuado la respectiva regularización</t>
  </si>
  <si>
    <t>329-2023-GG/OSIPTEL</t>
  </si>
  <si>
    <t>054-2024-CD/OSIPTEL</t>
  </si>
  <si>
    <t>329-2023-GG/OSIPTEL
054-2024-CD/OSIPTEL</t>
  </si>
  <si>
    <t>Conservación de información</t>
  </si>
  <si>
    <t>No conservar por el periodo no menor de 3 años, los logs de envío de SMS relacionados a la regularización de la titularidad del servicio telefónico cuestionado de 15 servicios telefónicos</t>
  </si>
  <si>
    <t>00027-2023-GG-DFI/PAS</t>
  </si>
  <si>
    <t>Norma de Condiciones de Uso de los Servicios Públicos de Telecomunicaciones, aprobado por Resolución N° 172-2022-CD/OSIPTEL y modificatorias.</t>
  </si>
  <si>
    <t>Numeral 2.8 del Anexo 5</t>
  </si>
  <si>
    <t>Anexo 9</t>
  </si>
  <si>
    <t>Venta Ambulatoria y Verificación Biométrica</t>
  </si>
  <si>
    <t>Realizar 3 contrataciones en la vía pública y/o de manera ambulatoria el 12 y 13 de enero de 2023; No validar la identidad de los intervinientes en las contrataciones del servicio móvil (vendedores) mediante la verificación biométrica de huella dactilar, contrastada con la base de datos del RENIEC o una base de datos alterna</t>
  </si>
  <si>
    <t>405-2023-GG/OSIPTEL</t>
  </si>
  <si>
    <t>057-2024-CD/OSIPTEL</t>
  </si>
  <si>
    <t>405-2023-GG/OSIPTEL
057-2024-CD/OSIPTEL</t>
  </si>
  <si>
    <t>00171-2022-GG-DFI/PAS</t>
  </si>
  <si>
    <t>No bloqueo de manera inmediata los IMEI asociados a 38 solicitudes de cuestionamiento de bloqueo y no envió el total de 3097 solicitudes de cuestionamiento de bloqueo</t>
  </si>
  <si>
    <t>167-2023-GG/OSIPTEL</t>
  </si>
  <si>
    <t>249-2023-GG/OSIPTEL</t>
  </si>
  <si>
    <t>058-2024-CD/OSIPTEL</t>
  </si>
  <si>
    <t>167-2023-GG/OSIPTEL
249-2023-GG/OSIPTEL
058-2024-CD/OSIPTEL</t>
  </si>
  <si>
    <t>00071-2022-GG-DFI/PAS</t>
  </si>
  <si>
    <t>No haber hecho efectiva la migración a partir del ciclo de facturación inmediato posterior de aceptada la solicitud de los abonados, respecto 31 552 registros de solicitudes de migración</t>
  </si>
  <si>
    <t>073-2023-GG/OSIPTEL</t>
  </si>
  <si>
    <t>063-2024-CD/OSIPTEL</t>
  </si>
  <si>
    <t>073-2023-GG/OSIPTEL
063-2024-CD/OSIPTEL</t>
  </si>
  <si>
    <t>Artículo 76</t>
  </si>
  <si>
    <t>No haber resuelto automáticamente el contrato luego de transcurrido 5 días hábiles desde la fecha en que se realizó la comunicación respectiva por parte del abonado, respecto de 21 registros de solicitudes de baja</t>
  </si>
  <si>
    <t>00092-2022-GG-DFI/PAS</t>
  </si>
  <si>
    <t>Incumplir con los indicadores DE, Pérdida de Paquetes, TR-NODO, TR-FO</t>
  </si>
  <si>
    <t>159-2023-GG/OSIPTEL</t>
  </si>
  <si>
    <t>425-2023-GG/OSIPTEL</t>
  </si>
  <si>
    <t>065-2024-CD/OSIPTEL</t>
  </si>
  <si>
    <t>159-2023-GG/OSIPTEL
425-2023-GG/OSIPTEL
065-2024-CD/OSIPTEL</t>
  </si>
  <si>
    <t>00035-2021-GG-DFI/PAS</t>
  </si>
  <si>
    <t>Reglamento General de Tarifas, aprobado mediante Resolución N° 060-2000-CD/OSIPTEL y modificatorias</t>
  </si>
  <si>
    <t>Inciso 2 del Artículo 9</t>
  </si>
  <si>
    <t xml:space="preserve">Aplicar en un 1 018 629 llamadas a la serie 0800, realizadas entre el 1 de enero y el 31 de mayo de 2019, una tarifa superior a la legalmente permitidas. </t>
  </si>
  <si>
    <t>022-2022-GG/OSIPTEL</t>
  </si>
  <si>
    <t>092-2022-GG/OSIPTEL</t>
  </si>
  <si>
    <t>066-2024-CD/OSIPTEL</t>
  </si>
  <si>
    <t>022-2022-GG/OSIPTEL
092-2022-GG/OSIPTEL
066-2024-CD/OSIPTEL</t>
  </si>
  <si>
    <t>00057-2022-GG-DFI/PAS</t>
  </si>
  <si>
    <t>Numeral i) del artículo 11</t>
  </si>
  <si>
    <t>Ítem 5 del Anexo 1</t>
  </si>
  <si>
    <t>No cumplió con el registro en el SIRT un (1) día calendario antes de su comercialización y entrada en vigencia, de la tarifa promocional “Datos Ilimitados por 3 meses”</t>
  </si>
  <si>
    <t>016-2023-GG/OSIPTEL</t>
  </si>
  <si>
    <t>069-2024-CD/OSIPTEL</t>
  </si>
  <si>
    <t>016-2023-GG/OSIPTEL
069-2024-CD/OSIPTEL</t>
  </si>
  <si>
    <t>Ítem 15 del Anexo 1</t>
  </si>
  <si>
    <t xml:space="preserve">No cumplió con brindar información a sus abonados y usuarios acerca de sus tarifas vigentes actualizadas, mediante su página web, respecto a la promoción “Datos Ilimitados por 3 meses”. </t>
  </si>
  <si>
    <t>00041-2023-GG-DFI/PAS</t>
  </si>
  <si>
    <t>Artículo 118</t>
  </si>
  <si>
    <t xml:space="preserve">En 6 casos de solicitudes de suspensión del servicio efectuadas por audio, se detectó que la empresa operadora no habría solicitado al solicitante el lugar y la fecha de nacimiento para acreditar su identidad. </t>
  </si>
  <si>
    <t>424-2023-GG/OSIPTEL</t>
  </si>
  <si>
    <t>070-2024-CD/OSIPTEL</t>
  </si>
  <si>
    <t>424-2023-GG/OSIPTEL
070-2024-CD/OSIPTEL</t>
  </si>
  <si>
    <t>La empresa operadora no remitir información respecto de 374 contratos.</t>
  </si>
  <si>
    <t>00148-2022-GG-DFI/PAS</t>
  </si>
  <si>
    <t>Incumplimiento de Medida Cautelar (Venta Ambulatoria)</t>
  </si>
  <si>
    <t xml:space="preserve">No cesar la contratación de servicios públicos móviles en puntos no reportados al Osiptel, tales como, en puntos de venta ubicados en la vía pública y/o de manera ambulatoria. </t>
  </si>
  <si>
    <t>123-2023-GG/OSIPTEL</t>
  </si>
  <si>
    <t>191-2023-GG/OSIPTEL</t>
  </si>
  <si>
    <t>071-2024-CD/OSIPTEL</t>
  </si>
  <si>
    <t>123-2023-GG/OSIPTEL
191-2023-GG/OSIPTEL
071-2024-CD/OSIPTEL</t>
  </si>
  <si>
    <t>00116-2021-GG-DFI/PAS</t>
  </si>
  <si>
    <t>Incumplir con lo estipulado en el artículo 4 de la Resolución N° 276-2019-GG/OSIPTEL, al no haber efectuado las devoluciones correspondientes a 150 171 líneas con el servicio inactivo, por el monto de S/ 389 726.80</t>
  </si>
  <si>
    <t>083-2022-GG/OSIPTEL</t>
  </si>
  <si>
    <t>159-2022-GG/OSIPTEL</t>
  </si>
  <si>
    <t>083-2022-GG/OSIPTEL
159-2022-GG/OSIPTEL
039-2024-CD/OSIPTEL</t>
  </si>
  <si>
    <t xml:space="preserve">
039-2024-CD/OSIPTEL</t>
  </si>
  <si>
    <t>334-2023-GG/OSIPTEL
350-2023-CD/OSIPTEL</t>
  </si>
  <si>
    <t>No cumplir con el procedimiento de cesión de posición contractual en 29 815 casos.</t>
  </si>
  <si>
    <t>00051-2023-GG-DFI/PAS</t>
  </si>
  <si>
    <t>ítem 20 del Anexo 2</t>
  </si>
  <si>
    <t xml:space="preserve">Incumplir con el horario de atención para la prestación del servicio de telefonía de uso público rural en 11 locales de atención </t>
  </si>
  <si>
    <t>432-2023-GG/OSIPTEL</t>
  </si>
  <si>
    <t xml:space="preserve">Incumplir con el horario de atención para la prestación del servicio de telefonía de uso público rural en 7 locales de atención </t>
  </si>
  <si>
    <t>00044-2023-GG-DFI/PAS</t>
  </si>
  <si>
    <t>No haber entregado al usuario, de forma inmediata, la constancia de arribo a la oficina comercial y/o no haber consignado los datos de fecha y hora de la entrega, en ciento once (111) casos</t>
  </si>
  <si>
    <t>044-2024-GG/OSIPTEL</t>
  </si>
  <si>
    <t>00007-2022-GG-DFI/PAS</t>
  </si>
  <si>
    <t>WI-NET TELECOM S.A.C.</t>
  </si>
  <si>
    <t>En 2 contratos de abonado no habría incluido información referente a la modalidad del servicio ofrecido y la velocidad mínima garantizada. En 2 contratos de abonado se incluyó cláusulas contraria a la regulada</t>
  </si>
  <si>
    <t>Conmutación de datos por Paquetes Fijo</t>
  </si>
  <si>
    <t>043-2024-CD/OSIPTEL</t>
  </si>
  <si>
    <t>00160-2022-GG-DFI/PAS</t>
  </si>
  <si>
    <t xml:space="preserve">Efectuar la baja de forma posterior a los 5 días hábiles contados desde la fecha de dicha solicitud en 19 658 solicitudes. </t>
  </si>
  <si>
    <t>271-2023-GG/OSIPTEL</t>
  </si>
  <si>
    <t>349-2023-GG/OSIPTEL</t>
  </si>
  <si>
    <t>080-2024-CD/OSIPTEL</t>
  </si>
  <si>
    <t>271-2023-GG/OSIPTEL
349-2023-GG/OSIPTEL
080-2024-CD/OSIPTEL</t>
  </si>
  <si>
    <t>Entrega de información 
(Baja de servicio)</t>
  </si>
  <si>
    <t>No remitir la totalidad de la inforación solicitada mediante la carta N° 01605-DFI/2022</t>
  </si>
  <si>
    <t>00143-2022-GG-DFI/PAS</t>
  </si>
  <si>
    <t>En su calidad de concesionario receptor, no habría habilitado 504 números telefónicos en su red en la fecha y hora comunicada al ABDCP, considerando que por tal motivo el servicio habría sido interrumpido por más de tres (3) horas</t>
  </si>
  <si>
    <t>267-2023-GG/OSIPTEL</t>
  </si>
  <si>
    <t>362-2023-GG/OSIPTEL</t>
  </si>
  <si>
    <t>081-2024-CD/OSIPTEL</t>
  </si>
  <si>
    <t>267-2023-GG/OSIPTEL
362-2023-GG/OSIPTEL
081-2024-CD/OSIPTEL</t>
  </si>
  <si>
    <t>No haber comunicado al Administrador de la Base de Datos Centralizada Principal la fecha y hora dentro de la ventana de cambio en que procedió a habilitar y deshabilitar en su red 12 614 y 173 631 números telefónicos portados</t>
  </si>
  <si>
    <t>00138-2022-GG-DFI/PAS</t>
  </si>
  <si>
    <t xml:space="preserve">Incumplimiento de los numerales (i) y (iii) de la Medida Correctiva impuesta mediante Resolución N° 178-2021-GG/OSIPTEL, en tanto no habría implementado las medidas y/o acciones necesarias que garanticen que no se vuelva a incurrir en el incumplimiento de los artículos 8 y 50 del Reglamento de Reclamos, a fin de cesar las conductas referidas a: (i) impedir o negar la presentación de reclamos, recursos y quejas, bajo cualquiera de las formas establecidas en el Reglamento de Reclamos; y, (ii) no brindar al usuario, al momento de presentar el reclamo, la información sobre su derecho de acceder al expediente y el plazo máximo de la empresa operadora para resolver el reclamo. </t>
  </si>
  <si>
    <t>Radiodifusión por cable</t>
  </si>
  <si>
    <t>243-2023-GG/OSIPTEL</t>
  </si>
  <si>
    <t>082-2024-CD/OSIPTEL</t>
  </si>
  <si>
    <t>243-2023-GG/OSIPTEL
082-2024-CD/OSIPTEL</t>
  </si>
  <si>
    <t>00040-2023-GG-DFI/PAS</t>
  </si>
  <si>
    <t>Literales ii) y iii) del Artículo 12-A</t>
  </si>
  <si>
    <t xml:space="preserve">No retirar la información de los datos personales incluida en el registro de abonados, en el plazo máximo de 2 días hábiles en el caso de 2 servicios telefónicos con titularidad cuestionada. En un servicio telefónico con titularidad cuestionada, no se enviaron mensajes de texto al número de teléfono o de abonado cuya titularidad se cuestiona, durante un plazo no mayor a quince (15) días calendario. En 14 servicios telefónicos con titularidad cuestionada, no se suspendieron los servicios por un período de 15 días calendario transcurrido el plazo de envío de mensajes de texto. En 17 servicios con titularidad cuestionada, no se  habrían dado de baja los servicios telefónicos, luego de vencido el plazo de suspensión de servicio y sin que se haya efectuado la respectiva regularización. </t>
  </si>
  <si>
    <t>355-2023-GG/OSIPTEL</t>
  </si>
  <si>
    <t>083-2024-CD/OSIPTEL</t>
  </si>
  <si>
    <t>355-2023-GG/OSIPTEL
083-2024-CD/OSIPTEL</t>
  </si>
  <si>
    <t>Reglamento General de Tarifas, aprobado mediante ResoluciónN° 060-2000-CD/OSIPTEL y modificatorias</t>
  </si>
  <si>
    <t>No cumplir con informar al menos diez (10) días calendario antes de la entrada en vigencia del incremento tarifario aplicado el 15 de noviembre de 2021, a 413 042 líneas notificadas por SMS, 22 423 líneas notificadas por correo electrónico y 174 líneas notificadas por medio físico</t>
  </si>
  <si>
    <t>257-2023-GG/OSIPTEL</t>
  </si>
  <si>
    <t>086-2024-CD/OSIPTEL</t>
  </si>
  <si>
    <t>257-2023-GG/OSIPTEL
086-2024-CD/OSIPTEL</t>
  </si>
  <si>
    <t xml:space="preserve">Entregar información incompleta frente al requerimiento efectuado, con carácter obligatorio, mediante la carta N° 02678DFI/2021 y no entregar la información solicitada, con carácter obligatorio, mediante la carta N° 00569-DFI/2022, dentro de plazo perentorio. </t>
  </si>
  <si>
    <t>00049-2023-GG-DFI/PAS</t>
  </si>
  <si>
    <t xml:space="preserve">TELEFÓNICA habría incumplido con el valor objetivo del indicador CVM del servicio de acceso a internet móvil en los poblados de San Ignacio (Cajamarca), Panao (Huánuco), Concepción (Junín), Contamana (Loreto) y Paucartambo (Pasco) </t>
  </si>
  <si>
    <t>433-2023-GG/OSIPTEL</t>
  </si>
  <si>
    <t>090-2024-CD/OSIPTEL</t>
  </si>
  <si>
    <t>433-2023-GG/OSIPTEL
090-2024-CD/OSIPTEL</t>
  </si>
  <si>
    <t xml:space="preserve">TELEFÓNICA habría incumplido con el valor objetivo del indicador CVM del servicio de acceso a internet móvil en los poblados de Chavín de Huantar (Ancash), Pomabamba (Ancash), Pichari (Cusco), San Juan (Ica), San Juan (Loreto), Salvación (Madre de Dios), Huariaca (Pasco), San Jacinto (Tumbes) y Campo verde (Ucayali) </t>
  </si>
  <si>
    <t>00119-2023-GG-DFI/PAS</t>
  </si>
  <si>
    <t xml:space="preserve">No adecuar su sistema de gestión para la atención de los reclamos de los usuarios, hasta el 29 de octubre de 2021, de tal manera que registre la información referida a los reclamos, solución anticipada de reclamos (SAR) y aplicación del silencio administrativo positivo (SAP), conforme a las disposiciones vigentes del Reglamento de Reclamos y de aquellas disposiciones que lo desarrollan. </t>
  </si>
  <si>
    <t>013-2024-GG/OSIPTEL</t>
  </si>
  <si>
    <t>091-2024-CD/OSIPTEL</t>
  </si>
  <si>
    <t>013-2024-GG/OSIPTEL
091-2024-CD/OSIPTEL</t>
  </si>
  <si>
    <t xml:space="preserve">No informar a la DFI, dentro del plazo de 10 días hábiles contados desde la fecha del vencimiento del plazo al que se refiere el Artículo 2 de la Medida Correctiva, sobre las acciones realizadas para dar cumplimiento a lo dispuesto en dicho artículo. </t>
  </si>
  <si>
    <t>00017-2023-GG-DFI/PAS</t>
  </si>
  <si>
    <t xml:space="preserve">Objetar indebidamente 14 821 consultas previas por motivo de Tiempo de Permanencia. </t>
  </si>
  <si>
    <t>378-2023-GG/OSIPTEL</t>
  </si>
  <si>
    <t>092-2024-CD/OSIPTEL</t>
  </si>
  <si>
    <t>378-2023-GG/OSIPTEL
092-2024-CD/OSIPTEL</t>
  </si>
  <si>
    <t xml:space="preserve">Objetar indebidamente 160 solicitudes de portabilidad por motivo de Tiempo de Permanencia. </t>
  </si>
  <si>
    <t>00038-2023-GG-DFI/PAS</t>
  </si>
  <si>
    <t>Artículo 71</t>
  </si>
  <si>
    <t xml:space="preserve">Suspender los servicios N° 934001XXX y N° 927349XXX, sin encontrarse dentro de los supuestos establecidos por la normativa. </t>
  </si>
  <si>
    <t>231-2023-GG/OSIPTEL</t>
  </si>
  <si>
    <t>093-2024-CD/OSIPTEL</t>
  </si>
  <si>
    <t>093-2024-CD/OSIPTEL
231-2023-GG/OSIPTEL</t>
  </si>
  <si>
    <t>Numerales ii) y iv) del Artículo 118</t>
  </si>
  <si>
    <t xml:space="preserve">No requirir en ochenta y siete (87) casos, el DNI, lugar y fecha de nacimiento del abonado.  </t>
  </si>
  <si>
    <t>Mecanismos de contratación</t>
  </si>
  <si>
    <t xml:space="preserve">En 30 casos de suspensiones temporales, ENTEL no suministró al Osiptel la información que acredite la solicitud y aceptación de la suspensión. En 31 casos de suspensiones, en las que no se especificó el motivo, ENTEL no suministró al Osiptel la información que acredite la solicitud y aceptación de la suspensión. </t>
  </si>
  <si>
    <t>00032-2023-GG-DFI/PAS</t>
  </si>
  <si>
    <t xml:space="preserve">Presentar periodos de interrupción calificados  como eventos críticos en Huancavelica, Huanuco, Pasco, San Martin, Ucayali, Piura, toda vez que el tiempo  ponderado afectado de dichas interrupciones  fue mayor a ciento ochenta (180) minutos y sobre los cuales el OSIPTEL ha determinado  que  su ocurrencia es de  responsabilidad de la empresa operadora.   </t>
  </si>
  <si>
    <t>Conmutación de Datos por Paquetes Móvil y Fijo, Radiodifusión por Cable, Servicio Fijo</t>
  </si>
  <si>
    <t>094-2024-CD/OSIPTEL</t>
  </si>
  <si>
    <t>422-2023-GG/OSIPTEL
094-2024-CD/OSIPTEL</t>
  </si>
  <si>
    <t xml:space="preserve">Presentar periodos de interrupción calificados  como eventos críticos en Ucayali, Huanuco, Pasco, San Martin, Ucayali, Apurimac, toda vez que el tiempo  ponderado afectado de dichas interrupciones  fue mayor a ciento ochenta (180) minutos y sobre los cuales el OSIPTEL ha determinado  que  su ocurrencia es de  responsabilidad de la empresa operadora.   </t>
  </si>
  <si>
    <t>Conmutación de Datos por Paquetes Móvil y Servicio Fijo</t>
  </si>
  <si>
    <t>00129-2022-GG-DFI/PAS</t>
  </si>
  <si>
    <t>00117-2022-GG-DFI/PAS</t>
  </si>
  <si>
    <t>217-2023-GG/OSIPTEL
312-2023-GG/OSIPTEL
356-2023-CD/OSIPTEL</t>
  </si>
  <si>
    <t>180-2019-GG</t>
  </si>
  <si>
    <t>180-2019-GG    252-2019-GG     181-2019-CD</t>
  </si>
  <si>
    <t xml:space="preserve">La empresa operadora no conservó 121 mecanismos de contratación correspondientes a servicios de telefonía móvil. </t>
  </si>
  <si>
    <t xml:space="preserve"> Normas Complementarias del RENTESEG</t>
  </si>
  <si>
    <t xml:space="preserve">Literal iii) y cuarto párrafo </t>
  </si>
  <si>
    <t xml:space="preserve">Último párrafo de la Novena Disposición Complementaria Transitoria  </t>
  </si>
  <si>
    <t>00128-2022-GG-DFI/PAS</t>
  </si>
  <si>
    <t>10 058 IMEI se encontraban cursando tráfico, pese a encontrarse en la Base Histórica, y permanecían sin ser reingresados en el EIR de la empresa operadora, en el periodo analizado.
No cumplió con efectuar la comunicación al OSIPTEL en el plazo de dos (2) días hábiles de efectuada la detección de los IMEI cursando tráfico en la red.</t>
  </si>
  <si>
    <t>203-2023-GG/OSIPTEL</t>
  </si>
  <si>
    <t>299-2023-GG/OSIPTEL</t>
  </si>
  <si>
    <t>002-2024-CD/OSIPTEL</t>
  </si>
  <si>
    <t xml:space="preserve">203-2023-GG/OSIPTEL
299-2023-GG/OSIPTEL
002-2024-CD/OSIPTEL
</t>
  </si>
  <si>
    <t>00010-2022-GG-DFI/PAS</t>
  </si>
  <si>
    <t>Numeral (i) del artículo 76°</t>
  </si>
  <si>
    <t>Baja del servicio</t>
  </si>
  <si>
    <t>328-2022-GG/OSIPTEL</t>
  </si>
  <si>
    <t>360-2023-CD/OSIPTEL</t>
  </si>
  <si>
    <t>328-2022-GG/OSIPTEL
360-2023-CD/OSIPTEL</t>
  </si>
  <si>
    <t>0006-2023-GG-DFI/PAS</t>
  </si>
  <si>
    <t xml:space="preserve">Servicio Móvil y Fijo </t>
  </si>
  <si>
    <t>Reglamento General de Infracciones y Sanciones, aprobado por Resolución N° 087-2013-CD/OSIPTEL y modificatorias</t>
  </si>
  <si>
    <t>Artículo 7° RGIS</t>
  </si>
  <si>
    <t>Artículo 7° RGIS (Literal a))</t>
  </si>
  <si>
    <t>No presentó información  solicitada mediante las comunicaciones de la DFI N° 02427-DFI/202140 y N° 02090DFI/202141, y presentada de manera incompleta.</t>
  </si>
  <si>
    <t xml:space="preserve">En cuatrocientos veintitrés (423) casos, no ejecutó la solicitud de baja del servicio, en el plazo previsto </t>
  </si>
  <si>
    <t xml:space="preserve">En ciento cincuenta y cinco (155) casos, no ejecutó la solicitud de baja del servicio, en el plazo previsto </t>
  </si>
  <si>
    <t>347-2023-GG/OSIPTEL</t>
  </si>
  <si>
    <t>357-2023-CD/OSIPTEL</t>
  </si>
  <si>
    <t>347-2023-GG/OSIPTEL
357-2023-CD/OSIPTEL</t>
  </si>
  <si>
    <t>358-2023-CD/OSIPTEL</t>
  </si>
  <si>
    <t>No hacer efectiva la migración de 2525 solicitudes de migraciones, a partir del ciclo de facturación inmediato posterior de aceptada la solicitud de los abonados.</t>
  </si>
  <si>
    <t xml:space="preserve">Artículo 9° RGIS </t>
  </si>
  <si>
    <t>Artículo 63°</t>
  </si>
  <si>
    <t xml:space="preserve">Entregar información inexacta mediante la carta N° 1012-2022/DL </t>
  </si>
  <si>
    <t xml:space="preserve">Información inexacta </t>
  </si>
  <si>
    <t xml:space="preserve">Entregar de manera incompleta la información requerida con la carta C. 2201-DFI/2022 </t>
  </si>
  <si>
    <t>345-2023-GG/OSIPTEL</t>
  </si>
  <si>
    <t>345-2023-GG/OSIPTEL
358-2023-CD/OSIPTEL</t>
  </si>
  <si>
    <t>Artículo 7° del RFIS</t>
  </si>
  <si>
    <t>335-2023-GG/OSIPTEL
338-2023-CD/OSIPTEL</t>
  </si>
  <si>
    <t>0003-2023-GG-DFI/PAS</t>
  </si>
  <si>
    <t xml:space="preserve">Texto Único Ordenado del Reglamento de Portabilidad Numérica en el Servicio Público Móvil y el Servicio de Telefonía Fija, aprobado por Resolución N° 286-2018-CD/OSIPTEL y modificatorias.
</t>
  </si>
  <si>
    <t>Numeral 27 del Anexo N° 2</t>
  </si>
  <si>
    <t>Numeral 35 del Anexo N° 2</t>
  </si>
  <si>
    <t>Entregar información incompleta, ante el requerimiento efectuado mediante la carta N° 858- DFI/2021.</t>
  </si>
  <si>
    <t>0279-2023-GG/OSIPTEL</t>
  </si>
  <si>
    <t>62,2</t>
  </si>
  <si>
    <t>62,4</t>
  </si>
  <si>
    <t>369-2023-GG/OSIPTEL</t>
  </si>
  <si>
    <t>98-2024-CD/OSIPTEL</t>
  </si>
  <si>
    <t>26-2023-GG-DFI/PAS</t>
  </si>
  <si>
    <t>Norma de las Condiciones de Uso de los Servicios Públicos de Telecomunicaciones, aprobado por Resolución de Consejo Directivo Nº 172-2022-CD/OSIPTEL y sus modificatorias</t>
  </si>
  <si>
    <t>Segundo y quinto párrafo del numeral 2.8 del Anexo 5</t>
  </si>
  <si>
    <t xml:space="preserve">Segundo párrafo
del Anexo 9 </t>
  </si>
  <si>
    <t>404-2023-GG/OSIPTEL</t>
  </si>
  <si>
    <t>14-2024-GG/OSIPTEL</t>
  </si>
  <si>
    <t>100-2024-CD/OSIPTEL</t>
  </si>
  <si>
    <t>0162-2022-GG-DFI/PAS</t>
  </si>
  <si>
    <t xml:space="preserve">Artículo 4 </t>
  </si>
  <si>
    <t>Reglamento General de Tarifas del OSIPTEL, aprobado por Resolución de Consejo Directivo N° 060-2000-CD-OSIPTEL y modificatorias</t>
  </si>
  <si>
    <t>Reglamento General de Infracciones y Sanciones, aprobado mediante Resolución de Consejo Directivo N° 087-2013-CD/OSIPTEL</t>
  </si>
  <si>
    <t>Reglamento del Sistema de Información y Registro de Tarifas del OSIPTEL, aprobado por Resolución de Consejo Directivo N° 065-2015-CDOSIPTEL y modificatorias</t>
  </si>
  <si>
    <t>Numeral (i) del artículo 11</t>
  </si>
  <si>
    <t>Ítem 24 del Anexo 1</t>
  </si>
  <si>
    <t>101-2024-CD/OSIPTEL</t>
  </si>
  <si>
    <t>28-2023-GG-DFI/PAS</t>
  </si>
  <si>
    <t>Norma de las Condiciones de Uso de los Servicios Públicos de Telecomunicaciones, aprobada mediante la Resolución N° 172-2022- CD/OSIPTEL</t>
  </si>
  <si>
    <t>Reglamento General de Infracciones y Sanciones, aprobado por la Resolución N° 00087-2013-CD/OSIPTEL y sus modificatorias</t>
  </si>
  <si>
    <t>Segundo párrafo del Anexo N° 9</t>
  </si>
  <si>
    <t>No habría presentado dentro del plazo perentorio establecido, información completa al OSIPTEL frente al requerimiento efectuado mediante la acción de fiscalización del 17 de enero de 2023, con carácter de obligatorio.</t>
  </si>
  <si>
    <t>Servicio móvil</t>
  </si>
  <si>
    <t>Rechazó indebidamente cuarenta y nueve (49) consultas previas por el motivo de deuda exigible.</t>
  </si>
  <si>
    <t>Rechazó indebidamente cincuenta y dos (52) solicitudes de portabilidad por el motivo de deuda exigible.</t>
  </si>
  <si>
    <t xml:space="preserve">Realizó 3 contrataciones de servicios públicos móviles en los canales
de contratación no previstos, al haberse realizado en la vía pública y/o de manera ambulatoria.                                                                                                                      No habría identificado ni registrado correctamente al personal que participó en la contratación de cada una de las 377 líneas móviles.
</t>
  </si>
  <si>
    <t>No haber registrado en el SIRT las características y/o restricciones de la tarifa promocional asociada al código SIRT Nº TPCNV2021000268, de manera detallada, exacta y completa, toda vez que no registró el canal presencial como un canal válido a través del cual se podía adquirir la tarifa promocional.</t>
  </si>
  <si>
    <t>Haber comercializado la tarifa promocional “Descuento 50% por 12 meses” sin haberla registrado en el SIRT al menos un (1) día calendario antes de dicha comercialización.</t>
  </si>
  <si>
    <t>Haber comercializado la tarifa promocional “Descuento 50% por 12 meses”, por más de ciento ochenta (180) días calendario, de forma continua o acumulada a través de renovaciones, en un periodo de doce (12) meses consecutivos.</t>
  </si>
  <si>
    <t>Haber incumplido con la entrega de la información requerida con carácter obligatorio mediante la carta N° 01528-DFI/2022, dentro del plazo perentorio establecido.</t>
  </si>
  <si>
    <t>Conmutaciónde datos por paquete móvil</t>
  </si>
  <si>
    <t>102-2024-CD/OSIPTEL</t>
  </si>
  <si>
    <t xml:space="preserve">Segundo párrafo del numeral 2.8 del Anexo N° 5 </t>
  </si>
  <si>
    <t>Realizar tres (03) contrataciones en la vía pública y/o de manera ambulatoria el 12 de enero de 2023.                                                                                                                           No haber validado la identidad de los intervinientes en las contrataciones del servicio móvil (vendedores) mediante la verificación biométrica de huella dactilar en setenta y tres mil trescientos veinticuatro (73 324) líneas móviles.</t>
  </si>
  <si>
    <t>50-2023-GG-DFI/PAS</t>
  </si>
  <si>
    <t>314-2023-GG/OSIPTEL</t>
  </si>
  <si>
    <t>407-2023-GG/OSIPTEL</t>
  </si>
  <si>
    <t>24-2024-GG/OSIPTEL</t>
  </si>
  <si>
    <t>107-2024-CD/OSIPTEL</t>
  </si>
  <si>
    <t>Ítem 9 del Anexo N° 2</t>
  </si>
  <si>
    <t>Reglamento General de Calidad de los Servicios Públicos de Telecomunicaciones, aprobado mediante Resolución de Consejo Directivo N° 123-2014-CD/OSIPTEL y modificatorias</t>
  </si>
  <si>
    <t>Numeral 5.3 del artículo 5</t>
  </si>
  <si>
    <t>Incumplir 6 compromisos de mejora presentados para el indicador de calidad del servicio público móvil (TEMT), para los centros poblados urbanos de Orellana, San Lorenzo, Coasa, Nuñoa, Cusco y Hualhuas.</t>
  </si>
  <si>
    <t>Ítem 11 del Anexo N° 2</t>
  </si>
  <si>
    <t>Compromiso de Mejora   TEMT</t>
  </si>
  <si>
    <t>Compromiso de Mejora         CV</t>
  </si>
  <si>
    <t>Incumplir 5 compromisos de mejora presentados para el indicador de calidad del servicio público móvil (CV) para los centros poblados urbanos de Santa María del Valle, Yacus, Chavinillo, Angasmarca y Nuño.</t>
  </si>
  <si>
    <t>165-2022-GG-DFI/PAS</t>
  </si>
  <si>
    <t xml:space="preserve">Literal a) del Artículo 7° RGIS </t>
  </si>
  <si>
    <t>Remitir información incompleta respecto al requerimiento efectuado a través de la carta N° 2435-DFI/2021; en tanto, no habría enviado los Logs de envío de SMS vinculados a los mensajes informativos solicitados por el Osiptel en 564 líneas.</t>
  </si>
  <si>
    <t>108-2024-CD/OSIPTEL</t>
  </si>
  <si>
    <t>282-2023-GG/OSIPTEL</t>
  </si>
  <si>
    <t>374-2023-GG/OSIPTEL</t>
  </si>
  <si>
    <t>19-2023-GG-DFI/PAS</t>
  </si>
  <si>
    <t>Numerales i) y ii) del artículo 76</t>
  </si>
  <si>
    <t>Articulo 9</t>
  </si>
  <si>
    <t>En 41 605 casos correspondientes al servicio de acceso a Internet fijo o servicios empaquetados con dicho servicio, no habría ejecutado las solicitudes de baja en un plazo máximo de 1 día hábil, posterior a la presentación de las mismas, en el periodo comprendido entre al 1 de octubre de 2021 al 31 de marzo de 2022</t>
  </si>
  <si>
    <t>En 19 145 casos, correspondientes a servicios móviles, habría incumplido con ejecutar las solicitudes de baja dentro de los 5 días hábiles, en el periodo comprendido entre el 1 de octubre de 2021 y 31 de marzo de 2022.</t>
  </si>
  <si>
    <t>No entregó la información requerida dentro del plazo establecido, con carácter obligatorio y dentro del plazo perentorio, por la carta N° 00887-DFI/2022</t>
  </si>
  <si>
    <t>Artículo 7 del RGIS</t>
  </si>
  <si>
    <t>TUO de las Condiciones de Uso de los Servicios Públicos de Telecomunicaciones, aprobado por Resolución de Consejo Directivo N° 138-2012 CD/OSIPTEL y sus modificatorias</t>
  </si>
  <si>
    <t>Normas Especiales para la prestación del servicio de acceso a Internet Fijo, aprobado mediante Resolución del Consejo Directivo N° 138-2020-CD-OSIPTEL</t>
  </si>
  <si>
    <t>384-2023-GG/OSIPTEL</t>
  </si>
  <si>
    <t>27-2024-GG/OSIPTEL</t>
  </si>
  <si>
    <t>110-2024-CD/OSIPTEL</t>
  </si>
  <si>
    <t>35-2023-GG-DFI/PAS</t>
  </si>
  <si>
    <t>Reglamento General de Fiscalización, aprobado por la Resolución N° 090-2015-CD/OSIPTEL y sus modificatorias</t>
  </si>
  <si>
    <t>Incumplimiento del numeral (i) del Artículo Primero de la Medida Cautelar, relativo al cese la contratación del servicio público móvil en la vía pública</t>
  </si>
  <si>
    <t>Incumplimiento del numeral (ii) del Artículo Primero de la Medida Cautelar, relativo a la contratación del servicio público móvil sin la validación de la identidad mediante la verificación biométrica de huella dactilar contrastada con la base de datos de RENIEC o una base de datos alterna, previo a cada contratación.</t>
  </si>
  <si>
    <t>Medida Cautelar (Venta ambulatoria)</t>
  </si>
  <si>
    <t>Medida Cautelar (Venta ambulatoria y Verificación Biometrica)</t>
  </si>
  <si>
    <t xml:space="preserve"> No entregó, dentro del plazo otorgado, la información requerida en la acción de fiscalización realizada el 6 de febrero de 2023</t>
  </si>
  <si>
    <t>420-2023-GG/OSIPTEL</t>
  </si>
  <si>
    <t>112-2024-CD/OSIPTEL</t>
  </si>
  <si>
    <t>30-2023-GG-DFI/PAS</t>
  </si>
  <si>
    <t>Reglamento General de Infracciones y Sanciones, aprobado por Resolución N° 87-2013-CD/OSIPTEL</t>
  </si>
  <si>
    <t>Habría infringido la Medida Cautelar impuesta mediante la Resolución N° 00216-2021- DFI/OSIPTEL.</t>
  </si>
  <si>
    <t>Habría  entregado la información requerida,con carácter obligatorio mediante la carta N° 00909-DFI/2021, de manera incompleta.</t>
  </si>
  <si>
    <t>Medida Cautelar (Portabilidad)</t>
  </si>
  <si>
    <t>402-2023-GG/OSIPTEL</t>
  </si>
  <si>
    <t>39-2024-GG/OSIPTEL</t>
  </si>
  <si>
    <t>114-2024-CD/OSIPTEL</t>
  </si>
  <si>
    <t>43-2023-GG-DFI/PAS</t>
  </si>
  <si>
    <t>No acreditar que comunicó las notas de crédito de manera directa y efectiva a los ex abonados asociados a 11 622 líneas afectados por las interrupciones del segundo semestre del 2018</t>
  </si>
  <si>
    <t>5-2024-GG/OSIPTEL</t>
  </si>
  <si>
    <t>116-2024-CD/OSIPTEL</t>
  </si>
  <si>
    <t>25-2023-GG-DFI/PAS</t>
  </si>
  <si>
    <t>Reglamento General de Calidad de los Servicios Públicos de Telecomunicaciones, aprobado por Resolución de Consejo Directivo Nº 123-2014-CD/OSIPTEL y sus modificatorias</t>
  </si>
  <si>
    <t>Numeral 6.1.1. del artículo 6°</t>
  </si>
  <si>
    <t xml:space="preserve">Ítem 12 del Anexo 2 </t>
  </si>
  <si>
    <t>Haber incumplido, durante el primer semestre de 2022, con alcanzar el valor objetivo del indicador “Cumplimiento de Velocidad Mínima (CVM)” correspondiente al servicio de acceso a internet móvil, para la velocidad de bajada (DL) y/o subida (UL), en las tecnologías 3G y/o 4G en seis (6) centros poblados</t>
  </si>
  <si>
    <t>Haber incumplido, durante el primer semestre de 2022, con alcanzar el valor objetivo del indicador “Cumplimiento de Velocidad Mínima (CVM)” correspondiente al servicio de acceso a internet móvil, para la velocidad de bajada (DL) en las tecnologías 3G y/o 4G en once (11) centros poblados</t>
  </si>
  <si>
    <t>413-2023-GG/OSIPTEL</t>
  </si>
  <si>
    <t>117-2024-CD/OSIPTEL</t>
  </si>
  <si>
    <t>45-2023-GG-DFI/PAS</t>
  </si>
  <si>
    <t>Reglamento de Calidad de la Atención a Usuarios por parte de las Empresas Operadoras de Servicios de Telefonía Fija y Servicios Públicos Móviles, aprobado mediante la Resolución N° 127-2013-CD/OSIPTEL y modificatorias</t>
  </si>
  <si>
    <t>35-2024-GG/OSIPTEL</t>
  </si>
  <si>
    <t>127-2024-CD/OSIPTEL</t>
  </si>
  <si>
    <t>101-2023-GG-DFI/PAS</t>
  </si>
  <si>
    <t>Servicio de telefonía fija, públicos moviles y empaquetados</t>
  </si>
  <si>
    <t xml:space="preserve">No habría cumplido con la meta del indicador Deserción de Atención Presencial (DAP) durante los meses de enero, febrero y marzo de 2022 </t>
  </si>
  <si>
    <t xml:space="preserve"> No habría incumplido con la meta del indicador  Tiempo de Espera para la Atención Presencial Especifica (TEAP) durante los meses de abril y julio de 2022</t>
  </si>
  <si>
    <t>No habría cumplido con la meta de los indicadores  Rapidez en Atención por Voz Humana en sus dos tramos (AVH1 y AVH2), durante los meses de septiembre de 2021 a agosto de 2022</t>
  </si>
  <si>
    <t>Meta Indicador (TEAP)</t>
  </si>
  <si>
    <t>Meta Indicador (DAP)</t>
  </si>
  <si>
    <t>Meta Indicador (AVH1 y AVH2)</t>
  </si>
  <si>
    <t>47-2024-GG/OSIPTEL</t>
  </si>
  <si>
    <t>37,7</t>
  </si>
  <si>
    <t>134-2024-CD/OSIPTEL</t>
  </si>
  <si>
    <t>57-2023-GG-DFI/PAS</t>
  </si>
  <si>
    <t>Reglamento General de Infracciones y Sanciones, aprobado mediante Resolución de Consejo Directivo N° 087-2013-CD/OSIPTEL y sus modificatorias</t>
  </si>
  <si>
    <t>Servicio movil</t>
  </si>
  <si>
    <t>53-2024-GG/OSIPTEL</t>
  </si>
  <si>
    <t>135-2024-CD/OSIPTEL</t>
  </si>
  <si>
    <t>53-2024-GG/OSIPTEL
135-2024-CD/OSIPTEL</t>
  </si>
  <si>
    <t xml:space="preserve">72-2022-GG-DFI/PAS
</t>
  </si>
  <si>
    <t>Reglamento General de Calidad de los Servicio Públicos de Telecomunicaciones aprobado mediante Resolución de Consejo Directivo N° 123-2014-CD/OSIPTEL y modificatorias</t>
  </si>
  <si>
    <t>ltem 12 del Anexo N°2</t>
  </si>
  <si>
    <t>Numeral 6.1.1. del artículo 6</t>
  </si>
  <si>
    <t>No haber cumplido con el valor objetivo del indicador de calidad Cumplimiento de Velocidad Mínima - CVM para la velocidad de bajada (DL) respecto del servicio de acceso a Internet móvil en la tecnología 4G, en el primer semestre del año 2021.</t>
  </si>
  <si>
    <t>85-2023-GG/OSIPTEL</t>
  </si>
  <si>
    <t>220-2023-GG/OSIPTEL</t>
  </si>
  <si>
    <t>146-2024-CD/OSIPTEL</t>
  </si>
  <si>
    <t>91-2023-GG-DFI/PAS</t>
  </si>
  <si>
    <t>Texto Único Ordenado de las Condiciones de Uso de los Servicios Públicos de Telecomunicaciones, aprobado por Resolución de Consejo Directivo N° 138-2012-CD/OSIPTEL y sus modificatorias.</t>
  </si>
  <si>
    <t>396-2023-GG/OSIPTEL</t>
  </si>
  <si>
    <t xml:space="preserve">No cumplió con el procedimiento de cesión de posición contractual respecto de 18 228 líneas.
</t>
  </si>
  <si>
    <t>66-2024-GG/OSIPTEL</t>
  </si>
  <si>
    <t>147-2024-CD/OSIPTEL</t>
  </si>
  <si>
    <t>46-2023-GG-DFI/PAS.</t>
  </si>
  <si>
    <t>Primer párrafo del artículo 17</t>
  </si>
  <si>
    <t xml:space="preserve">No empleó la versión 1.0 de los contratos tipo aprobados por el Osiptel, durante el periodo del 1 de junio al 30 de noviembre de 2022 en dieciséis (16) contratos de abonados de servicios públicos de telecomunicaciones </t>
  </si>
  <si>
    <t>42-2024-GG/OSIPTEL</t>
  </si>
  <si>
    <t>148-2024-CD/OSIPTEL</t>
  </si>
  <si>
    <t>Contrato tipo</t>
  </si>
  <si>
    <t>Norma de Requerimientos de Información Periódica aprobada por Resolución de Consejo Directivo N° 00096-2015- CD/OSIPTEL</t>
  </si>
  <si>
    <t>Literal b) del artículo 7</t>
  </si>
  <si>
    <t>Haber remitido fuera de plazo 18 formatos de información y no haber entregado 3 formatos de información, correspondiente al periodo IV Trimestre de 2020</t>
  </si>
  <si>
    <t>Haber remitido fuera de plazo 12 formatos de información y no haber entregado 2 formatos de información, correspondientes al periodo II Semestre de 2020</t>
  </si>
  <si>
    <t>Haber remitido fuera de plazo 8 formatos de información y no haber entregado 1 formato de información, correspondientes al periodo Anual 2020</t>
  </si>
  <si>
    <t>106-2024-GG/OSIPTEL</t>
  </si>
  <si>
    <t>154-2024-CD/OSIPTEL</t>
  </si>
  <si>
    <t>Servicios de telefonía fija, telefonía móvil, internet, televisión de paga, portador local y portador de larga distancia nacional e internacional</t>
  </si>
  <si>
    <t>177-2023-GG-DFI/PAS</t>
  </si>
  <si>
    <t>Texto Único Ordenado del Reglamento de Portabilidad Numérica en el Servicio Público Móvil y Servicio de Telefonía Fija aprobado por Resolución de Consejo Directivo N° 286-2018-CD/OSIPTEL y sus modificatorias</t>
  </si>
  <si>
    <t>Artículo 8-A</t>
  </si>
  <si>
    <t>Registró 290 365 solicitudes de portabilidad sin haber obtenido la confirmación del consentimiento expreso de los abonados de portar su número telefónico (uso del pin de portabilidad), durante el periodo del 1 de enero al 30 de junio de 2021</t>
  </si>
  <si>
    <t>84-2024-GG/OSIPTEL</t>
  </si>
  <si>
    <t>159-2024-CD/OSIPTEL</t>
  </si>
  <si>
    <t>No entregó a los abonados, los mensajes de texto enviados por el concesionario receptor, en el plazo máximo de 20 segundos, durante el 1 de enero al 30 de junio de 2021</t>
  </si>
  <si>
    <t>72-2023-GG-DFI/PAS</t>
  </si>
  <si>
    <t>Reglamento General de Calidad de los Servicios Públicos de Telecomunicaciones, aprobado por la Resolución de Consejo Directivo N° 123-2014-CD/OSIPTEL</t>
  </si>
  <si>
    <t xml:space="preserve">Incumplió con un Compromiso de Mejora del indicador TEMT, en la tecnología 2G para el centro poblado de Sachaca. </t>
  </si>
  <si>
    <t>105-2024-GG/OSIPTEL</t>
  </si>
  <si>
    <t>161-2024-CD/OSIPTEL</t>
  </si>
  <si>
    <t>Compromiso de Mejora  CV</t>
  </si>
  <si>
    <t>62-2023-GG-DFI/PAS</t>
  </si>
  <si>
    <t>Normas Complementarias para la Implementación del Registro Nacional de Equipos Terminales Móviles para la Seguridad, aprobadas por la Resolución N° 007-2020-CD/OSIPTEL y sus modificatorias</t>
  </si>
  <si>
    <t>Penúltimo párrafo de la Séptima Disposición Complementaria Transitoria</t>
  </si>
  <si>
    <t>Literal (vii) de la Séptima Disposición Complementaria Transitoria</t>
  </si>
  <si>
    <t>En 32 líneas de servicio público móvil contratadas – que contenían la restricción de contratar en un CAC – la contratación se realizó sin que los abonados hayan acudido a una oficina o centro de atención al cliente.
En 28 líneas de servicio público móvil contratadas – que contenían la restricción de contratar en un CAC – no se realizó la verificación de que el IMEI no sea inválido</t>
  </si>
  <si>
    <t>95-2024- GG/OSIPTEL</t>
  </si>
  <si>
    <t>163-2024-CD/OSIPTEL</t>
  </si>
  <si>
    <t>74-2023-GG-DFI/PAS</t>
  </si>
  <si>
    <t>Texto Único Ordenado de las Condiciones de Uso de los Servicios Públicos de Telecomunicaciones, aprobado por la Resolución N° 138-2012-CD/OSIPTEL y sus modificatorias</t>
  </si>
  <si>
    <t>Artículo 128</t>
  </si>
  <si>
    <t>Artículo 3° del Anexo N° 5</t>
  </si>
  <si>
    <t>108-2024-GG/OSIPTEL</t>
  </si>
  <si>
    <t>166-2024-CD/OSIPTEL</t>
  </si>
  <si>
    <t>No remitió la información requerida con carácter de obligatorio mediante el acta de fiscalización del 27 de abril de 2023; y, ampliada con nuevo plazo perentorio para su cumplimiento a través de la carta C. 1228-DFI/2023</t>
  </si>
  <si>
    <t>Contraseña única</t>
  </si>
  <si>
    <t>37-2023-GG-DFI/PAS</t>
  </si>
  <si>
    <t>Texto Único Ordenado de las Condiciones de Uso de los Servicios Públicos de Telecomunicaciones, aprobado por la Resolución N° 138-2012-CD/OSIPTEL y modificatorias</t>
  </si>
  <si>
    <t>Artículo 3 del Anexo N° 5</t>
  </si>
  <si>
    <t>Artículo 2 del Anexo N° 5</t>
  </si>
  <si>
    <t>Numerales (ii) y (vi) del artículo 118</t>
  </si>
  <si>
    <t>No requirió a los solitantes sus datos personales que acrediten sus identidades, específicamente, lugar y fecha de nacimiento.                                             Utilizó un mecanismo de contratación no aprobado previamente por el OSIPTEL para ejecutar solicitudes de suspensión temporal.</t>
  </si>
  <si>
    <t>No remitió las acreditaciones de las solicitudes de suspensión ejecutadas.</t>
  </si>
  <si>
    <t xml:space="preserve">GRAVE </t>
  </si>
  <si>
    <t>416-2023-GG/OSIPTEL</t>
  </si>
  <si>
    <t>130-2024-GG/OSIPTEL</t>
  </si>
  <si>
    <t>167-2024-CD/OSIPTEL</t>
  </si>
  <si>
    <t>Servicios móviles y fijos</t>
  </si>
  <si>
    <t>24-2023-GG-DFI/PAS</t>
  </si>
  <si>
    <t>Reglamento General de Calidad de los Servicios Públicos de Telecomunicaciones, aprobado mediante la Resolución N° 123-2014-CD/OSIPTEL y sus modificatorias</t>
  </si>
  <si>
    <t>Numeral 6.1.1 del artículo 6</t>
  </si>
  <si>
    <t>Internet móvil</t>
  </si>
  <si>
    <t>401-2023-GG/OSIPTEL</t>
  </si>
  <si>
    <t>91-2024-GG/OSIPTEL</t>
  </si>
  <si>
    <t>Reglamento General de Infracciones y Sanciones, aprobado por la Resolución N° 087-2013- CD/OSIPTEL y modificatorias</t>
  </si>
  <si>
    <t>64-2024-GG/OSIPTEL</t>
  </si>
  <si>
    <t>131- 2024-GG/OSIPTEL</t>
  </si>
  <si>
    <t>174-2024-CD/OSIPTEL</t>
  </si>
  <si>
    <t xml:space="preserve">LEVES </t>
  </si>
  <si>
    <t>85-2023-GG-DFI/PAS</t>
  </si>
  <si>
    <t>65-2023-GG-DFI/PAS</t>
  </si>
  <si>
    <t>145-2023-GG-DFI/PAS</t>
  </si>
  <si>
    <t>175-2024-GG/OSIPTEL</t>
  </si>
  <si>
    <t>155-2024-GG/OSIPTEL</t>
  </si>
  <si>
    <t>160-2024-GG/OSIPTEL</t>
  </si>
  <si>
    <t>Régimen General de Infracciones y Sanciones, aprobado por Resolución N° 087-2013-CD-OSIPTEL y modificatoria</t>
  </si>
  <si>
    <t>Incumplir con lo dispuesto en el Numeral 2 del artículo 1° de la Medida Correctiva al no haber implementado acciones de mejora para el cumplimiento de su obligación contractual de brindar la velocidad mínima garantizada del servicio de acceso a Internet.</t>
  </si>
  <si>
    <t>Entregó información incompleta requerida a través de la carta N° 01626-DFI/2022 con carácter obligatorio en un plazo perentorio</t>
  </si>
  <si>
    <t>No habría realizado los descuentos de la tarifa cobrada al arrendatario por interrupciones.</t>
  </si>
  <si>
    <t>Texto Único Ordenado de las Condiciones de Uso de los Servicios Públicos de Telecomunicaciones, aprobado por Resolución de Consejo Directivo N° 138-2012-CD/OSIPTEL y sus modificatorias</t>
  </si>
  <si>
    <t>Habría activado 537 líneas del servicio público móvil sin haber cumplido con realizar de manera previa la respectiva verificación de identidad biométrica del contratante.</t>
  </si>
  <si>
    <t>98-2023-GG-DFI/PAS</t>
  </si>
  <si>
    <t>181-2024-GG/OSIPTEL</t>
  </si>
  <si>
    <t>Articulo 6 RGIS</t>
  </si>
  <si>
    <t xml:space="preserve">No cumplió con la condición esencial referida a ejecutar el Plan de Cobertura al cuarto año respecto a la prestación del Servicio Público de Comunicaciones Personales (PCS) con tecnología LTE en el Bloque C (733-748 MHz/ 788-803 MHz) de la Banda 700 MHz, en dieciocho (18) centros poblados.
</t>
  </si>
  <si>
    <t xml:space="preserve"> Reglamento de Fiscalización, Infracciones y Sanciones, aprobado por Resolución N° 087-2013-CD/OSIPTEL y modificatorias al haber incumplido con las condiciones esenciales de Contrato de Concesión Única, otorgado mediante  Resolución Ministerial N°529-2016-MTC/01, y Resolución Directal N° 310-2016-MTC/27</t>
  </si>
  <si>
    <t>52-2023-GG-DFI/PAS</t>
  </si>
  <si>
    <t>Reglamento General de Fiscalización, aprobado por Resolución de Consejo Directivo N° 090-2015- CD/OSIPTEL y sus modificatorias</t>
  </si>
  <si>
    <t xml:space="preserve">Articulo 12 </t>
  </si>
  <si>
    <t>Articulo 12</t>
  </si>
  <si>
    <t>Habría obstaculizado la realización de la acción de fiscalización de fecha 6 de febrero de 2023</t>
  </si>
  <si>
    <t>Reglamento General de Infracciones y Sanciones, aprobado mediante Resolución N° 087-2013-CD/OSIPTEL y modificatorias</t>
  </si>
  <si>
    <t>22-2024-GG/OSIPTEL</t>
  </si>
  <si>
    <t>60-2024-GG/OSIPTEL</t>
  </si>
  <si>
    <t>180-2024-CD/OSIPTEL</t>
  </si>
  <si>
    <t>125-2023-GG-DFI/PAS</t>
  </si>
  <si>
    <t>Incumplimiento de Medida Correctiva (Información a usuarios)</t>
  </si>
  <si>
    <t xml:space="preserve">Haber incumplido el numeral i) del artículo 2 de la Resolución N° 00458-2021-GG/OSIPTEL que impuso una Medida Correctiva,  al no  haber implementado en 2 teléfonos de uso público las medidas necesarias para cumplir con en el artículo 107° del TUO de las Condiciones de Uso
</t>
  </si>
  <si>
    <t>Haber incumplido el numeral ii) del artículo 2 de la Medida Correctiva, al no haber acreditado respecto de 2 teléfonos de uso público el cumplimiento de lo dispuesto en el numeral i) de l a Resolución N° 00458-2021-GG/OSIPTEL</t>
  </si>
  <si>
    <t>52-2024-GG/OSIPTEL</t>
  </si>
  <si>
    <t>103-2024-GG/OSIPTEL</t>
  </si>
  <si>
    <t>184-2024-CD/OSIPTEL</t>
  </si>
  <si>
    <t>64-2023-GG-DFI/PAS</t>
  </si>
  <si>
    <t>No habría entregado dentro del plazo perentorio la información  requerida, con carácter obligatorio, mediante la carta N° 00741-DFI/2023, notificada el 20 de marzo de 2023.</t>
  </si>
  <si>
    <t>129-2024-GG/OSIPTEL</t>
  </si>
  <si>
    <t>185-2024-CD/OSIPTEL</t>
  </si>
  <si>
    <t>167-2023-GG-DFI/PAS</t>
  </si>
  <si>
    <t>Articulo 8</t>
  </si>
  <si>
    <t>Articulo 8-A</t>
  </si>
  <si>
    <t>Habría ingresado 94 962 solicitudes de portabilidad sin haber obtenido la confirmación del consentimiento expreso de los abonados de portar su número telefónico (uso del pin de portabilidad)</t>
  </si>
  <si>
    <t>No habría entregado los mensajes de texto a los abonados que deseaban portar su número telefónico en un plazo máximo de 20 segundos, en un 95% del total de mensajes de texto entregados durante el semestre del 1 de enero al 30 de junio de 2021</t>
  </si>
  <si>
    <t>Numeral 14.1
del Anexo 2</t>
  </si>
  <si>
    <t>Literal ii) del
numeral 32 del
Anexo 2</t>
  </si>
  <si>
    <t>Telefonía Fija de Uso Público</t>
  </si>
  <si>
    <t>73-2024-GG/OSIPTEL</t>
  </si>
  <si>
    <t>186-2024-CD/OSIPTEL</t>
  </si>
  <si>
    <t>Item 12 del Anexo N° 2</t>
  </si>
  <si>
    <t>187-2024-CD/OSIPTEL</t>
  </si>
  <si>
    <t>Incumplió  del valor objetivo del indicador CVM correspondiente al servicio de acceso a internet móvil para las velocidades de subida y/o bajada, en las tecnologías 3G y/o 4G, en diecinueve (19) centros poblados, durante el período del primer semestre de 2022.</t>
  </si>
  <si>
    <t>Incumplió el valor objetivo del indicador Cumplimiento de Velocidad Mínima, correspondiente al servicio de acceso a internet móvil, para las velocidades de subida y bajada, en las tecnologías 3G y 4G, en diez (10) centros poblados durante el período del primer semestre de 2022</t>
  </si>
  <si>
    <t>1 259.6</t>
  </si>
  <si>
    <t>Item 12 del Anexo N° 3</t>
  </si>
  <si>
    <t xml:space="preserve">ítem 12 del Anexo N° 2 </t>
  </si>
  <si>
    <t>151-2023-GG-DFI/PAS</t>
  </si>
  <si>
    <t>Texto Único Ordenado de las Condiciones de Uso de los Servicios Públicos de Telecomunicaciones, aprobado mediante Resolución N° 138-2012- CD/OSIPTEL y sus modificatorias,</t>
  </si>
  <si>
    <t>Artículo 3° del Anexo 5</t>
  </si>
  <si>
    <t>Artículo 6-A</t>
  </si>
  <si>
    <t>No habría remitido mensajes informativos a los abonados dispuestos por el OSIPTEL a 304 líneas móviles durante el periodo comprendido entre febrero y diciembre 2022</t>
  </si>
  <si>
    <t>No habría remitido dentro del plazo perentorio la información frente al requerimiento efectuado con carácter obligatorio mediante la carta N° 02606- DFI/2023.</t>
  </si>
  <si>
    <t>Información  a Usuarios</t>
  </si>
  <si>
    <t>144-2024-GG/OSIPTEL</t>
  </si>
  <si>
    <t>1-2024-TA/OSIPTEL</t>
  </si>
  <si>
    <t>150-2023-GG-DFI/PAS</t>
  </si>
  <si>
    <t>No remitió los mensajes informativos requeridos por el OSIPTEL a chocientas veinticinco (825) líneas móviles</t>
  </si>
  <si>
    <t>82-2024-GG/OSIPTEL</t>
  </si>
  <si>
    <t>Servicio móvil e Internet Fijo</t>
  </si>
  <si>
    <t xml:space="preserve">Artículo 8 </t>
  </si>
  <si>
    <t>Literal a) del artículo 7 del RGIS</t>
  </si>
  <si>
    <t xml:space="preserve">Numeral 14.1 del Anexo 2 </t>
  </si>
  <si>
    <t xml:space="preserve">Numeral 32 del Anexo 2 </t>
  </si>
  <si>
    <t>Incumplió con 3 Compromisos de Mejora presentados para el indicador CV, en la tecnología 2G para los centros poblados de Sicaya, Etén y Nuñoa.</t>
  </si>
  <si>
    <t>Incumplir con lo dispuesto en el numeral (ii) del Artículo 1° de la Resolución N° 469-2021-GG/OSIPTEL (Medida Correctiva) al no haber informado sobre las acciones referidas al numeral (i) del articulo 1 de la mencionada Medida Correctiva</t>
  </si>
  <si>
    <t>Incumplir con lo dispuesto en el numeral (i) del Artículo 1° de la Resolución N° 469-2021-GG/OSIPTEL (Medida Correctiva), al no implementar acciones necesarias, toda vez que en veintisiete (27) estaciones base  no cumplió con el valor correspondiente a los indicadores TINE y TLLI,  de acuerdo al procedimiento del numeral 1.7 del Instructivo Técnico</t>
  </si>
  <si>
    <t>Incumplimiento de Medida Correctiva (Indicador TINE y TILLI)</t>
  </si>
  <si>
    <t>Servicios Finales</t>
  </si>
  <si>
    <t>3-2024-TA/OSIPTEL</t>
  </si>
  <si>
    <t>147-2024-GG/OSIPTEL</t>
  </si>
  <si>
    <t>92-2023-GG-DFI/PAS</t>
  </si>
  <si>
    <t>Reglamento General de Infracciones y Sanciones, aprobado por la Resolución N° 087-2013-CD/OSIPTEL y modificatorias</t>
  </si>
  <si>
    <t>Remitir información incompleta respecto de los Formatos N° 4, 5,° 6 y  16 correspondientes al Trimestre I, en el marco del Requerimiento de Información Anual del año 2021, previsto en sus contratos de concesión</t>
  </si>
  <si>
    <t>Remitir información incompleta respecto de los Formatos N° 4,  5 y  6 correspondientes al Trimestre II, en el marco del Requerimiento de Información Anual del año 2021, previsto en sus contratos de concesión</t>
  </si>
  <si>
    <t>Remitir información incompleta respecto de los Formatos N° 4, 5 y 6 correspondientes al Trimestre III, en el marco del Requerimiento de Información Anual del año 2021, previsto en sus contratos de concesión</t>
  </si>
  <si>
    <t>Remitir información incompleta respecto de los formatos N° 4, 5 y 6, correspondiente al Trimestre IV, en el marco del Requerimiento de Información Anual del año 2021, previsto en sus contratos de concesión</t>
  </si>
  <si>
    <t>Remitir n entregar información incompleta respecto del formato N° 7,
correspondiente al Semestre I, en el marco del Requerimiento de Información Anual del año 2021, previsto en sus contratos de concesión</t>
  </si>
  <si>
    <t>Remitir información incompleta respecto del formato N° 7, correspondiente al Semestre II, en el marco del Requerimiento de Información Anual del año 2021, previsto en sus contratos de
concesión</t>
  </si>
  <si>
    <t>156-2024-GG/OSIPTEL</t>
  </si>
  <si>
    <t>4-2024-TA/OSIPTEL</t>
  </si>
  <si>
    <t>31-2023-GG-DFI/PAS</t>
  </si>
  <si>
    <t>Artículo 13</t>
  </si>
  <si>
    <t>Incumplir tres (3) compromisos de mejora presentados para el indicador de calidad del servicio público móvil Calidad de Voz- CV, en la tecnología 3G, para los centros poblados Iquitos, Belén y San Juan</t>
  </si>
  <si>
    <t>411-2023-GG/OSIPTEL</t>
  </si>
  <si>
    <t>105-2024-CD/OSIPTEL</t>
  </si>
  <si>
    <t>94-2023-GG-DFI/PAS</t>
  </si>
  <si>
    <t>Texto Único Ordenado de las Condiciones de Uso de los Servicios Públicos de Telecomunicaciones, aprobado por Resolución de Consejo Directivo N° 138-2012- CD/OSIPTEL y sus modificatorias</t>
  </si>
  <si>
    <t>393-2023-GG/OSIPTEL</t>
  </si>
  <si>
    <t>111-2024-CD/OSIPTEL</t>
  </si>
  <si>
    <t>No cumplió con el procedimiento de cesión de posición contractual de acuerdo a lo establecido en el artículo 54 del TUO de las CDU, respecto de 22 327 líneas, en el periodo del 1 de octubre de 2021 al 31 de marzo de 2022</t>
  </si>
  <si>
    <t>Cesión de posición contractual</t>
  </si>
  <si>
    <t>22-2023-GG-DFI/PAS</t>
  </si>
  <si>
    <t>Segundo párrafo del Anexo 9 de la Norma de las Condiciones de Uso de los Servicios Públicos de Telecomunicaciones, aprobado por Resolución de Consejo Directivo Nº 172-2022- CD/OSIPTEL y sus modificatorias</t>
  </si>
  <si>
    <t>Segundo párrafo y  Punto 2 del segundo párrafo del numeral 2.8 del Anexo 5</t>
  </si>
  <si>
    <t>Segundo párrafo del Anexo 9</t>
  </si>
  <si>
    <t>406-2023-GG/OSIPTEL</t>
  </si>
  <si>
    <t>28-2024-GG/OSIPTEL</t>
  </si>
  <si>
    <t>120-2024-CD/OSIPTEL</t>
  </si>
  <si>
    <t>No haber entregado de manera inmediata al usuario una constancia de arribo a la oficina comercial, en 41 casos.</t>
  </si>
  <si>
    <t xml:space="preserve">Contratación ambulatoria/verificación biométrica del vendedor </t>
  </si>
  <si>
    <t xml:space="preserve">(i) Haber efectuado 4 contrataciones de servicios públicos móviles en la vía pública. (ii) No haber validado la identidad de los intervinientes de las contrataciones del servicio móvil (vendedores) mediante la verificación biométrica de huella dactilar, en 93 228 líneas móviles, en el periodo comprendido entre los días 12 y 16 de
enero del 2023. </t>
  </si>
  <si>
    <t>140-2024-CD/OSIPTEL</t>
  </si>
  <si>
    <t>36-2023-GG-DFI/PAS</t>
  </si>
  <si>
    <t>Reglamento General de Fiscalización, aprobado por Resolución de Consejo Directivo N° 090-2015-CD/OSIPTEL y modificatorias</t>
  </si>
  <si>
    <t>431-2023-GG/OSIPTEL</t>
  </si>
  <si>
    <t>Incumplió el numeral i) del Artículo Primero de la impuesta de la Resolución N° 00026-2023-DFI/OSIPTEL (Medida Cautelar) al no haber cesado la contratación de servicios públicos móviles en canales de contratación no previstos</t>
  </si>
  <si>
    <t xml:space="preserve">Incumplió los numerales ii) y iii) del Artículo Primero de la Resolución N° 00026-2023-DFI/OSIPTEL (Medida Cautelar) al no implementar controles efectivos en la identificación y registro de las personas naturales que participan en la contratación; y, no haber verificado la validez ni haber corregido la información contenida en su registro de vendedores, respectivamente. </t>
  </si>
  <si>
    <t>46-2024-GG/OSIPTEL</t>
  </si>
  <si>
    <t>NEMÍAS BERNARDO MORENO YANOC</t>
  </si>
  <si>
    <t>Procedimiento para el Retiro de Elementos No Autorizados que se encuentren instalados en la Infraestructura de Uso Público para la Prestación de Servicios Públicos de Telecomunicaciones”  aprobado mediante Resolución
de Consejo Directivo N° 182-2020-CD/OSIPTEL.</t>
  </si>
  <si>
    <t>Habría realizado el acceso no autorizado a las infraestructuras de uso público de ENEL a que se refiere la Ley 28295 para la prestación de servicios públicos de telecomunicaciones.</t>
  </si>
  <si>
    <t>Servicio público de distribución de radiodifusión por cable en la modalidad de cable alámbrico u óptico</t>
  </si>
  <si>
    <t xml:space="preserve">ítem N° 1 del Anexo del Régimen de Infracciones y Sanciones </t>
  </si>
  <si>
    <t>70-2024-GG/OSIPTEL</t>
  </si>
  <si>
    <t>143-2024-CD/OSIPTEL</t>
  </si>
  <si>
    <t>Acceso no autorizado a las infraestructuras de uso público</t>
  </si>
  <si>
    <t>169-2024-CD/OSIPTEL</t>
  </si>
  <si>
    <t>42-2023-GG-DFI/PAS</t>
  </si>
  <si>
    <t>Reglamento General de Calidad de los Servicios Públicos de Telecomunicaciones, aprobado por la Resolución N° 123-2014- CD/OSIPTEL y sus modificatorias.</t>
  </si>
  <si>
    <t>15-2024-GG/OSIPTEL</t>
  </si>
  <si>
    <t xml:space="preserve">Incumplió el valor objetivo del indicador Cumplimiento de Velocidad Mínima, correspondiente al servicio de acceso a internet móvil, para la velocidad de bajada (DL), en las tecnologías 3G y 4G, durante el período del primer semestre de 2022, en cinco centros poblados </t>
  </si>
  <si>
    <t>Indicadores de calidad             CVM</t>
  </si>
  <si>
    <t>124-2024-GG/OSIPTEL</t>
  </si>
  <si>
    <t>Entregó la contraseña única para la contratación del servicio de telefonía móvil en centros de atención o puntos de venta no declarados, en un total de ciento cinco mil ochocientos veintidós (105 822) líneas, en el periodo del 20 de junio al 03 de julio de 2022.
No entregó contraseña única a diecisiete (17) líneas, en el periodo comprendido entre el 12 y 22 de agosto de 2022.</t>
  </si>
  <si>
    <t>96-2023-GG-DFI/PAS</t>
  </si>
  <si>
    <t>Reglamento General de Infracciones y Sanciones, aprobado mediante Resolución Nº 087-2013-CD/OSIPTEL y sus modificatorias</t>
  </si>
  <si>
    <t>No cumplió con remitir información completa  requerida con carácter obligatorio y con plazo perentorio en la carta N° 00200- DFI/2023.</t>
  </si>
  <si>
    <t>166-2024-GG/OSIPTEL</t>
  </si>
  <si>
    <t>6-2024-TA/OSIPTEL</t>
  </si>
  <si>
    <t>Telefónica móvil y empaquetados</t>
  </si>
  <si>
    <t>63-2023-GG-DFI/PAS</t>
  </si>
  <si>
    <t>Normas Complementarias del Registro Nacional de Equipos Terminales Móviles para la Seguridad, aprobado por Resolución de Consejo Directivo N° 007-2020- CD/OSIPTEL y sus modificatorias</t>
  </si>
  <si>
    <t xml:space="preserve">Literal vii) de la Séptima Disposición Complementaria Transitoria </t>
  </si>
  <si>
    <t>83-2024-GG/OSIPTEL</t>
  </si>
  <si>
    <t>148-2024-GG/OSIPTEL</t>
  </si>
  <si>
    <t>8-2024-TA/OSIPTEL</t>
  </si>
  <si>
    <t>No habría limitado la contratación de servicios públicos móviles únicamente en sus Oficinas o Centros de Atención, al tratarse de abonados que hayan sido detectados utilizando un servicio vinculado a uno a más equipos terminales móviles con IMEI inválido por más de una vez, en veintiún (21) líneas.</t>
  </si>
  <si>
    <t>77-2023-GG-DFI/PAS</t>
  </si>
  <si>
    <t>Reglamento General de Infracciones y Sanciones, aprobado por Resolución de Consejo Directivo Nº 087-2013-CD/OSIPTEL y sus modificatorias</t>
  </si>
  <si>
    <t xml:space="preserve">Segundo párrafo del
Anexo 9 </t>
  </si>
  <si>
    <t>Punto 2 del segundo párrafo del numeral 2.8 del Anexo 5</t>
  </si>
  <si>
    <t>114-2024-GG/OSIPTEL</t>
  </si>
  <si>
    <t>173-2024-GG/OSIPTEL</t>
  </si>
  <si>
    <t>9-2024-TA/OSIPTEL</t>
  </si>
  <si>
    <t>(i) No realizó la contratación de servicios públicos móviles en los canales de contratación previstos entre el 29 de marzo y el 6 de junio de 2023. (ii) No validó la identidad de los intervinientes en las contrataciones del servicio móvil mediante la verificación biométrica de huella dactilar, contrastada con la base de datos de la RENIEC, en el periodo entre el 15 de marzo y el 2 de abril de 2023.</t>
  </si>
  <si>
    <t>10-2024-TA/OSIPTEL</t>
  </si>
  <si>
    <t>154-2024-GG/OSIPTEL</t>
  </si>
  <si>
    <t>154-2024-GG/OSIPTEL                                                                  204-2024-GG/OSIPTEL                                    10-2024-TA/OSIPTEL</t>
  </si>
  <si>
    <t>204-2024-GG/OSIPTEL</t>
  </si>
  <si>
    <t>86-2023-GG-DFI/PAS</t>
  </si>
  <si>
    <t>Reglamento para la Atención de Gestiones y Reclamos de Usuarios de Servicios Públicos de Telecomunicaciones, aprobado por Resolución Nº 047-2015-CD-OSIPTEL y sus modificatorias,</t>
  </si>
  <si>
    <t>Tercer párrafo del artículo 47</t>
  </si>
  <si>
    <t>Articulo 11</t>
  </si>
  <si>
    <t xml:space="preserve">No generó automáticamente un reclamo de primera instancia, en 13 948 registros de reclamos por avería </t>
  </si>
  <si>
    <t xml:space="preserve">No remitió la información, requerida con carácter obligatorio en el plazo perentorio, a través de las cartas N° 00352-DFI/2022, N°00625-DFI/2022 y N° 00460- DFI/2023; y remitió información incompleta frente al requerimiento de información mediante la carta N° 02791-DFI/2022.
</t>
  </si>
  <si>
    <t>Entregó información incompleta respecto de  requerimientos, obligatorios y con plazo perentorio, establecido en las acciones de fiscalización de fechas 4 y 11 de abril del 2023. Asimismo, por no haber entregado información requerida con carácter de obligatoria, en el plazo perentorio establecido en la acción de fiscalización del 24 de mayo de 2023.</t>
  </si>
  <si>
    <t>No habría conservado la información relacionada a 26 registros de reclamos por avería, por el periodo de tres (3) años dispuesto en el literal e) del artículo 16 de la Ley N° 27336, Ley de Desarrollo de las Funciones y Facultades del Osiptel.</t>
  </si>
  <si>
    <t>Presentó información inexacta al OSIPTEL a través de la carta N° TDP-0989-AR-GER-22, respecto de la fecha y hora de reparación de doce (12) registros de reclamo por avería</t>
  </si>
  <si>
    <t>179-2024-CD/OSIPTEL</t>
  </si>
  <si>
    <t>58-2023-GG-DFI/PAS</t>
  </si>
  <si>
    <t>Reglamento General de Infracciones y Sanciones, aprobado mediante Resolución de Consejo Directivo N° 087-2013- CD/OSIPTEL y sus modificatorias</t>
  </si>
  <si>
    <t>Incumplió lo dispuesto en el numeral (i) del artículo 3 de la Resolución de Gerencia General N° 00448-2021-GG/OSIPTEL (Medida Correctiva) respecto de la llamada de prueba correspondiente a la línea 912307XXX</t>
  </si>
  <si>
    <t>125-2024-GG/OSIPTEL</t>
  </si>
  <si>
    <t>172-2024-CD/OSIPTEL</t>
  </si>
  <si>
    <t>60-2023-GG-DFI/PAS</t>
  </si>
  <si>
    <t>Ítem 9 del Anexo Nº 2</t>
  </si>
  <si>
    <t>Incumplir con cinco (5) CM correspondientes a cinco (5) CC.PP.UU. y por no remitir catorce (14) CM correspondientes a catorce (14) CC.PP.UU., respecto del indicador de calidad Tiempo de Entrega de Mensajes de Texto (TEMT).</t>
  </si>
  <si>
    <t>Ítem 11 del Anexo Nº 2</t>
  </si>
  <si>
    <t>Incumplir con un (1) CM correspondiente a un (1) CC.PP.UU. y por no remitir trece (13) CM correspondientes a trece (13) CC.PP.UU., respecto del indicador Calidad de Voz (CV).</t>
  </si>
  <si>
    <t>Compromisos de Mejora   TEMT</t>
  </si>
  <si>
    <t>Compromisos de Mejora    CV</t>
  </si>
  <si>
    <t>50-2024-GG/OSIPTEL</t>
  </si>
  <si>
    <t>116-2024-GG/OSIPTEL</t>
  </si>
  <si>
    <t>97-2023-GG-DFI/PAS</t>
  </si>
  <si>
    <t xml:space="preserve">Conservación de información  </t>
  </si>
  <si>
    <t xml:space="preserve">Gestión de Reclamos </t>
  </si>
  <si>
    <t xml:space="preserve">Internet Fijo, telefonía Fija, TV de Paga </t>
  </si>
  <si>
    <t>Artículo 13º
Numeral 5.3 del artículo 5 del Reglamento de Calidad</t>
  </si>
  <si>
    <t>Artículo 17° de la Ley N° 28295</t>
  </si>
  <si>
    <t xml:space="preserve">Incumplió el valor objetivo del indicador Cumplimiento de Velocidad Mínima, correspondiente al servicio de acceso a internet móvil, para la velocidad de bajada (DL), en la tecnología 3G , durante el período del primer semestre de 2022, en un centros poblado </t>
  </si>
  <si>
    <t>Obstaculización de acciones de fiscalización</t>
  </si>
  <si>
    <t>Medida Cautelar (Cese de Venta Ambulatoria)</t>
  </si>
  <si>
    <t xml:space="preserve">Haber incumplido el numeral (i) del Artículo Primero de la Resolución N° 24-2023-DFI/OSIPTEL(Resolución de medida Cautelar) , toda vez que no cesó la contratación de los servicios públicos móviles en canales de contratación no previstos 
</t>
  </si>
  <si>
    <t xml:space="preserve">121-2023-GG-DFI/PAS </t>
  </si>
  <si>
    <t>105-2023-GG-DFI/PAS</t>
  </si>
  <si>
    <t xml:space="preserve">58-2024-GG/OSIPTEL
</t>
  </si>
  <si>
    <t>58-2024-GG/OSIPTEL
125-2024-GG/OSIPTEL
172-2024-CD/OSIPTEL</t>
  </si>
  <si>
    <t>70-2023-GG-DFI/PAS</t>
  </si>
  <si>
    <t>Artículo 7° RGIS (Literal a)</t>
  </si>
  <si>
    <t>No habría entregado dentro del plazo establecido cincuenta (50) requerimientos de información requerida por la DAPU y STSR</t>
  </si>
  <si>
    <t>Telefonía móvil, fija, internet, radiodifusión por cable.</t>
  </si>
  <si>
    <t>93-2024-GG/OSIPTEL</t>
  </si>
  <si>
    <t>68-2023-GG-DFI/PAS</t>
  </si>
  <si>
    <t>Reglamento de Calidad de la Atención a Usuarios por parte de las Empresas Operadoras de Servicios de Telefonía Fija y Servicios Públicos Móviles, aprobada mediante la Resolución N° 127-2013-CD/OSIPTEL</t>
  </si>
  <si>
    <t>Artículo 8°-A</t>
  </si>
  <si>
    <t>Artículo 19° del Anexo N° 5</t>
  </si>
  <si>
    <t xml:space="preserve">RCAU </t>
  </si>
  <si>
    <t>No habría garantizado que cualquier abonado o usuario, que requiera presentar reclamos y/o solicitudes, recabe la constancia de presentación de estos documentos. No habría permitido la realización del pago del servicio del abonado.</t>
  </si>
  <si>
    <t>Servicio de Telefonía fija y móvil</t>
  </si>
  <si>
    <t>94-2024-GG/OSIPTEL</t>
  </si>
  <si>
    <t>Reglamento General de Fiscalización, aprobado por la Resolución N° 090-2015-CD/OSIPTEL y modificatorias</t>
  </si>
  <si>
    <t>Artículo 27</t>
  </si>
  <si>
    <t>En una (1) de las acciones de fiscalización llevadas a cabo, el representante de TELEFÓNICA se negó a firmar el acta de fiscalización.</t>
  </si>
  <si>
    <t>69-2023-GG-DFI/PAS</t>
  </si>
  <si>
    <t>Texto Único Ordenado de las Condiciones de Uso de los Servicios Públicos de Telecomunicaciones, aprobado mediante Resolución N° 138-2012-CD/OSIPTEL y sus modificatorias,</t>
  </si>
  <si>
    <t xml:space="preserve">Contraseña única </t>
  </si>
  <si>
    <t>No habría entregado la contraseña única a los abonados que contrataron el servicio en sus centros de atención y puntos de venta habilitados. No habría proporcionado la contraseña única a 20 abonados que solicitaron reposición de SIM Card, tras validar su huella a través del sistema biométrico</t>
  </si>
  <si>
    <t xml:space="preserve">Servicio Movil </t>
  </si>
  <si>
    <t>101-2024-GG/OSIPTEL</t>
  </si>
  <si>
    <t>Reglamento General de Calidad de los Servicios Públicos de Telecomunicaciones, aprobado por la Resolución N° 123-2014-CD/OSIPTEL y sus modificatorias.</t>
  </si>
  <si>
    <t>Item 12 del Anexo 2</t>
  </si>
  <si>
    <t>193-2024-GG/OSIPTEL</t>
  </si>
  <si>
    <t>Numeral 6.1.1. del Articulo 6</t>
  </si>
  <si>
    <t>104-2023-GG-DFI/PAS</t>
  </si>
  <si>
    <t>Haber incumplido, durante el segundo semestre de 2022, con el valor objetivo del indicador de calidad CVM del servicio de acceso a internet fijo, en la tecnología FTTH, para la velocidad de subida, en el centro poblado Moyobamba (San Martín).</t>
  </si>
  <si>
    <t>Haber incumplido, durante el segundo semestre de 2022, con el valor objetivo del indicador de calidad CVM del servicio de acceso a internet fijo, en la tecnología HFC, para la velocidad de subida, en el centro poblado Piura (Piura)</t>
  </si>
  <si>
    <t>Haber incumplido, durante el segundo semestre de 2022, con el valor objetivo del indicador de calidad CVM del servicio de acceso a internet fijo, en la tecnología HFC, para la velocidad de subida, en el centro poblado El Porvenir (La Libertad)</t>
  </si>
  <si>
    <t>Haber incumplido, durante el segundo semestre de 2022, con el valor objetivo del indicador de calidad CVM del servicio de acceso a internet fijo, en la tecnología XDSL, para la velocidad de bajada y subida, en el centro poblado Caleta Cruz (Tumbes)</t>
  </si>
  <si>
    <t>175-2023-GG-DFI/PAS</t>
  </si>
  <si>
    <t>Numeral 32 del Anexo 2- “Régimen de Infracciones y Sanciones”</t>
  </si>
  <si>
    <t>Artículo 8°</t>
  </si>
  <si>
    <t>Habría ingresado trescientos ocho mil ochocientos setenta y uno (308 871) solicitudes de portabilidad sin haber obtenido la confirmación del consentimiento expreso de los abonados de portar su número telefónico (uso del pin de portabilidad).</t>
  </si>
  <si>
    <t>Entregó información incompleta requerida a través de la carta N° 01388-DFI/2021 con carácter obligatorio en un plazo perentorio</t>
  </si>
  <si>
    <t>85-2024-GG/OSIPTEL</t>
  </si>
  <si>
    <t>Internet fijo</t>
  </si>
  <si>
    <t>Normas Especiales para la Prestación del Servicio de
Acceso a Internet Fijo aplicable a Telefónica del Perú S.A.A., Aprobadas con Resolución N° 00138-2020- CD/OSIPTEL</t>
  </si>
  <si>
    <t xml:space="preserve"> Artículo 9</t>
  </si>
  <si>
    <t>Numeral ii) del artículo 8</t>
  </si>
  <si>
    <t>Baja de servicio - internet fijo</t>
  </si>
  <si>
    <t>No habría hecho efectiva 23 814 solicitudes de migración del plan tarifario de los servicios de acceso a internet fijo o servicios empaquetados con dicho servicio, en el plazo máximo de un (1) día hábil si no se requiere visita y de hasta cinco (5) días hábiles si se requiere visita técnica, para el periodo comprendido entre el 5 de abril y el 28 de mayo de 2021.</t>
  </si>
  <si>
    <t>Acceso a internet fijo o servicios empaquetados</t>
  </si>
  <si>
    <t>206-2024-GG/OSIPTEL</t>
  </si>
  <si>
    <t>12-2024-TA/OSIPTEL</t>
  </si>
  <si>
    <t>206-2024-GG/OSIPTEL
12-2024-TA/OSIPTEL</t>
  </si>
  <si>
    <t>No habría hecho efectiva 7859 solicitudes de baja de los servicios que contienen el componente de Internet Fijo, en el plazo máximo de un (1) día hábil, en el periodo comprendido entre el 5 de abril y el 28 de mayo de 2021.</t>
  </si>
  <si>
    <t>099-2023-GG-DFI/PAS</t>
  </si>
  <si>
    <t>170-2024-GG/OSIPTEL
11-2024-TA/OSIPTEL</t>
  </si>
  <si>
    <t>Reglamento General de Infracciones y Sanciones, aprobado mediante la Resolución N° 087-2013-CD/OSIPTEL.</t>
  </si>
  <si>
    <t>Artículo 25°</t>
  </si>
  <si>
    <t>Incumplió  lo dispuesto en el numeral i) del Artículo 1° de la Medida Correctiva impuesta a través de la Resolución N° 00351-2021-GG/OSIPTEL</t>
  </si>
  <si>
    <t>0170-2024- GG/OSIPTEL</t>
  </si>
  <si>
    <t>11-2024-TA/OSIPTEL</t>
  </si>
  <si>
    <t>152-2023-GG-DFI/PAS</t>
  </si>
  <si>
    <t>199-2024-GG/OSIPTEL</t>
  </si>
  <si>
    <t xml:space="preserve">13-2024-TA/OSIPTEL        </t>
  </si>
  <si>
    <t>Texto Único Ordenado de las Condiciones de Uso de los Servicios Públicos de Telecomunicaciones, aprobado mediante Resolución N°138-2012-CD/OSIPTEL y sus modificatorias</t>
  </si>
  <si>
    <t>No habría cumplido con remitir los 800 mensajes informativos a los usuarios y/o abonados dispuestos por el OSIPTEL durante los meses de abril (400 SMS) y diciembre (400 SMS) de 2022</t>
  </si>
  <si>
    <t>Servicios que contienen el componente de Internet Fijo</t>
  </si>
  <si>
    <t>56-2023-GG-DFI/PAS</t>
  </si>
  <si>
    <t>210-2024-GG/OSIPTEL</t>
  </si>
  <si>
    <t>79-2024-GG/OSIPTEL</t>
  </si>
  <si>
    <t>En veintisiete (27) líneas móviles contratadas -que contenían la restricción de contratar en una oficina o centro de atención al cliente-, realizó la contratación estas sin que los abonados hayan acudido a una oficina o centro de centro de atención. En siete (7) líneas móviles contratadas -que contenían la restricción de contratar en una oficina o centro de atención al cliente-, no realizó la verificación de que el IMEI no sea invalido.</t>
  </si>
  <si>
    <t>141-2023-GG-DFI/PAS</t>
  </si>
  <si>
    <t>177-2024- GG/OSIPTEL</t>
  </si>
  <si>
    <t>17-2024-TA/OSIPTEL</t>
  </si>
  <si>
    <t>16-2024-TA/OSIPTEL</t>
  </si>
  <si>
    <t>Articulo 25</t>
  </si>
  <si>
    <t>Reglamento General de Infracciones y Sanciones, aprobado por la Resolución N° 087-2013- CD/OSIPTEL y modificatorias.</t>
  </si>
  <si>
    <t>Incumplió lo dispuesto en el numeral (i) del Artículo 2° de la Resolución N° 00463-2021-GG/OSIPTEL que le impuso una Medida Correctiva.</t>
  </si>
  <si>
    <t>18-2024-TA/OSIPTEL</t>
  </si>
  <si>
    <t>180-2024-GG/OSIPTEL
18-2024-TA/OSIPTEL</t>
  </si>
  <si>
    <t>180-2024-GG/OSIPTEL</t>
  </si>
  <si>
    <t>Reglamento de Calidad de la Atención a Usuarios por parte de las Empresas Operadoras de Servicios de Telefonía Fija y Servicios Públicos Móviles, aprobado mediante Resolución N° 127-2013-CD/OSIPTEL y modificatorias</t>
  </si>
  <si>
    <t>Literal a. del artículo 7</t>
  </si>
  <si>
    <t>No entregó información incompleta, requerida con carácter obligatorio mediante la carta Nº 00588-DFI/2023 dentro del plazo perentorio establecido.</t>
  </si>
  <si>
    <t xml:space="preserve">Indicadores  de calidad </t>
  </si>
  <si>
    <t>No haber cumplido con la meta del indicador AVH (tramo 1 y 2) durante el periodo de setiembre de 2021 a agosto de 2022.</t>
  </si>
  <si>
    <t>47,5</t>
  </si>
  <si>
    <t>115-2023-GG-DFI/PAS</t>
  </si>
  <si>
    <t>110-2023-GG-DFI/PAS</t>
  </si>
  <si>
    <t>178-2024-GG/OSIPTEL</t>
  </si>
  <si>
    <t>21-2024-TA/OSIPTEL</t>
  </si>
  <si>
    <t>Texto único Ordenado de las Condiciones de Uso de los Servicios Públicos de Telecomunicaciones, aprobado por Resolución de Consejo Directivo N° 138-2012-CD/OSIPTEL y modificatorias.</t>
  </si>
  <si>
    <t>No habría conservado los contratos de prestación de servicios públicos móviles respecto de 2 líneas móviles: 9426XXXXX y 9448XXXXX.</t>
  </si>
  <si>
    <t>No habría entregado dentro del plazo perentorio la información requerida con carácter obligatorio mediante la carta N° 01827-DFI/2022, ampliado por medio de carta N° 01965-DFI/2022.</t>
  </si>
  <si>
    <t>Numeral 2.2 del artículo 9°</t>
  </si>
  <si>
    <t>73-2023-GG-DFI/PAS</t>
  </si>
  <si>
    <t>165-2024-GG/OSIPTEL</t>
  </si>
  <si>
    <t>22-2024-TA/OSIPTEL</t>
  </si>
  <si>
    <t>Servicio de Radiodifusión por cable</t>
  </si>
  <si>
    <t>Incumplió lo dispuesto en el  Artículo 1° de la Resolución  N° 00423-2021-GG/OSIPTEL que le impuso una Medida Correctiva.</t>
  </si>
  <si>
    <t>88-2023-GG-DFI/PAS</t>
  </si>
  <si>
    <t>209-2024-GG/OSIPTEL</t>
  </si>
  <si>
    <t>24-2024-TA/OSIPTEL</t>
  </si>
  <si>
    <t>Texto Único Ordenado de las Condiciones de Uso de los Servicios Públicos de Telecomunicaciones, aprobado con Resolución N° 138-2012-CD/OSIPTEL y modificatorias</t>
  </si>
  <si>
    <t>Segundo y sexto párrafo del artículo 11-A</t>
  </si>
  <si>
    <t>Artículo 3  del Anexo 5</t>
  </si>
  <si>
    <t xml:space="preserve">Superó el número máximo de intentos o consultas de verificación biométrica por persona en el día. No remitió inmediatamente a la activación del servicio un mensaje de texto a  las líneas móviles que el abonado tiene registrado  en dicha empresa, así como un correo electrónico a la dirección registrada por el abonado, </t>
  </si>
  <si>
    <t>No remitió , previa a la activación del nuevo SIM Card, un mensaje de texto a los servicios móviles de titularidad del abonado registrados en su empresa, así como un correo  a la dirección electrónica registrada por el abonado, al momento de recibir la solicitud de reposición de SIM Card</t>
  </si>
  <si>
    <t>35-2024-GG-DFI/PAS</t>
  </si>
  <si>
    <t>78-2023-GG-DFI/PAS</t>
  </si>
  <si>
    <t>Norma de las Condiciones de Uso de los Servicios Públicos de Telecomunicaciones, aprobada por Resolución de Consejo Directivo Nº 172-2022-CD/OSIPTEL y sus modificatorias</t>
  </si>
  <si>
    <t>Reglamento General de Infracciones y Sanciones, aprobado por la Resolución N° 00087-2013-CD/OSIPTEL y sus modificatoria</t>
  </si>
  <si>
    <t>Segundo párrafo, el punto 2 del segundo párrafo, y el penúltimo párrafo del numeral 2.8 del Anexo N° 5</t>
  </si>
  <si>
    <t>Artículo 9º</t>
  </si>
  <si>
    <t>Entregó de manera incompleta la información requerida con carácter obligatorio en la acción de fiscalización del 4 de abril de 2023 y en la carta N° 01519- DFI/2023.</t>
  </si>
  <si>
    <t>Entregó información inexacta mediante carta N° DMR-CE-1670-23, recibida el 8 de junio de 2023.</t>
  </si>
  <si>
    <t xml:space="preserve">(i) Efectuó 22 contrataciones de servicios públicos móviles en canales no previstos, en la vía pública y/o de manera ambulatoria. (ii) No habría validado la identidad de los vendedores de las contrataciones del servicio móvilcmediante la verificación biométrica de huella dactilar. (ii)No identificó  al distribuidor que participó en la contratación de la línea del servicio público móvil prepago N° 940938XXX. </t>
  </si>
  <si>
    <t>Venta ambulatora / Verificación biometrica del vendedor</t>
  </si>
  <si>
    <t>118-2024-GG/OSIPTEL</t>
  </si>
  <si>
    <t>192-2024-CD/OSIPTEL</t>
  </si>
  <si>
    <t>53-2023-GG-DFI/PAS</t>
  </si>
  <si>
    <t>Normas Complementarias para la Implementación del Registro Nacional de Equipos Terminales Móviles para la Seguridad, aprobadas por la Resolución de Consejo Directivo N°007-2020-CD-OSIPTEL y sus modificatoria</t>
  </si>
  <si>
    <t>Literal vii) de la Séptima Disposición Complementaria Transitoria</t>
  </si>
  <si>
    <t>77-2024-GG/OSIPTEL.</t>
  </si>
  <si>
    <t>196-2024-CD/OSIPTEL</t>
  </si>
  <si>
    <t>100-2023-GG-DFI/PAS</t>
  </si>
  <si>
    <t xml:space="preserve">Artículo 2 del Anexo 5 </t>
  </si>
  <si>
    <t>No cumplió con el procedimiento de cesión de posición contractual en el periodo comprendido del 1 de octubre de 2021 al 31 de marzo de 2022.</t>
  </si>
  <si>
    <t>36-2024-GG/OSIPTEL</t>
  </si>
  <si>
    <t>197-2024-CD/OSIPTEL</t>
  </si>
  <si>
    <t xml:space="preserve">Habría incumplido con entregar la contraseña única a través de los mecanismos permitidos por la normativa vigente, en  nuevas líneas, al momento de la contratación del servicio o al momento de validar su identidad a través del sistema de verificación biométrica </t>
  </si>
  <si>
    <t>120-2024-GG/OSIPTEL</t>
  </si>
  <si>
    <t>198-2024-CD/OSIPTEL</t>
  </si>
  <si>
    <t>76-2023-GG-DFI/PAS</t>
  </si>
  <si>
    <t>Norma de las Condiciones de Uso de los Servicios Públicos de Telecomunicaciones, aprobada mediante la Resolución N° 172-2022-CD/OSIPTEL</t>
  </si>
  <si>
    <t xml:space="preserve">Articulo 7 </t>
  </si>
  <si>
    <t>Segundo párrafo y el punto 2 del segundo párrafo del numeral 2.8 del Anexo N° 5</t>
  </si>
  <si>
    <t>No habría presentado dentro del plazo perentorio establecido la información requerida con carácter de obligatorio al OSIPTEL frente al requerimiento efectuado mediante la acción de fiscalización del 04 de abril de 2023.</t>
  </si>
  <si>
    <t>(i) Habría realizado la contratación de servicios públicos móviles en los canales de contratación previstos, en la vía pública y/o de manera ambulatoria. (ii) No habría validado la identidad de los vendedores en las contrataciones del servicio móvil mediante la verificación biométrica de huella dactilar</t>
  </si>
  <si>
    <t>112-2024-GG/OSIPTEL</t>
  </si>
  <si>
    <t>Reporte de Sanciones</t>
  </si>
  <si>
    <t>Actualizado al:</t>
  </si>
  <si>
    <t>84-2023-GG-DFI/PAS</t>
  </si>
  <si>
    <t xml:space="preserve"> Texto Único Ordenado del Reglamento de Portabilidad Numérica en el Servicio Público Móvil y el Servicio de Telefonía Fija,Aprobado por Resolución N° 286-2018-CD/OSIPTEL y modificatorias.</t>
  </si>
  <si>
    <t>Portabilidad (Respuesta a  sonsultas previas)</t>
  </si>
  <si>
    <t>No habría cumplido con dar respuesta a las consultas previas efectuadas por el ABDCP en un plazo no mayor de 2 minutos de realizada la misma, respecto de 15 629 consultas previas durante el periodo comprendido entre el 1 de enero al 31 de marzo de 2023</t>
  </si>
  <si>
    <t>145-2024-GG/OSIPTEL</t>
  </si>
  <si>
    <t>29-2024-TA/OSIPTEL</t>
  </si>
  <si>
    <t>31-2024-TA/OSIPTEL</t>
  </si>
  <si>
    <t>117-2023-GG-DFI/PAS</t>
  </si>
  <si>
    <t>Texto Único Ordenado de las Condiciones de Uso de los Servicios Públicos de Telecomunicaciones, Aprobado mediante Resolución de Consejo Directivo N° 00138-2012-CD/OSIPTEL y modificatorias.</t>
  </si>
  <si>
    <t>215-2024-GG/OSIPTEL</t>
  </si>
  <si>
    <t>112-2023-GG-DFI/PAS</t>
  </si>
  <si>
    <t>Reglamento General de Infracciones y Sanciones, Aprobado mediante Resolución de Consejo Directivo N° 087-2013-CD/OSIPTEL.</t>
  </si>
  <si>
    <t>No habría cumplido con lo establecido en el artículo 1282 de la citada norma, al no haber proporcionado la contraseña única en:
(i) 21 915 casos, en que se contrató el servicio público móvil, en el periodo del 20 de junio al 3 de julio de 2022, en sus oficinas o centros de atención y puntos de venta o centros habilitados; y, (ii) 18 casos, en los que se efectuó la verificación biométrica de huella dactilar ante trámites de reposición de SIM Card, en centros de atención y puntos de venta habilitados.</t>
  </si>
  <si>
    <t>No haber cesado la contratación de los servicios públicos móviles en canales de contratación no previstos en el segundo párrafo del numeral 2.8 del Anexo 5 de la Norma de las Condiciones de Uso de los Servicios Públicos de Telecomunicaciones, aprobada mediante la Resolución de Consejo Directivo N° 172-2022-CD/OSIPTEL y sus modificatorias</t>
  </si>
  <si>
    <t>219-2024-GG/OSIPTEL</t>
  </si>
  <si>
    <t>33-2024-TA/OSIPTEL</t>
  </si>
  <si>
    <t>Incumplimiento Medida Cautelar (Portabilidad)</t>
  </si>
  <si>
    <t>00005-2023-GG-DFI/PAS</t>
  </si>
  <si>
    <t>087-2023-GG-DFI/PAS</t>
  </si>
  <si>
    <t>En doscientos treinta y uno (231) atenciones presenciales, no habría entregado al usuario de manera inmediata, la constancia de arribo a la oficina comercial (en la que se consigne información relativa a la fecha y hora, a nivel de minutos, de entrega de la referida constancia)</t>
  </si>
  <si>
    <t>Entrega de constancias de arribo</t>
  </si>
  <si>
    <t>153-2024-GG/OSIPTEL</t>
  </si>
  <si>
    <t>224-2024-GG/OSIPTEL</t>
  </si>
  <si>
    <t>34-2024-TA/OSIPTEL</t>
  </si>
  <si>
    <t>109-2023-GG-DFI/PAS</t>
  </si>
  <si>
    <t>Texto Único Ordenado de las Condiciones de Uso de los Servicios Públicos de TelecomunicacioneS, aprobado mediante Resolución de Consejo Directivo N° 00138-2012-CD/OSIPTEL y modificatorias</t>
  </si>
  <si>
    <t>No haber remitido uno de los contratos solicitados mediante Carta Nº 01828-DFI/2022</t>
  </si>
  <si>
    <t>196-2024-GG/OSIPTEL</t>
  </si>
  <si>
    <t>35-2024-TA/OSIPTEL</t>
  </si>
  <si>
    <t>120-2023-GG-DFI/PAS</t>
  </si>
  <si>
    <t>Reglamento General de Infracciones y Sanciones, aprobado
por Resolución N° 087-2013-CD/OSIPTEL</t>
  </si>
  <si>
    <t>TINE-TLLI</t>
  </si>
  <si>
    <t>228-2024-GG/OSIPTEL</t>
  </si>
  <si>
    <t>37-2024-TA/OSIPTEL</t>
  </si>
  <si>
    <t xml:space="preserve">No habría  implementado las medidas y/o acciones necesarias en cada una de las cuatro (4) estaciones base observadas, para el cumplimiento del valor objetivo de los indicadores TINE y TLLI, conforme a lo dispuesto en la Medida Correctiva
</t>
  </si>
  <si>
    <t>Reglamento General de Calidad de los
Servicios Públicos de Telecomunicaciones, aprobado por Resolución de Consejo
Directivo N° 123-2014-CD/OSIPTEL</t>
  </si>
  <si>
    <t>Reglamento General de Calidad de los Servicios Públicos de Telecomunicaciones, aprobado por Resolución de Consejo Directivo N° 123-2014-CD/OSIPTEL</t>
  </si>
  <si>
    <t>Artículo 18</t>
  </si>
  <si>
    <t>Incumplimiento del indicador DS</t>
  </si>
  <si>
    <t xml:space="preserve">Telefonía Fija </t>
  </si>
  <si>
    <t>Incumplimiento del indicador de Disponibilidad de Servicio (DS) para el servicio de telefonía fija en las regiones de Lambayeque y Piura (Segundo semestre 2022)</t>
  </si>
  <si>
    <t>En veintiún (21) eventos de interrupción, incumplió con comunicar al OSIPTEL y
remitir la acreditación de los eventos, el cronograma y plan de trabajo (2S- 2022)</t>
  </si>
  <si>
    <t xml:space="preserve">Comunicación y acreditación de eventos </t>
  </si>
  <si>
    <t>229-2024-GG/OSIPTEL</t>
  </si>
  <si>
    <t>38-2024-TA/OSIPTEL</t>
  </si>
  <si>
    <t>Telefónia Móvil . Conmutación de Datos por paquete</t>
  </si>
  <si>
    <t xml:space="preserve">Telefonía Fija Local, Conmutacion de Datos por Paquete (Acceso a internet -Móvil Y Radio Difusión por cable) </t>
  </si>
  <si>
    <t>Se determinó la responsabilidad respecto a 7 periodos de  interrupción
consideradas como Evento Crítico (2S-2022)</t>
  </si>
  <si>
    <t>Se determinó la responsabilidad respecto a 12 periodos de  interrupción
consideradas como Evento Crítico (2S-2022)</t>
  </si>
  <si>
    <t>34-2024-GG/OSIPTEL
56-2024-GG/OSIPTEL</t>
  </si>
  <si>
    <t>395-2023-GG/OSIPTEL 
421-2023-GG/OSIPTEL</t>
  </si>
  <si>
    <t>137-2023-GG-DFI/PAS</t>
  </si>
  <si>
    <t>Publicación de indicadores</t>
  </si>
  <si>
    <t>279-2024-GG/OSIPTEL</t>
  </si>
  <si>
    <t>Artículo 10</t>
  </si>
  <si>
    <t xml:space="preserve">Item 1 del Anexo 2 </t>
  </si>
  <si>
    <t>AMÉRICA MÓVIL no habría publicado en su página web los resultados de los valores del indicador de calidad TIF respecto de los meses mayo y junio de 2023, para los siguientes servicios: i) servicio público de telefonía fija en la modalidad de abonados, ii) servicio de acceso a Internet fijo y iii) servicio de distribución de radio difusión por cable.</t>
  </si>
  <si>
    <t>Telefonía fija en la modalidad de abonados,  Acceso a Internet fijo y Distribución de radio difusión por cable.</t>
  </si>
  <si>
    <t xml:space="preserve">AMONESTACIÓN </t>
  </si>
  <si>
    <t xml:space="preserve">N.A </t>
  </si>
  <si>
    <t>075-2023-GG-DFI/PAS</t>
  </si>
  <si>
    <t>Venta ambulatoria</t>
  </si>
  <si>
    <t>Según se indica en los numerales 3.3 y 4.1 del Informe de Fiscalización, VIETTEL en el periodo comprendido  entre el 28 de marzo y 22 de junio de 2023, habría realizado veinticinco (25) contrataciones de  servicios públicos móviles en los canales no previstos en el segundo párrafo antes mencionado, en  tanto dichas contrataciones fueron efectuadas en la vía pública y/o de manera ambulatoria</t>
  </si>
  <si>
    <t xml:space="preserve">Telefonía  Movil </t>
  </si>
  <si>
    <t xml:space="preserve">Telefonía Móvil </t>
  </si>
  <si>
    <t>117-2024-GG/OSIPTEL</t>
  </si>
  <si>
    <t>217-2024-GG/OSIPTEL</t>
  </si>
  <si>
    <t>Norma  de Condiciones de Uso de los Servicios Públicos de Telecomunicaciones, aprobada mediante Resolución N° 172-2022-CD/OSIPTEL y modificatorias</t>
  </si>
  <si>
    <t>45-2024-TA/OSIPTEL</t>
  </si>
  <si>
    <t>111-2023-GG-DFI/PAS</t>
  </si>
  <si>
    <t>AMÉRICA MÓVIL no habría  cesado la contratación de los  servicios públicos móviles en  canales de contratación no  previstos en el segundo párrafo  del numeral 2.8 del Anexo 5 de la  Norma de las Condiciones de Uso.
Periodo fiscalizado: 21 de julio y  15 de agosto de 2023</t>
  </si>
  <si>
    <t>220-2024-GG/OSIPTEL</t>
  </si>
  <si>
    <t>46-2024-TA/OSIPTEL</t>
  </si>
  <si>
    <t>220-2024-GG/OSIPTEL 
46-2024-TA/OSIPTEL</t>
  </si>
  <si>
    <t>118-2023-GG-DFI/PAS</t>
  </si>
  <si>
    <t>Artículo 25 del RGIS</t>
  </si>
  <si>
    <t>Aplicativos Móviles</t>
  </si>
  <si>
    <t xml:space="preserve">ENTEL no habría implementado  las medidas necesarias para garantizar el cumplimiento del literal a) del numeral (i) del artículo 10-B del TUO de las 
Condiciones de Uso. </t>
  </si>
  <si>
    <t xml:space="preserve">ENTEL no habría implementado las medidas necesarias para garantizar el cumplimiento del  Literal c) del numeral (i) del  artículo 10-B del TUO de las Condiciones de Uso </t>
  </si>
  <si>
    <t>ENTEL no habría implementado las medidas necesarias para  garantizar el cumplimiento del  Literal d) del numeral (i) del  artículo 10-B del TUO de las  Condiciones de Uso</t>
  </si>
  <si>
    <t xml:space="preserve">ENTEL no habría implementado  las medidas necesarias para  garantizar el cumplimiento del  Literal c) del numeral (ii) del  artículo 10-B del TUO de las Condiciones de Uso </t>
  </si>
  <si>
    <t>248-2024-GG/OSIPTEL</t>
  </si>
  <si>
    <t>47-2024-TA/OSIPTEL</t>
  </si>
  <si>
    <t>248-2024-GG/OSIPTEL 
47-2024-TA/OSIPTEL</t>
  </si>
  <si>
    <t>176-2023-GG-DFI/PAS</t>
  </si>
  <si>
    <t>Artículo 11- A</t>
  </si>
  <si>
    <t>ENTEL no habría cumplido con realizar la verificación de identidad del solicitante de servicio público móvil a través de los sistemas de verificación biométrica de huella dactilar antes de activar los servicios móviles, respecto de 33 293 líneas móviles.</t>
  </si>
  <si>
    <t>246-2024- GG/OSIPTEL</t>
  </si>
  <si>
    <t>48-2024-TA/OSIPTEL</t>
  </si>
  <si>
    <t>246-2024-GG/OSIPTEL 
48-2024-TA/OSIPTEL</t>
  </si>
  <si>
    <t>123-2023-GG-DFI/PAS</t>
  </si>
  <si>
    <t>Reglamento de Calidad de la Atención a Usuarios por parte de las Empresas Operadoras de Servicios de Telefonía Fija y Servicios Públicos Móviles, aprobado mediante Resolución N° 127-2013-CD/OSIPTEL y modificatorias,</t>
  </si>
  <si>
    <t>ENTEL  no habría entregado al usuario la constancia de arribo a la oficina comercial (en la que se consigne información relativa a la fecha y hora, a nivel de minutos de entrega de la referida constancia), en trescientos cinco (305) atenciones presenciales.</t>
  </si>
  <si>
    <t>252-2024- GG/OSIPTEL</t>
  </si>
  <si>
    <t>49-2024-TA/OSIPTEL</t>
  </si>
  <si>
    <t>252-2024-GG/OSIPTEL 
49-2024-TA/OSIPTEL</t>
  </si>
  <si>
    <t>129-2023-GG-DFI/PAS</t>
  </si>
  <si>
    <t>Normas Complementarias para la Implementación del RENTESEG, aprobadas por Resolución de Consejo Directivo N° 007- 2020-CD/OSIPTEL</t>
  </si>
  <si>
    <t>256-2024- GG/OSIPTEL</t>
  </si>
  <si>
    <t>50-2024-TA/OSIPTEL</t>
  </si>
  <si>
    <t>256-2024-GG/OSIPTEL 
50-2024-TA/OSIPTEL</t>
  </si>
  <si>
    <t>ítem 16 del Anexo Régimen de Infracciones y Sanciones</t>
  </si>
  <si>
    <t>ENTEL no habría cumplido con remitir información actualizada del IMEI, IMSI, MSISDN (tripletas) con la fecha de la última sesión de datos y/o último tráfico de voz, en el periodo de enero a marzo de 2022.</t>
  </si>
  <si>
    <t>113-2023-GG-DFI/PAS</t>
  </si>
  <si>
    <t>225-2024- GG/OSIPTEL</t>
  </si>
  <si>
    <t>Habría infringido la Medida Cautelar impuesta mediante el numeral i) del artículo primero de la resolución N° 378-2023
DFI/OSIPTEL</t>
  </si>
  <si>
    <t>51-2024-TA/OSIPTEL</t>
  </si>
  <si>
    <t>225-2024-GG/OSIPTEL 
51-2024-TA/OSIPTEL</t>
  </si>
  <si>
    <t>126-2023-GG-DFI/PAS</t>
  </si>
  <si>
    <t>Habría infringido la Medida Cautelar impuesta mediante el numeral i) del Artículo 1 de la resolución N° 360-2021-DFI/OSIPTEL</t>
  </si>
  <si>
    <t>Telefonía móvil y fija</t>
  </si>
  <si>
    <t>255-2024- GG/OSIPTEL</t>
  </si>
  <si>
    <t>52-2024-TA/OSIPTEL</t>
  </si>
  <si>
    <t>255-2024-GG/OSIPTEL 
52-2024-TA/OSIPTEL</t>
  </si>
  <si>
    <t>173-2023-GG-DFI/PAS</t>
  </si>
  <si>
    <t>VIETTEL habría activado 23 952 líneas del servicio público móvil sin haber cumplido con realizar la verificación biométrica del contratante de manera previa a la activación, en el periodo del 1 de enero al 16 de setiembre de 2020</t>
  </si>
  <si>
    <t>264-2024- GG/OSIPTEL</t>
  </si>
  <si>
    <t>56-2024-TA/OSIPTEL</t>
  </si>
  <si>
    <t>264-2024-GG/OSIPTEL 
56-2024-TA/OSIPTEL</t>
  </si>
  <si>
    <t>140-2023-GG-DFI/PAS</t>
  </si>
  <si>
    <t>41-2024-TA/OSIPTEL</t>
  </si>
  <si>
    <t>Literal b. del artículo 7</t>
  </si>
  <si>
    <t>169-2024-GG/OSIPTEL</t>
  </si>
  <si>
    <t>236-2024-GG/OSIPTEL</t>
  </si>
  <si>
    <t>Entregó información incompleta sobre cinco (5) TUP , pertenecientes a cinco (5) centros poblados, en los RTSD del Reporte de Ocurrencias de los meses de febrero, marzo, abril, mayo, junio, julio, agosto, setiembre, octubre, noviembre y diciembre del año 2022.</t>
  </si>
  <si>
    <t>42-2024-TA/OSIPTEL</t>
  </si>
  <si>
    <t>116-2023-GG-DFI/PAS</t>
  </si>
  <si>
    <t>Texto Único Ordenado de las Condiciones de Uso, aprobado por Resolución N° 138-2012-CD/OSIPTEL y modificatorias</t>
  </si>
  <si>
    <t>Artículo 2° del Anexo 5</t>
  </si>
  <si>
    <t>No habría entregado dentro del plazo perentorio otorgado la información requerida con carácter obligatorio en la acción de fiscalización del 5 de 
abril de 2023</t>
  </si>
  <si>
    <t>No haber efectuado las devoluciones por interrupciones correspondientes al primer semestre de 2022 dentro del plazo establecido</t>
  </si>
  <si>
    <t>235-2024-GG/OSIPTEL</t>
  </si>
  <si>
    <t>179-2023-GG-DFI/PAS</t>
  </si>
  <si>
    <t>Artículo 7 (literal a)</t>
  </si>
  <si>
    <t>306-2024-GG/OSIPTEL</t>
  </si>
  <si>
    <t>TELEFÓNICA no entregó información requerida por la DAPU, calificada como obligatoria.</t>
  </si>
  <si>
    <t>Telefonía móvil y  fija, radiodifusión por cable e internet fijo</t>
  </si>
  <si>
    <t xml:space="preserve">306-2024-GG/OSIPTEL 
</t>
  </si>
  <si>
    <t xml:space="preserve">Incumplió el literal i) del artículo 2 de la Resolución N° 457-2021- GG/OSIPTEL ( Medida Correctiva), al no haber  adecuado sus sistemas de gestión en el extremo de otorgar el número de IMEI con la restricción de la normativa vigente establezca, en el marco del cumplimiento del articulo 125 del TUO de Condiciones de Uso y el artículo 9 del Decreto Supremo N° 007-2019-IN5
</t>
  </si>
  <si>
    <t>48-2023-GG-DFI/PA</t>
  </si>
  <si>
    <t>81-2023-GG-DFI/PAS</t>
  </si>
  <si>
    <t>Texto Único Ordenado de las Condiciones de Uso de los Servicios Públicos de Telecomunicaciones, aprobado mediante la Resolución N° 138-2012- CD/OSIPTEL y modificatorias</t>
  </si>
  <si>
    <t xml:space="preserve">No habría remitido 2 mecanismos de contratación suscritos por cada uno de los 9 modelos de contrato que habría utilizado por los servicios públicos de telecomunicaciones prestados entre el 1 y el 30 de junio de 2022 y, no habría remitido los mecanismos de contratación de las 4 líneas móviles solicitadas N° 967207XXX, 944114XXX, 978378XXX y 942778XXX. </t>
  </si>
  <si>
    <t>141-2024-GG/OSIPTEL</t>
  </si>
  <si>
    <t>232-2024- GG/OSIPTEL</t>
  </si>
  <si>
    <t>27-2024-TA/OSIPTEL</t>
  </si>
  <si>
    <t>095-2023-GG-DFI/PAS</t>
  </si>
  <si>
    <t>Internet de acceso fijo postpago, Internet móvil postpago o control, Internet móvil prepago, servicio móvil prepago, servicios empaquetados, telefonía fija postpago y  prepago, televisión de paga prepago y postpago.</t>
  </si>
  <si>
    <t>Respecto a los abonados que fueron detectados utilizando un servicio vinculado a uno o más equipos terminales móviles con IMEI inválido por más de una vez: i) Realizó la contratación de 19 líneas de servicio público móvil sin que los abonados hayan acudido a una oficina o centro de atención al cliente. ii) No verificó la validez del IMEI en la  contratación de
12 líneas de servicio público móvil.</t>
  </si>
  <si>
    <t>204-2024-CD/OSIPTEL</t>
  </si>
  <si>
    <t>294-2021-GG/OSIPTEL
408-2021-GG/OSIPTEL
015-2024-CD/OSIPTEL
171-2024-CD/OSIPTEL</t>
  </si>
  <si>
    <t>127-2023-GG-DFI/PAS</t>
  </si>
  <si>
    <t>Numeral 3.3 del Anexo N° 5</t>
  </si>
  <si>
    <t>Segundo párrafo del artículo 9</t>
  </si>
  <si>
    <t>Realizó 17 988 transacciones sin requerir el uso de contraseña única en el periodo comprendido entre el 31 de marzo al 14 de abril de 2023.</t>
  </si>
  <si>
    <t>250-2024-GG/OSIPTEL</t>
  </si>
  <si>
    <t>58-2024-TA/OSIPTEL</t>
  </si>
  <si>
    <t>250-2024-GG/OSIPTEL 
58-2024-TA/OSIPTEL</t>
  </si>
  <si>
    <t>Reglamento General de Infracciones y Sanciones, aprobado mediante Resolución de Consejo Directivo N° 00087-2013-CD/OSIPTEL y sus modificatorias</t>
  </si>
  <si>
    <t>No haber remitido la totalidad de la información requerida mediante la acción de fiscalización de fecha 31 de marzo de 2023 y las cartas N° 01014-DFI/2023 y N° 01828- DFI/2023</t>
  </si>
  <si>
    <t>136-2023-GG-DFI/PAS</t>
  </si>
  <si>
    <t>Texto Único Ordenado de las Condiciones de Uso de los Servicios Públicos de Telecomunicaciones, aprobado por la Resolución N° 138-2012- CD/OSIPTEL y modificatorias</t>
  </si>
  <si>
    <t>Incumplimiento de Medida Correctiva (Aplicativo móvil y web)</t>
  </si>
  <si>
    <t>Incumplió lo dispuesto en el numeral 1 del literal i) del artículo 3° de la  Resolución N° 00416-2022-GG/OSIPTEL que le impuso una Medida Correctiva.</t>
  </si>
  <si>
    <t>276-2024-GG/OSIPTEL</t>
  </si>
  <si>
    <t>60-2024-TA/OSIPTEL</t>
  </si>
  <si>
    <t>276-2024-GG/OSIPTEL 
60-2024-TA/OSIPTEL</t>
  </si>
  <si>
    <t>Incumplió lo dispuesto en el numeral 2 del literal i) del artículo 3° de la  Resolución N° 00416-2022-GG/OSIPTEL que le impuso una Medida Correctiva.</t>
  </si>
  <si>
    <t>139-2023-GG-DFI/PAS</t>
  </si>
  <si>
    <t>No habría cumplido con remitir información actualizada del IMEI, IMSI, MSISDN (tripletas) con la fecha de la última sesión de datos y/o último tráfico de voz, en el periodo comprendido entre enero y marzo de 2022, correspondiente a setenta y cinco (75) tripletas</t>
  </si>
  <si>
    <t>287-2024- GG/OSIPTEL</t>
  </si>
  <si>
    <t>62-2024-TA/OSIPTEL</t>
  </si>
  <si>
    <t>287-2024-GG/OSIPTEL 
62-2024-TA/OSIPTEL</t>
  </si>
  <si>
    <t>148-2023-GG-DFI/PAS</t>
  </si>
  <si>
    <t>Norma Técnica relativa a la implementación del sistema de medición automatizado para la verificación del servicio de acceso a internet por parte del OSIPTEL, aprobado mediante la Resolución N° 137-2021-CD/OSIPTEL y sus modificatorias</t>
  </si>
  <si>
    <t>294-2024- GG/OSIPTEL</t>
  </si>
  <si>
    <t>63-2024-TA/OSIPTEL</t>
  </si>
  <si>
    <t>294-2024-GG/OSIPTEL 
63-2024-TA/OSIPTEL</t>
  </si>
  <si>
    <t>No habría cumplido con la instalación de la herramienta de medición, mediante la integración del SDK móvil en su aplicativo móvil de gestión de usuarios “Mi Entel”, provista por el OSIPTEL mediante carta C.02260- DFI/2022, de acuerdo a lo indicado en el inciso d) del artículo 4° de la Norma Técnica y, según los plazos establecidos en la Segunda Disposición Complementaria Final de la referida norma.</t>
  </si>
  <si>
    <t>Acceso a interner móvil</t>
  </si>
  <si>
    <t>166-2023-GG-DFI/PAS</t>
  </si>
  <si>
    <t>No haber verificado la identidad del solicitante del servicio a través del sistema de verificación biométrica de huella dactilar en la contratación de líneas móviles.</t>
  </si>
  <si>
    <t>168-2024- GG/OSIPTEL</t>
  </si>
  <si>
    <t>254-2024-GG/OSIPTEL</t>
  </si>
  <si>
    <t>64-2024-TA/OSIPTEL</t>
  </si>
  <si>
    <t>57-2024-TA/OSIPTEL</t>
  </si>
  <si>
    <t>130-2023-GG-DFI/PAS</t>
  </si>
  <si>
    <t>253-2024-GG/OSIPTEL</t>
  </si>
  <si>
    <t>Ítem 21 del Anexo 2</t>
  </si>
  <si>
    <t>Numeral 8.2 del artículo 8 y el Anexo 3</t>
  </si>
  <si>
    <t>253-2024-GG/OSIPTEL 
57-2024-TA/OSIPTEL</t>
  </si>
  <si>
    <t>Servicio de Conmutación de Datos por Paquetes (Acceso a Internet-Fijo)</t>
  </si>
  <si>
    <t xml:space="preserve">Presentar dos (2) periodos de interrupción calificados como eventos críticos
Tickets Nº 202232281.2.2.1 y 202218428.
</t>
  </si>
  <si>
    <t>En tres (3) eventos de interrupción, habría incumplido con remitir
al OSIPTEL la acreditación de los eventos dentro del plazo establecido</t>
  </si>
  <si>
    <t>66-2024-TA/OSIPTEL</t>
  </si>
  <si>
    <t>149-2023-GG-DFI/PAS</t>
  </si>
  <si>
    <t>Numeral 2.8 del Anexo 5 de la Norma de las Condiciones de Uso</t>
  </si>
  <si>
    <t>Numeral 3.2 del Anexo 5 de la Norma de las Condiciones de Uso</t>
  </si>
  <si>
    <t>Numeral 3.3 del Anexo 5 de la Norma de las Condiciones de Uso</t>
  </si>
  <si>
    <t>Artículo 8 del TUO del Reglamento de Portabilidad</t>
  </si>
  <si>
    <t>Norma de las Condiciones de  Uso de los Servicios Públicos de Telecomunicaciones, aprobado por Resolución de Consejo Directivo N° 00172-2022-CD/OSIPTEL</t>
  </si>
  <si>
    <t xml:space="preserve"> Uso de la contraseña única</t>
  </si>
  <si>
    <t xml:space="preserve">Verificación biométrica del vendedor
</t>
  </si>
  <si>
    <t>Verificación biométrica del abonado,</t>
  </si>
  <si>
    <t xml:space="preserve">Anexo N° 9 </t>
  </si>
  <si>
    <t>Uso del código de validación (PIN de
portabilidad)</t>
  </si>
  <si>
    <t>En quince casos,  no habría cumplido con solicitar al abonado el código  de validación para continuar con el proceso de portabilidad</t>
  </si>
  <si>
    <t>En 11 casos, no habría cumplido con verificar la identidad del solicitante del servicio mediante el uso de sistema de verificación biométrica de huella dactilar, empleando la mejor huella registrada en el RENIEC y lectores  biométricos que cumplan con las especificaciones técnicas requeridas por el  RENIEC y con tecnología de detección de huella viva</t>
  </si>
  <si>
    <t>En 3 casos, no habría cumplido con la utilización de la  contraseña única por parte de sus abonados al momento de la contratación por portabilidad</t>
  </si>
  <si>
    <t xml:space="preserve">Numeral 32 del Anexo 2
Régimen de  Infracciones y 
Sanciones </t>
  </si>
  <si>
    <t>293-2024- GG/OSIPTEL</t>
  </si>
  <si>
    <t>23,2</t>
  </si>
  <si>
    <t>293-2024-GG/OSIPTEL          
66-2024-TA/OSIPTEL</t>
  </si>
  <si>
    <t>79-2023-GG-DFI/PAS</t>
  </si>
  <si>
    <t>Reglamento General de Infracciones y  Sanciones, aprobado mediante la Resolución N° 087-2013-CD/OSIPTEL y sus modificatorias</t>
  </si>
  <si>
    <t>No habría cumplido con lo dispuesto en el numeral (iv) del artículo primero de la 
Resolución de Medida Cautelar N° 00523-2022-DFI/OSIPTEL</t>
  </si>
  <si>
    <t>151-2024- GG/OSIPTEL</t>
  </si>
  <si>
    <t>257-2024- GG/OSIPTEL</t>
  </si>
  <si>
    <t>67-2024-TA/OSIPTEL</t>
  </si>
  <si>
    <t>66-2023-GG-DFI/PAS</t>
  </si>
  <si>
    <t>Texto Único  Ordenado de las Condiciones de Uso de los Servicios Públicos de  Telecomunicaciones, aprobado  por Resolución N°138-2012-CD/OSIPTEL</t>
  </si>
  <si>
    <t>Artículo 76 (numeral i))</t>
  </si>
  <si>
    <t>Bajas</t>
  </si>
  <si>
    <t xml:space="preserve">En 6386 solicitudes de baja, correspondientes a servicios fijos y móviles, incumplió con ejecutar dichas solicitudes, dentro del plazo establecido en el numeral i)  del artículo 76 </t>
  </si>
  <si>
    <t xml:space="preserve">Servicio Móvil y Telefonía Fija </t>
  </si>
  <si>
    <t>2021-2022</t>
  </si>
  <si>
    <t>88-2024- GG/OSIPTEL</t>
  </si>
  <si>
    <t>Reglamento General de Infracciones y Sanciones, aprobado por Resolución N°087-2013-CD/OSIPTEL</t>
  </si>
  <si>
    <t xml:space="preserve">Información Inexacta </t>
  </si>
  <si>
    <t xml:space="preserve">AMÉRICA MÓVIL entregó información inexacta al OSIPTEL, a través de las cartas N° 
DMR/CE/N° 0802/22 y N° DMR/CE/N° 1518/22, respecto de seis mil cuatrocientos sesenta y siete (6467) registros de solicitudes de baja.
</t>
  </si>
  <si>
    <t>243-2024- GG/OSIPTEL</t>
  </si>
  <si>
    <t>68-2024-TA/OSIPTEL</t>
  </si>
  <si>
    <t>88-2024-GG/OSIPTEL 
243-2024-GG/OSIPTEL          
68-2024-TA/OSIPTEL</t>
  </si>
  <si>
    <t>163-2023-GG-DFI/PAS</t>
  </si>
  <si>
    <t xml:space="preserve"> Artículo 19</t>
  </si>
  <si>
    <t>Primer párrafo y numeral ii) del tercer párrafo del artículo 8-A</t>
  </si>
  <si>
    <t>Numeral 1 del artículo 8</t>
  </si>
  <si>
    <t>Pago del servicio prestado/Constancias de reclamo</t>
  </si>
  <si>
    <t>En dos (2) casos, habría impedido la presentación del reclamo por cuanto había requerido que el reclamo sea presentado por el abonado del servicio, pese a que la persona que presentó el reclamo lo hacía en calidad de usuario del servicio.
En un (1) caso, habría impedido la presentación del reclamo por cuanto requirió que el reclamo sea presentado en un formulario con el logo de la Empresa.</t>
  </si>
  <si>
    <t>Habría entregado información inexacta respecto de la dirección de cinco (5) puntos de venta, mediante correo electrónico de fecha 15 de noviembre de 2022.</t>
  </si>
  <si>
    <t>No aplica</t>
  </si>
  <si>
    <t>313-2024- GG/OSIPTEL</t>
  </si>
  <si>
    <t>69-2024-TA/OSIPTEL</t>
  </si>
  <si>
    <t xml:space="preserve">
En cuatro (4) casos, nohabría garantizado que se recaben constancias de 
presentación del reclamo en los puntos de ventas designados en las provincias de Huaral, Caylloma, Pisco y San Román</t>
  </si>
  <si>
    <t>313-2024-GG/OSIPTEL 69-2024-TA/OSIPTEL</t>
  </si>
  <si>
    <t>Numeral 4 del Régimen de Infracciones y Sanciones</t>
  </si>
  <si>
    <t>153-2023-GG-DFI/PAS</t>
  </si>
  <si>
    <t>Penúltimo de la Sétima Disposición Complementaria Transitoria</t>
  </si>
  <si>
    <t>Literal vii) de la Sétima Disposición Complementaria Transitoria</t>
  </si>
  <si>
    <t>Contratación de servicios públicos móviles se realice únicamente en sus oficinas o centros de atención al cliente</t>
  </si>
  <si>
    <t>En cinco mil ochocientos noventa y ocho (5898) líneas, TELEFÓNICA no limitó que la contratación de servicios públicos móviles se realice únicamente en sus oficinas o centros de atención al cliente, en el caso de abonados que fueron detectados -por más de una vez- utilizando un servicio vinculado a uno o más equipos móviles con IMEI inválidos.</t>
  </si>
  <si>
    <t>342-2024- GG/OSIPTEL</t>
  </si>
  <si>
    <t>70-2024-TA/OSIPTEL</t>
  </si>
  <si>
    <t>342-2024-GG/OSIPTEL 70-2024-TA/OSIPTEL</t>
  </si>
  <si>
    <t>155-2023-GG-DFI/PAS</t>
  </si>
  <si>
    <t>No ejecutó las solicitudes de baja en el plazo establecido en el numeral i) del artículo 76 de la referida norma, respecto de trescientos dieciséis mil doscientos veinte (316 220) solicitudesde baja de servicios móviles y fijo (sin componente de internet), correspondientes al periodo del 11 de mayo al 31 de diciembre de 2022</t>
  </si>
  <si>
    <t xml:space="preserve"> Artículo 3 del Anexo 5</t>
  </si>
  <si>
    <t>Numeral i) del artículo 76</t>
  </si>
  <si>
    <t>Servicio  de telefonía 
móvil</t>
  </si>
  <si>
    <t>Servicio  de telefonía 
móvi</t>
  </si>
  <si>
    <t>No ejecutó las solicitudes de baja en el plazo establecido en el artículo 8 de dicha norma, respecto de noventa y cinco mil ochocientos treinta (95 830) solicitudes de baja de servicios de acceso a internet fijo o servicios empaquetados con dicho servicio, correspondientes al periodo del 11 de mayo al 31 de diciembre de 2022</t>
  </si>
  <si>
    <t xml:space="preserve"> Telefonía Fija </t>
  </si>
  <si>
    <t>316-2024- GG/OSIPTEL</t>
  </si>
  <si>
    <t>71-2024-TA/OSIPTEL</t>
  </si>
  <si>
    <t>316-2024-GG/OSIPTEL 
71-2024-TA/OSIPTEL</t>
  </si>
  <si>
    <t>156-2023-GG-DFI/PAS</t>
  </si>
  <si>
    <t>Reglamento General de Infracciones y Sanciones,aprobado
por Resolución N° 087-2013-CD/OSIPTEL</t>
  </si>
  <si>
    <t>No cesó la contratación de los servicios públicos móviles en canales de contratación no previstos, tales como, en puntos de venta ubicados en la vía pública y/o de manera ambulatoria, o en puntos de ventas no reportados previamente al OSIPTEL, respecto de 10 casos.</t>
  </si>
  <si>
    <t>No cesó la contratación del servicio público móvil sin la validación de la identidad de la persona natural, nacional o extranjera que interviene en cada contratación del servicio, mediante la verificación biométrica de huella dactilar contrastada con la base de datos de RENIEC o una base de datos alterna, previo a cada contratación, sea el personal del centro de atención, punto de venta, feria itinerante o personal delivery que participa en la contratación, respecto de 8646 casos.</t>
  </si>
  <si>
    <t>No cumplió con verificar la identidad del solicitante del servicio mediante el uso de sistema de verificación biométrica de huella dactilar, empleando la mejor huella registrada en el RENIEC y lectores biométricos que cumplan con las especificaciones técnicas requeridas por el RENIEC y con tecnología de detección de huella viva, respecto de 142 casos.</t>
  </si>
  <si>
    <t>No cumplió con solicitar la contraseña única al abonado, respecto de 151 casos.</t>
  </si>
  <si>
    <t>No cumplió con el envío y verificación del código de validación para continuar con el proceso de portabilidad, respecto de 152 casos.</t>
  </si>
  <si>
    <t>No entregó dentro del plazo perentorio otorgado la información requerida con carácter obligatorio mediante Carta N° 02024-DFI/2023.</t>
  </si>
  <si>
    <t>Ítem 32 del Anexo 2 del Régimen de Infracciones y Sanciones</t>
  </si>
  <si>
    <t>Anexo N° 9</t>
  </si>
  <si>
    <t>309-2024- GG/OSIPTEL</t>
  </si>
  <si>
    <t>72-2024-TA/OSIPTEL</t>
  </si>
  <si>
    <t>Servicio 
móvil</t>
  </si>
  <si>
    <t>Verificación biométrica del solicitante</t>
  </si>
  <si>
    <t>Incumplimiento de medida cautelar (Verificación biométrica del vendedor)</t>
  </si>
  <si>
    <t>Incumplimiento de medida cautelar (venta en puntos no previstos)</t>
  </si>
  <si>
    <t xml:space="preserve">PIN de portabilidad </t>
  </si>
  <si>
    <t>Numeral 3.2. del 
Anexo 5</t>
  </si>
  <si>
    <t>Numeral 3.3. del 
Anexo 5</t>
  </si>
  <si>
    <t xml:space="preserve"> Norma de las Condiciones de Uso de los Servicios Públicos de 
Telecomunicaciones, aprobado mediante la Resolución de Consejo Directivo N° 00172-2022-CD/OSIPTEL</t>
  </si>
  <si>
    <t>Texto Único Ordenado del Reglamento de Portabilidad Numérica en el Servicio Público Móvil y el Servicio de Telefonía Fija,aprobado por la Resolución de Consejo Directivo Nº 286-2018-CD-OSIPTEL y modificatorias</t>
  </si>
  <si>
    <t>309-2024-GG/OSIPTEL 
72-2024-TA/OSIPTEL</t>
  </si>
  <si>
    <t>158-2023-GG-DFI/PAS</t>
  </si>
  <si>
    <t>303-2024- GG/OSIPTEL</t>
  </si>
  <si>
    <t>73-2024-TA/OSIPTEL</t>
  </si>
  <si>
    <t>303-2024-GG/OSIPTEL 
73-2024-TA/OSIPTEL</t>
  </si>
  <si>
    <t>En el periodo comprendido entre el 31 de marzo y 14 de abril de 2023, habría realizado contrataciones de líneas móviles, reposiciones de SIM Card y cambios de titularidad sin usar la contraseña única del abonado, respecto de 35 082 líneas móviles</t>
  </si>
  <si>
    <t>Texto Único Ordenado de las Condiciones de Uso de los Servicios Públicos de Telecomunicaciones  y sus modificatorias. aprobado por Resolución de Consejo Directivo N° 00138-2012-CD/OSIPTEL</t>
  </si>
  <si>
    <t>Norma de las Condiciones de Uso de los Servicios Públicos de Telecomunicaciones, aprobado mediante la Resolución de Consejo Directivo N° 00172-2022-CD/OSIPTEL</t>
  </si>
  <si>
    <t>Texto Único Ordenado de las Condiciones de Uso de los Servicios Públicos de Telecomunicaciones, aprobadas por Resolución N° 00138-2012-CD/OSIPTEL</t>
  </si>
  <si>
    <t xml:space="preserve">Normas Complementarias para la Implementación del Registro Nacional de Equipos Terminales Móviles para la Seguridad, probado mediante Resolución de Consejo Directivo N° 007-2020-CD/OSIPTEL y sus modificatorias. </t>
  </si>
  <si>
    <t>Reglamento de Calidad de la Atención a Usuarios por parte de las Empresas Operadoras de Servicios de Telefonía Fija y Servicios Públicos Móviles, aprobado mediante Resolución Nº 127-2013-CD-OSIPTEL</t>
  </si>
  <si>
    <t>Texto Único Ordenado del Reglamento de Portabilidad Numérica en el Servicio Público Móvil y el Servicio de Telefonía Fija, aprobado por Resolución de Consejo Directivo N° 00286-2018-CD/OSIPTEL y modificatorias.</t>
  </si>
  <si>
    <t>160-2023-GG-DFI/PAS</t>
  </si>
  <si>
    <t>Artículo 67-B (numerales 3 y 9)</t>
  </si>
  <si>
    <t>Reposición de SIM Card y recuperación de número telefónico o de abonado</t>
  </si>
  <si>
    <t>Habría efectuado una (1) reposición de SIM Card el 25 de julio de 2022, sin haber realizado la validación biométrica de huella dactilar al momento de ejecutar esta reposición, incumpliendo de esta forma el punto ii) del numeral 3 del artículo 67-B del TUO de las CDU./ No habría cumplido con acreditar en sesenta y seis mil quinientos veintisiete (66 527) reposiciones de SIM Card, realizadas entre el 12 de junio y el 22 de julio de 2022, que validó la identidad de quienes gestionaron tales reposiciones, a través del sistema de verificación biométrica de huella dactilar o, en el caso de las excepciones previstas en el artículo 11-C de la referida norma, conservando o almacenando una copia del documento legal de identificación, incumpliendo de ese modo con lo dispuesto en el numeral 9 del artículo 67-B del TUO de las CDU.</t>
  </si>
  <si>
    <t>No habría cumplido con acreditar en sesenta y seis mil quinientos veintisiete (66 527) reposiciones de SIM Card, realizadas entre el 12 de junio y el 22 de julio de 2022, que validó la identidad de quienes gestionaron tales reposiciones, a través del sistema de verificación biométrica de huella dactilar o, en el caso de las excepciones previstas en el artículo 11-C de la referida norma, conservando o almacenando una copia del documento legal de identificación, incumpliendo de ese modo con lo dispuesto en el numeral 94 del artículo 67-B del TUO de las CDU.</t>
  </si>
  <si>
    <t>314-2024- GG/OSIPTEL</t>
  </si>
  <si>
    <t>75-2024-TA/OSIPTEL</t>
  </si>
  <si>
    <t>314-2024-GG/OSIPTEL 
75-2024-TA/OSIPTEL</t>
  </si>
  <si>
    <t>131-2023-GG-DFI/PAS</t>
  </si>
  <si>
    <t>Habría infringido la Medida Cautelar impuesta mediante el Artículo 1 de la Resolución N° 382-2021-DFI/OSIPTEL</t>
  </si>
  <si>
    <t>251-2024- GG/OSIPTEL</t>
  </si>
  <si>
    <t>346-2024- GG/OSIPTEL</t>
  </si>
  <si>
    <t>77-2024-TA/OSIPTEL</t>
  </si>
  <si>
    <t>Servicio de telefonía móvil, fija, internet y distribución de radiodifusión por cable</t>
  </si>
  <si>
    <t>Incumplimiento de Medida Correctiva (Reclamos)</t>
  </si>
  <si>
    <t>143-2023-GG-DFI/PAS</t>
  </si>
  <si>
    <t>290-2024-GG/OSIPTEL</t>
  </si>
  <si>
    <t>331-2024- GG/OSIPTEL</t>
  </si>
  <si>
    <t>79-2024-TA/OSIPTEL</t>
  </si>
  <si>
    <t>Reglamento para la Atención de Gestiones y Reclamos de Usuarios de los Servicios Públicos de Telecomunicaciones, aprobado por Resolución N°047-2015 CD/OSIPTEL y sus modificatorias</t>
  </si>
  <si>
    <t xml:space="preserve">Numeral 64 del Anexo 1 </t>
  </si>
  <si>
    <t>Numeral 4 del Anexo 1</t>
  </si>
  <si>
    <t>Habría negado a los abonados la presentación de quejas o reclamos en cuatro casos durante el segundo semestre de 2022.</t>
  </si>
  <si>
    <t>No habría aplicado los lineamientos establecidos para la validación de la condición de abonado en la presentación de reclamos, recurssos o quejas, aprobados por la Gerencia General del OSIPTEL, en diez casos durante el segundo semestre de 2022.</t>
  </si>
  <si>
    <t>Tercer parrafo del artículo 25</t>
  </si>
  <si>
    <t>162-2023-GG-DFI/PAS</t>
  </si>
  <si>
    <t>Incumplimiento de Medida Cautelar (Terminales Robados - RENTESEG)</t>
  </si>
  <si>
    <t>327-2024-GG/OSIPTEL</t>
  </si>
  <si>
    <t>80-2024-TA/OSIPTEL</t>
  </si>
  <si>
    <t>18-2024-GG-DFI/PAS</t>
  </si>
  <si>
    <t>231-2024- GG/OSIPTEL</t>
  </si>
  <si>
    <t>Texto Único Ordenado del Reglamento de Portabilidad Numérica en el Servicio Público Móvil y el Servicio de Telefonía Fija, aprobado por Resolución de Consejo Directivo N°286-2018-CD/OSIPTEL y sus modificatorias</t>
  </si>
  <si>
    <t>Articulo 20</t>
  </si>
  <si>
    <t>No habría dado respuesta a las consultas previas efectuadas por el ABDCP en un plazo no mayor de 2 minutos de realizada la misma, respecto de 17 828 consultas previas durante el periodo comprendido entre el 1 de julio al 30 de setiembre de 2021.</t>
  </si>
  <si>
    <t>No haber remitido la información requerida mediante la carta N° 00650-DFI/2023</t>
  </si>
  <si>
    <t>Articulo 22</t>
  </si>
  <si>
    <t>328-2024-GG/OSIPTEL</t>
  </si>
  <si>
    <t>81-2024-TA/OSIPTEL</t>
  </si>
  <si>
    <t>327-2024- GG/OSIPTEL                                  
80-2024-/OSIPTEL</t>
  </si>
  <si>
    <t xml:space="preserve">Portabilidad </t>
  </si>
  <si>
    <t>Haber objetado indebidamente 60 287 consultas previas por motivo de deuda exigible.</t>
  </si>
  <si>
    <t>Haber objetado indebidamente 5194 solicitudes de portabilidad por motivo de deuda exigible.</t>
  </si>
  <si>
    <t>89-2023-GG-DFI/PAS</t>
  </si>
  <si>
    <t>285-2024-GG/OSIPTEL</t>
  </si>
  <si>
    <t>Norma Técnica relativa a la implementación del sistema de medición automatizado para la verificación del servicio de acceso a internet por parte del Osiptel, aprobado mediante la Resolución N° 137-2021-CD/OSIPTEL y sus modificatorias</t>
  </si>
  <si>
    <t>Reglamento General de Infracciones y Sanciones, aprobado mediante la Resolución Nº 087-2013-CD/OSIPTEL y sus modificatorias</t>
  </si>
  <si>
    <t>Articulo 5</t>
  </si>
  <si>
    <t>Literal a) del artículo 4</t>
  </si>
  <si>
    <t>Literal a) artículo 7</t>
  </si>
  <si>
    <t>No cumplió con habilitar en sus redes -de manera conjuntalos protocolos TR0695 y TR-1436 en al menos el cincuenta por ciento (50%) de su planta CPE’s con más de diez mil (10 000) conexiones activas, y que permitan brindar el servicio de Internet Fijo Alámbrico o Inalámbrico, de acuerdo a los plazos establecidos en la Segunda Disposición Complementaria Final de la Norma Técnica</t>
  </si>
  <si>
    <t>No cumplió con brindar las facilidades técnicas complementarias, tales como la gestión de pruebas requeridas y atención a las coordinaciones técnicas necesarias para la correcta implementación del sistema de medición automatizado, de acuerdo a los plazos establecidos en la Tercera Disposición Complementaria Final de la Norma Técnica.</t>
  </si>
  <si>
    <t>No entregó la información calificada como obligatoria, requerida mediante las Cartas N° 02316- DFI/2022, N° 2634- DFI/2022, N° 2967- DFI/2022, dentro del plazo perentorio.</t>
  </si>
  <si>
    <t>329-2024- GG/OSIPTEL</t>
  </si>
  <si>
    <t>83-2024-TA/OSIPTEL</t>
  </si>
  <si>
    <t>Herramientas de Medición</t>
  </si>
  <si>
    <t>Internet fijo y móvil</t>
  </si>
  <si>
    <t>Literal h) del artículo 4</t>
  </si>
  <si>
    <t>Incumplió  el numeral (i) del artículo primero de la Resolución N° 547-2022- DFI/OSIPTEL que le impuso una Medida Cautelar.</t>
  </si>
  <si>
    <t>Incumplió  el numeral (ii) del artículo primero de la Resolución N° 547-2022- DFI/OSIPTEL que le impuso una Medida Cautelar.</t>
  </si>
  <si>
    <t>Incumplió  el numeral (iii) del artículo primero de la Resolución N° 547-2022- DFI/OSIPTEL que le impuso una Medida Cautelar.</t>
  </si>
  <si>
    <t>171-2023-GG-DFI/PAS</t>
  </si>
  <si>
    <t>Normas Complementarias para la Implementación del Registro Nacional de Equipos Terminales Móviles para la Seguridad, aprobada por la Resolución de Consejo Directivo N° 007-2020- CD/OSIPTEL y sus modificatorias</t>
  </si>
  <si>
    <t>Anexo 9 del Régimen de Infracciones</t>
  </si>
  <si>
    <t>ítem 17 del Anexo Régimen de Infracciones y Sanciones</t>
  </si>
  <si>
    <t>Artículo 60</t>
  </si>
  <si>
    <t xml:space="preserve">Artículo 27-E </t>
  </si>
  <si>
    <t>338-2024- GG/OSIPTEL</t>
  </si>
  <si>
    <t>87-2024-TA/OSIPTEL</t>
  </si>
  <si>
    <t>338-2024- GG/OSIPTEL                                  
87-2024-TA/OSIPTEL</t>
  </si>
  <si>
    <t>No habría bloqueado cuatro mil ochocientos seis (4806) IMEI únicos, al permitir que se vinculen a servicios móviles y cursen tráfico y/o no fueran ingresados en su EIR, como consecuencia de los reportes por sustracción o pérdida de sus propios abonados, durante el periodo comprendido del 1 de enero al 30 de junio de 2023.</t>
  </si>
  <si>
    <t>No habría bloqueado 65 334 IMEI únicos, al permitir que se vinculen a servicios móviles y cursen tráfico y/o no fueran ingresados en su EIR, como consecuencia del reporte de sustracción o pérdida realizado por otra empresa operadora, incluyendo la información de otros países, durante el periodo comprendido del 1 de enero al 30 de junio de 2023.</t>
  </si>
  <si>
    <t>86-2024-TA/OSIPTEL</t>
  </si>
  <si>
    <t>170-2023-GG-DFI/PAS</t>
  </si>
  <si>
    <t>Norma de las Condiciones de Uso de los Servicios Públicos de Telecomunicaciones, aprobadas por Resolución de Consejo Directivo N° 172-2022- CD/OSIPTEL</t>
  </si>
  <si>
    <t>Ítem 17 del Anexo Régimen de Infracciones y Sanciones</t>
  </si>
  <si>
    <t>335-2024- GG/OSIPTEL</t>
  </si>
  <si>
    <t>335-2024- GG/OSIPTEL                                  
86-2024-TA/OSIPTEL</t>
  </si>
  <si>
    <t>No habría cumplido con bloquear mil doscientos cuatro (1204) IMEI de forma inmediata, al permitir que se vinculen a servicios móviles y cursen tráfico, a pesar de haberse presentado reportes por sustracción o pérdida por parte de los abonados o usuarios..</t>
  </si>
  <si>
    <t>338-2024- GG/OSIPTEL                                  
86-2024-TA/OSIPTEL</t>
  </si>
  <si>
    <t>Medición automatizada de acceso a internet</t>
  </si>
  <si>
    <t>168-2024-GG/OSIPTEL          
254-2024-GG/OSIPTEL 
64-2024-TA/OSIPTEL</t>
  </si>
  <si>
    <t>En 11 casos, no habría cumplido con verificar la identidad del dicha obligación,
vendedor del servicio, mediante la verificación biométrica de huella dactilar contrastada con la base de datos de RENIEC o una base de datos alterna, previo a cada contratación, sea el personal del centro de atención, punto de venta, feria itinerante o personal delivery que participa en la contratación, al  haberse identificado un total de once casos, en los que no habría cumplido con dicha obligación.</t>
  </si>
  <si>
    <t>No habría cumplido con bloquear diez mil quinientos seis (10 506) IMEI, al permitir que se vinculen a servicios móviles y cursen tráfico y/o no fueran ingresados a su EIR, a pesar de haberse encontrado en el SPR como consecuencia del reporte por sustracción o pérdida por parte de otra empresa operadora, incluyendo la información de otros países.</t>
  </si>
  <si>
    <t>159-2023-GG-DFI/PAS</t>
  </si>
  <si>
    <t>Texto Único Ordenado de las Condiciones de Uso de los Servicios Públicos de Telecomunicaciones, aprobadas por Resolución N° 00138-2012-CD/OSIPTELy sus modificatorias.</t>
  </si>
  <si>
    <t>Numeral 2 del artículo 67-B</t>
  </si>
  <si>
    <t>artículo 3 del Anexo 5 del TUO de las Condiciones de Uso</t>
  </si>
  <si>
    <t>Habría ejecutado la reposición de SIM Card de: i) 15 líneas  móviles a través de máquinas de auto activación, el cual es un mecanismo no aprobado por el OSIPTEL y ii) 3 líneas móviles en puntos de venta sin dirección específica, ubicados en la vía pública y/o de manera ambulatoria.</t>
  </si>
  <si>
    <t>00360-2024-GG/OSIPTEL</t>
  </si>
  <si>
    <t>88-2024-TA/OSIPTEL</t>
  </si>
  <si>
    <t>00301-2024-GG/OSIPTEL
00360-2024-GG/OSIPTEL
88-2024-TA/OSIPTEL</t>
  </si>
  <si>
    <t>172-2023-GG-DFI/PAS</t>
  </si>
  <si>
    <t>Incumplió  el numeral (I), (II) y (iii) del artículo primero de la Resolución N° 287-2022- DFI/OSIPTEL que le impuso una Medida Cautelar.</t>
  </si>
  <si>
    <t>341-2024-GG/OSIPTEL</t>
  </si>
  <si>
    <t>90-2024-TA/OSIPTEL</t>
  </si>
  <si>
    <t>341-2024-GG/OSIPTEL
90-2024-TA/OSIPTEL</t>
  </si>
  <si>
    <t>301-2024-GG/OSIPTEL</t>
  </si>
  <si>
    <t>Reposición de SIM Card</t>
  </si>
  <si>
    <t>2-2024-GG-DFI/PAS</t>
  </si>
  <si>
    <t>Normas Complementarias del Registro Nacional de Equipos Terminales Móviles para la Seguridad, aprobado por Resolución de Consejo Directivo N° 007-2020-CD/OSIPTEL y sus modificatorias</t>
  </si>
  <si>
    <t>352-2024-GG/OSIPTEL</t>
  </si>
  <si>
    <t>92-2024-TA/OSIPTEL</t>
  </si>
  <si>
    <t>352-2024-GG/OSIPTEL
92-2024-TA/OSIPTEL</t>
  </si>
  <si>
    <t>4-2024-GG-DFI/PAS</t>
  </si>
  <si>
    <t>347-2024-GG/OSIPTEL</t>
  </si>
  <si>
    <t>94-2024-TA/OSIPTEL</t>
  </si>
  <si>
    <t>347-2024-GG/OSIPTEL
94-2024-TA/OSIPTEL</t>
  </si>
  <si>
    <t>10-2024-GG-DFI/PAS</t>
  </si>
  <si>
    <t>Servicio de telefonía fija, públicos móviles y empaquet ados</t>
  </si>
  <si>
    <t>368-2024-GG/OSIPTEL</t>
  </si>
  <si>
    <t>95-2024-TA/OSIPTEL</t>
  </si>
  <si>
    <t>368-2024-GG/OSIPTEL
95-2024-TA/OSIPTEL</t>
  </si>
  <si>
    <t>En veintisiete (27) casos no consignó la fecha y hora en la constancia de arribo, y en treinta y nueve (39) casos no entregó al usuario la constancia de arribo a su llegada a la oficina comercial.</t>
  </si>
  <si>
    <t>154-2023-GG-DFI/PAS</t>
  </si>
  <si>
    <t>Reglamento General de Calidad de los Servicios Públicos de Telecomunicaciones, aprobado por Resolución N° 123-2014-CD/OSIPTEL y modificatorias</t>
  </si>
  <si>
    <t>Numeral 8.2 del artículo 8</t>
  </si>
  <si>
    <t>Norma de las Condiciones de Uso de los Servicios Públicos de Telecomunicaciones, aprobada por Resolución de Consejo Directivo N° 172-2022-CD/OSIPTEL</t>
  </si>
  <si>
    <t>Artículo 36</t>
  </si>
  <si>
    <t>Habría presentado nueve  periodos de interrupción calificados como eventos críticos, toda vez que el tiempo ponderado afectado de dichas interrupciones fue mayor a ciento ochenta (180) minutos y sobre los cuales el OSIPTEL ha determinado que su ocurrencia es de responsabilidad de la empresa operadora, durante el primer semestre de 2023.</t>
  </si>
  <si>
    <t>Habría incumplido con la obligación de prestar el servicio de manera continua e ininterrumpida, puesto que registró veintiséis (26) eventos de interrupción en los departamentos de Junín, Moquegua y Tacna, durante el primer semestre de 2023.</t>
  </si>
  <si>
    <t>304-2024-GG/OSIPTEL</t>
  </si>
  <si>
    <t>362-2024-GG/OSIPTEL</t>
  </si>
  <si>
    <t>97-2024-TA/OSIPTEL</t>
  </si>
  <si>
    <t>304-2024-GG/OSIPTEL
362-2024-GG/OSIPTEL
97-2024-TA/OSIPTEL</t>
  </si>
  <si>
    <t xml:space="preserve">Eventos críticos </t>
  </si>
  <si>
    <t>Telefonía Móvil e internet Móvil</t>
  </si>
  <si>
    <t>Conmutación de Datos por Paquetes Móvil y Fijo, telefonía fija y telefonía móvil</t>
  </si>
  <si>
    <t>20-2024-GG-DFI/PAS</t>
  </si>
  <si>
    <t>Tercer párrafo del artículo 25</t>
  </si>
  <si>
    <t>Numerales 1 y 2 del artículo 8</t>
  </si>
  <si>
    <t>Habría impedido o negado a los abonados la presentación de sus reclamos o quejas, y habría emitido opinión previa con relación al resultado del procedimiento, en siete (7) casos.</t>
  </si>
  <si>
    <t>No habría aplicado los lineamientos establecidos para la validación de la condición de abonado en la presentación de reclamos, recursos o quejas, aprobados por la Gerencia General del OSIPTEL, en nueve (9) casos</t>
  </si>
  <si>
    <t>358-2024-GG/OSIPTEL</t>
  </si>
  <si>
    <t>99-2024-TA/OSIPTEL</t>
  </si>
  <si>
    <t>358-2024-GG/OSIPTEL
99-2024-TA/OSIPTEL</t>
  </si>
  <si>
    <t>16-2024-GG-DFI/PAS</t>
  </si>
  <si>
    <t>Reglamento para la Atención de Gestiones y Reclamos de Usuarios de Servicios Públicos de Telecomunicaciones, aprobado mediante Resolución N° 047-2015-CD/OSIPTEL y modificatorias</t>
  </si>
  <si>
    <t>Reglamento para la Atención de Gestiones y Reclamos de Usuarios de Servicios Públicos de Telecomunicaciones, aprobado por Resolución Nº 047-2015-CD-OSIPTEL y sus modificatorias</t>
  </si>
  <si>
    <t xml:space="preserve">Numeral 4 del Anexo 1 </t>
  </si>
  <si>
    <t>Habría impedido a los abonados la presentación de reclamos y/o quejas, en catorce (14) casos.</t>
  </si>
  <si>
    <t>363-2024-GG/OSIPTEL</t>
  </si>
  <si>
    <t>100-2024-TA/OSIPTEL</t>
  </si>
  <si>
    <t>363-2024-GG/OSIPTEL
100-2024-TA/OSIPTEL</t>
  </si>
  <si>
    <t>Reglamento General de Infracciones y Sanciones, aprobado mediante la Resolución de Consejo Directivo N° 087-2013- CD/OSIPTEL y sus modificatorias</t>
  </si>
  <si>
    <t>93-2024-TA/OSIPTEL</t>
  </si>
  <si>
    <t>24-2024-GG-DFI/PAS</t>
  </si>
  <si>
    <t>Artículo 7 (literal b)</t>
  </si>
  <si>
    <t>No habría entregado formatos de reporte de información periódica en los plazos perentorios establecidos en el artículo 6° de la NRIP, respecto al peróido de entrega correspondiente al Trimestre IV del año 2021</t>
  </si>
  <si>
    <t>No habría entregado formatos de reporte de información periódica en los plazos perentorios establecidos en el artículo 6° de la NRIP,  respecto del periodo de entrega anual 2021.</t>
  </si>
  <si>
    <t>No habría entregado formatos de reporte de información periódica, en los plazos perentorios establecidos en el artículo 6° de la NRIP, respecto a cada uno de los periodos de entrega comprendidos por los Trimestres II y III del año 2021</t>
  </si>
  <si>
    <t>No habría entregado formatos de reporte de información periódica, en los plazos perentorios establecidos en el artículo 6° de la NRIP, respecto a cada uno de los periodos de entrega comprendidos por los  trimestres I, II y III del año 2022</t>
  </si>
  <si>
    <t>Telefonía fija y servicio móvil</t>
  </si>
  <si>
    <t>356- 2024-GG/OSIPTEL</t>
  </si>
  <si>
    <t>356-2024-GG/OSIPTEL
93-2024-TA/OSIPTEL</t>
  </si>
  <si>
    <t>Literal vii) de la Séptima 
Disposición Complementaria Transitoria</t>
  </si>
  <si>
    <t>Habría permitido 3052 contrataciones por abonados que tenían la restricción de contratar solo en una oficina o centro de atención de la empresa , sin que efectivamente hayan acudido a una oficina o centro de atención, durante al período comprendido entre el 1 de enero y el 30 de junio 2023.</t>
  </si>
  <si>
    <t>En ciento veintidós (122) líneas, no habría limitado la contratación de servicios públicos móviles únicamente en sus Oficinas o Centros de Atención, al tratarse de abonados que hayan sido detectados utilizando un servicio vinculado a uno a más equipos terminales móviles con IMEI inválido por más de una vez; durante el periodo comprendido en los meses de 01 de enero al 30 de junio de 2023.</t>
  </si>
  <si>
    <t>Habría remitido información inexacta mediante cartas N° DMR/CE/N° 1903/22, DMR/CE/N° 1815/23 y durante la acción de fiscalización remota del 5 de septiembre de 2023.</t>
  </si>
  <si>
    <t>6 (LEVES), 2 GRAVES Y 1 MUY GRAVE</t>
  </si>
  <si>
    <t xml:space="preserve">73-2024-GG/OSIPTEL
186-2024-CD/OSIPTEL
</t>
  </si>
  <si>
    <t xml:space="preserve">73-2024-GG/OSIPTEL                    
186-2024-CD/OSIPTEL
</t>
  </si>
  <si>
    <t>144-2024-GG/OSIPTEL                      
1-2024-TA/OSIPTEL</t>
  </si>
  <si>
    <t>156-2024-GG/OSIPTEL                      
4-2024-TA/OSIPTEL</t>
  </si>
  <si>
    <t>118-2024-GG/OSIPTEL                        
192-2024-CD/OSIPTEL</t>
  </si>
  <si>
    <t>77-2024-GG/OSIPTEL                     
196-2024-CD/OSIPTEL</t>
  </si>
  <si>
    <t>395-2023-GG/OSIPTEL               
421-2023-GG/OSIPTEL                                   
36-2024-GG/OSIPTEL                                      
197-2024-CD/OSIPTEL</t>
  </si>
  <si>
    <t>34-2024-GG/OSIPTEL                                                                                                                  
56-2024-GG/OSIPTEL                         
120-2024-GG/OSIPTEL                                
198-2024-CD/OSIPTEL</t>
  </si>
  <si>
    <t xml:space="preserve">199-2024-GG/OSIPTEL                          
13-2024-TA/OSIPTEL                                                               </t>
  </si>
  <si>
    <t>178-2024-GG/OSIPTEL                      
21-2024-TA/OSIPTEL</t>
  </si>
  <si>
    <t>209-2024-GG/OSIPTEL                        
24-2024-TA/OSIPTEL</t>
  </si>
  <si>
    <t>169-2024-GG/OSIPTEL 
236-2024-GG/OSIPTEL                           
41-2024-TA/OSIPTEL                  
54-2024-TA/OSIPTEL</t>
  </si>
  <si>
    <t>251-2024- GG/OSIPTEL                                  
346-2024-GG/OSIPTEL 
77-2024-TA/OSIPTEL</t>
  </si>
  <si>
    <t>290-2024- GG/OSIPTEL                                  
331-2024-GG/OSIPTEL 
79-2024-TA/OSIPTEL</t>
  </si>
  <si>
    <t>231-2024- GG/OSIPTEL                                  
328-2024-GG/OSIPTEL 
81-2024-TA/OSIPTEL</t>
  </si>
  <si>
    <t>285-2024- GG/OSIPTEL                                  
329-2024-GG/OSIPTEL 
83-2024-TA/OSIPTEL</t>
  </si>
  <si>
    <t>235-2024-GG/OSIPTEL                          
 42-2024-TA/OSIPTEL</t>
  </si>
  <si>
    <t>117-2024-GG/OSIPTEL 
217-2024-GG/OSIPTEL                           
45-2024-TA/OSIPTEL</t>
  </si>
  <si>
    <t>229-2024-GG/OSIPTEL                           
38-2024-TA/OSIPTEL</t>
  </si>
  <si>
    <t>228-2024-GG/OSIPTEL                           
37-2024-TA/OSIPTEL</t>
  </si>
  <si>
    <t>196-2024-GG/OSIPTEL                           
35-2024-TA/OSIPTEL</t>
  </si>
  <si>
    <t>153-2024-GG/OSIPTEL
224-2024-GG/OSIPTEL                           
34-2024-TA/OSIPTEL</t>
  </si>
  <si>
    <t>219-2024-GG/OSIPTEL                           
33-2024-TA/OSIPTEL</t>
  </si>
  <si>
    <t>215-2024-GG/OSIPTEL                           
31-2024-TA/OSIPTEL</t>
  </si>
  <si>
    <t>145-2024-GG/OSIPTEL                           
29-2024-TA/OSIPTEL</t>
  </si>
  <si>
    <t>141-2024-GG/OSIPTEL 
232-2024-GG/OSIPTEL                           
27-2024-TA/OSIPTEL</t>
  </si>
  <si>
    <t>209-2024-GG/OSIPTEL                           
24-2024-TA/OSIPTEL</t>
  </si>
  <si>
    <t>165-2024-GG/OSIPTEL                              
22-2024-TA/OSIPTEL</t>
  </si>
  <si>
    <t>177-2024- GG/OSIPTEL                                                     
17-2024-TA/OSIPTEL</t>
  </si>
  <si>
    <t>79-2024-GG/OSIPTEL                                       
210-2024-GG/OSIPTEL                            
16-2024-TA/OSIPTEL</t>
  </si>
  <si>
    <t>112-2024-GG/OSIPTEL                                       
204-2024-CD/OSIPTEL</t>
  </si>
  <si>
    <t>112-2024-GG/OSIPTEL                                         
204-2024-CD/OSIPTEL</t>
  </si>
  <si>
    <t>154-2024-GG/OSIPTEL                                                                  
204-2024-GG/OSIPTEL                                    
10-2024-TA/OSIPTEL</t>
  </si>
  <si>
    <t>114-2024-GG/OSIPTEL                                     
 173-2024-GG/OSIPTEL                                       
9-2024-TA/OSIPTEL</t>
  </si>
  <si>
    <t>114-2024-GG/OSIPTEL                                      
173-2024-GG/OSIPTEL                                      
 9-2024-TA/OSIPTEL</t>
  </si>
  <si>
    <t>83-2024-GG/OSIPTEL                               
148-2024-GG/OSIPTEL                                                
8-2024-TA/OSIPTEL</t>
  </si>
  <si>
    <t>166-2024-GG/OSIPTEL                                   
6-2024-TA/OSIPTEL</t>
  </si>
  <si>
    <t>156-2024-GG/OSIPTEL                                        
4-2024-TA/OSIPTEL</t>
  </si>
  <si>
    <t xml:space="preserve">82-2024-GG/OSIPTEL                                                     
147-2024-GG/OSIPTEL                                            
 3-2024-TA/OSIPTEL
</t>
  </si>
  <si>
    <t>144-2024-GG/OSIPTEL                                                        
1-2024-TA/OSIPTEL</t>
  </si>
  <si>
    <t xml:space="preserve">401-2023-GG/OSIPTEL                                                 
91-2024-GG/OSIPTEL                                       
187-2024-CD/OSIPTEL
</t>
  </si>
  <si>
    <t xml:space="preserve">401-2023-GG/OSIPTEL                           
 91-2024-GG/OSIPTEL                                
187-2024-CD/OSIPTEL
</t>
  </si>
  <si>
    <t>129-2024-GG/OSIPTEL                             
185-2024-CD/OSIPTEL</t>
  </si>
  <si>
    <t>52-2024-GG/OSIPTEL                                   
103-2024-GG/OSIPTEL                                 
184-2024-CD/OSIPTEL</t>
  </si>
  <si>
    <t>52-2024-GG/OSIPTEL                                 
103-2024-GG/OSIPTEL                                   
184-2024-CD/OSIPTEL</t>
  </si>
  <si>
    <t xml:space="preserve">22-2024-GG/OSIPTEL                                                                  
180-2024-CD/OSIPTEL
</t>
  </si>
  <si>
    <t xml:space="preserve">22-2024-GG/OSIPTEL                                                               
180-2024-CD/OSIPTEL
</t>
  </si>
  <si>
    <t xml:space="preserve">50-2024-GG/OSIPTEL                                       
116-2024-GG/OSIPTEL                          
179-2024-CD/OSIPTEL
</t>
  </si>
  <si>
    <t xml:space="preserve">64-2024-GG/OSIPTEL                                      
131-2024-GG/OSIPTEL                                   
174-2024-CD/OSIPTEL
</t>
  </si>
  <si>
    <t>64-2024-GG/OSIPTEL                                      
131-2024-GG/OSIPTEL                                   
174-2024-CD/OSIPTEL</t>
  </si>
  <si>
    <t>15-2024-GG/OSIPTEL                                             
124-2024-GG/OSIPTEL                                     
169-2024-CD/OSIPTEL</t>
  </si>
  <si>
    <t>416-2023-GG/OSIPTEL                                         
130-2024-GG/OSIPTEL                                 
167-2024-CD/OSIPTEL</t>
  </si>
  <si>
    <t>108-2024-GG/OSIPTEL                                  
166-2024-CD/OSIPTEL</t>
  </si>
  <si>
    <t>95-2024- GG/OSIPTEL                           
163-2024-CD/OSIPTEL</t>
  </si>
  <si>
    <t xml:space="preserve">105-2024-GG/OSIPTEL                                        
161-2024-CD/OSIPTEL
</t>
  </si>
  <si>
    <t>84-2024-GG/OSIPTEL                                           
159-2024-CD/OSIPTEL</t>
  </si>
  <si>
    <t>106-2024-GG/OSIPTEL                              
154-2024-CD/OSIPTEL</t>
  </si>
  <si>
    <t>42-2024-GG/OSIPTEL                                              
148-2024-CD/OSIPTEL</t>
  </si>
  <si>
    <t xml:space="preserve">396-2023-GG/OSIPTEL                                       
66-2024-GG/OSIPTEL                                                       
147-2024-CD/OSIPTEL                         </t>
  </si>
  <si>
    <t>85-2023-GG/OSIPTEL                                                
220-2023-GG/OSIPTEL                                              
146-2024-CD/OSIPTEL</t>
  </si>
  <si>
    <t>70-2024-GG/OSIPTEL                                            
143-2024-CD/OSIPTEL</t>
  </si>
  <si>
    <t>431-2023-GG/OSIPTEL                             
46-2024-GG/OSIPTEL                                               
140-2024-CD/OSIPTEL</t>
  </si>
  <si>
    <t>47-2024-GG/OSIPTEL                                           
134-2024-CD/OSIPTEL</t>
  </si>
  <si>
    <t>35-2024-GG/OSIPTEL                                  
127-2024-CD/OSIPTEL</t>
  </si>
  <si>
    <t>406-2023-GG/OSIPTEL                                        
28-2024-GG/OSIPTEL                                          
120-2024-CD/OSIPTEL</t>
  </si>
  <si>
    <t>413-2023-GG/OSIPTEL                                  
117-2024-CD/OSIPTEL</t>
  </si>
  <si>
    <t>5-2024-GG/OSIPTEL                                     
116-2024-CD/OSIPTEL</t>
  </si>
  <si>
    <t>402-2023-GG/OSIPTEL                                                                 
39-2024-GG/OSIPTEL                               
114-2024-CD/OSIPTEL</t>
  </si>
  <si>
    <t>420-2023-GG/OSIPTEL                                                                                   
112-2024-CD/OSIPTEL</t>
  </si>
  <si>
    <t>420-2023-GG/OSIPTEL                                                                                  
 112-2024-CD/OSIPTEL</t>
  </si>
  <si>
    <t>393-2023-GG/OSIPTEL                          
111-2024-CD/OSIPTEL</t>
  </si>
  <si>
    <t>384-2023-GG/OSIPTEL                                                                                                                 
27-2024-GG/OSIPTEL                                              
110-2024-CD/OSIPTEL</t>
  </si>
  <si>
    <t>282-2023-GG/OSIPTEL                                                                                                                 
374-2023-GG/OSIPTEL                                              
108-2024-CD/OSIPTEL</t>
  </si>
  <si>
    <t>24-2024-GG/OSIPTEL                         
107-2024-CD/OSIPTEL</t>
  </si>
  <si>
    <t>24-2024-GG/OSIPTEL                                                                              
107-2024-CD/OSIPTEL</t>
  </si>
  <si>
    <t>411-2023-GG/OSIPTEL                               
105-2024-CD/OSIPTEL</t>
  </si>
  <si>
    <t>407-2023-GG/OSIPTEL                            
102-2024-CD/OSIPTEL</t>
  </si>
  <si>
    <t>407-2023-GG/OSIPTEL                                        
102-2024-CD/OSIPTEL</t>
  </si>
  <si>
    <t>314-2023-GG/OSIPTEL                         
101-2024-CD/OSIPTEL</t>
  </si>
  <si>
    <t>404-2023-GG/OSIPTEL                                  
14-2024-GG/OSIPTEL
100-2024-CD/OSIPTEL</t>
  </si>
  <si>
    <t>279-2023-GG/OSIPTEL                                         
369-2023-GG/OSIPTEL
98-2024-CD/OSIPTEL</t>
  </si>
  <si>
    <t>279-2023-GG/OSIPTEL                                      
369-2023-GG/OSIPTEL
98-2024-CD/OSIPTEL</t>
  </si>
  <si>
    <t>18/08/2020  
20/04/2021</t>
  </si>
  <si>
    <t>12/05/2021         
08/06/2021</t>
  </si>
  <si>
    <t>091-2020-GG 097 -2020-CD 
035-2021-CD  064-2021-CD</t>
  </si>
  <si>
    <t>198-2020-GG 
259-2020-GG 
003-2021-CD</t>
  </si>
  <si>
    <t>127-2020-GG 
005-2021-CD</t>
  </si>
  <si>
    <t>104-2020-GG 
188-2020-GG 
006-2021-CD</t>
  </si>
  <si>
    <t>044-2018-GG 
290-2020-GG 
007-2021-CD</t>
  </si>
  <si>
    <t>090-2020-GG 
157-2020-GG 
008-2021-CD</t>
  </si>
  <si>
    <t>272-2018-GG 
282-2020-GG 
009-2021-CD</t>
  </si>
  <si>
    <t>055-2019-GG 
274-2020-GG 
010-2021-CD</t>
  </si>
  <si>
    <t>154-2020-GG 
287-2020-GG 
011-2021-CD</t>
  </si>
  <si>
    <t>197-2020-GG 
273-2020-GG 
012-2021-CD</t>
  </si>
  <si>
    <t>217-2020-GG 
275-2020-GG 
013-2021-CD</t>
  </si>
  <si>
    <t>299-2020-GG 
014-2021-CD</t>
  </si>
  <si>
    <t>079-2020-GG 
284-2020-GG 
017-2021-CD</t>
  </si>
  <si>
    <t>153-2020-GG 
286-2020-GG 
018-2021-CD</t>
  </si>
  <si>
    <t>235-2020-GG 
309-2020-GG 
021-2021-CD</t>
  </si>
  <si>
    <t>320-2020-GG 
023-2021-CD</t>
  </si>
  <si>
    <t>202-2020-GG 
304-2020-GG 
028-2021-CD</t>
  </si>
  <si>
    <t>270-2020-GG 
007-2021-GG 
040-2021-CD</t>
  </si>
  <si>
    <t>239-2020-GG 
312-2020-GG 
042-2021-CD</t>
  </si>
  <si>
    <t>332-2020-GG  
044-2021-CD 
129-2021-CD</t>
  </si>
  <si>
    <t xml:space="preserve">020-2021-GG  
045-2021-CD </t>
  </si>
  <si>
    <t xml:space="preserve">015-2021-GG  
047-2021-CD </t>
  </si>
  <si>
    <t>010-2021-GG  
051-2021-CD</t>
  </si>
  <si>
    <t>006-2021-GG 
054-2021-CD</t>
  </si>
  <si>
    <t>267-2020-GG 
009-2021-GG 
055-2021-CD</t>
  </si>
  <si>
    <t>316-2020-GG 
056-2021-CD</t>
  </si>
  <si>
    <t>012-2021-GG 
058-2021-CD</t>
  </si>
  <si>
    <t>315-2019-GG 
323-2020-GG 
060-2021-CD</t>
  </si>
  <si>
    <t>321-2020-GG 
035-2021-GG 
061-2021-CD</t>
  </si>
  <si>
    <t>045-2021-GG 
063-2021-CD</t>
  </si>
  <si>
    <t>091-2019-GG 
296-2020-GG 
065-2021-CD</t>
  </si>
  <si>
    <t>298-2020-GG 
070-2021-GG  
074-2021-CD 
0091-2021-CD</t>
  </si>
  <si>
    <t>019-2021-GG 
067-2021-GG 
081-2021-CD</t>
  </si>
  <si>
    <t>062-2021-GG 
082-2021-CD</t>
  </si>
  <si>
    <t>288-2020-GG 
076-2021-GG 
083-2021-CD</t>
  </si>
  <si>
    <t>079-2021-GG 
085-2021-CD</t>
  </si>
  <si>
    <t>016-2021-GG  
102-2021-GG</t>
  </si>
  <si>
    <t>027-2021-GG 
080-2021-GG 
088-2021-CD</t>
  </si>
  <si>
    <t>325-2020-GG 
050-2021-GG 
092-2021-CD</t>
  </si>
  <si>
    <t>060-2021-GG  
110-2021-GG  
099-2021-CD</t>
  </si>
  <si>
    <t>111-2021-GG     
100-2021-CD</t>
  </si>
  <si>
    <t>044-2021-GG 
122-2021-GG  
102-2021-CD</t>
  </si>
  <si>
    <t>080-2022-GG/OSIPTEL                                 380-2023-GG/OSIPTEL</t>
  </si>
  <si>
    <t>151-2024-GG/OSIPTEL 
257-2024-GG/OSIPTEL          
67-2024-TA/OSIPTEL</t>
  </si>
  <si>
    <t>Incumplimiento de Medida   Cautelar (Venta ambulatoria)</t>
  </si>
  <si>
    <t>376-2021-GG/OSIPTEL
045-2022-CD/OSIPTEL
008-2025-CD/OSIPTEL</t>
  </si>
  <si>
    <t>22-2024-GG-DFI/PAS</t>
  </si>
  <si>
    <t>Útimo parrafo del Artículo 11</t>
  </si>
  <si>
    <t>Ítem 8 del Anexo 1</t>
  </si>
  <si>
    <t>Habría aplicado tarifas superiores a las informadas a través del SIRT, a un total de 1 718 506 llamadas telefónicas que habrían sido cobradas en los meses de mayo a diciembre de 2022 a 166 442 de sus abonados a nivel nacional, por un total de S/ 2 171 666.22 en exceso sin incluir IGV</t>
  </si>
  <si>
    <t>386- 2024-GG/OSIPTEL</t>
  </si>
  <si>
    <t>102-2024-TA/OSIPTEL</t>
  </si>
  <si>
    <t>386-2024-GG/OSIPTEL
102-2024-TA/OSIPTEL</t>
  </si>
  <si>
    <t>No cumplió con entregar la información requerida con carácter obligatorio y dentro del plazo perentorio establecido, mediante las cartas N° 02865- DFI/2022, N° 03085-DFI/2022 y N° 00172-DFI/2023.</t>
  </si>
  <si>
    <t>21-2024-GG-DFI/PAS</t>
  </si>
  <si>
    <t>Texto Único Ordenado del Reglamento de Portabilidad Numérica, aprobado por la Resolución N° 286- 2018-CD/OSIPTEL y modificatorias</t>
  </si>
  <si>
    <t>No haber dado respuesta a treinta y siete mil doscientos nueve (37 209) consultas previas efectuadas por el ABDCP en un plazo no mayor de 2 minutos de realizada.</t>
  </si>
  <si>
    <t>390-2024- GG/OSIPTEL</t>
  </si>
  <si>
    <t>1-2025-TA/OSIPTEL</t>
  </si>
  <si>
    <t>390-2024- GG/OSIPTEL                                         1-2025-TA/OSIPTEL</t>
  </si>
  <si>
    <t>157-2023-GG-DFI/PAS</t>
  </si>
  <si>
    <t>No efectuó las devoluciones por interrupciones del primer semestre del año 2022, dentro del plazo establecido, toda vez que: i) Habría realizado devoluciones fuera del plazo a los abonados de 24 054 líneas activas , por un monto total de S/ 8 696,78, con un exceso promedio de 324,04 días. ii) Habría realizado devoluciones parciales a los abonados de 43 411 líneas activas, por un monto de S/ 32 469,58, quedando un monto pendiente de devolver de S/ 727,72. iii) No habría realizado devoluciones a los abonados de 26 757 líneas activas, por un monto de S/ 24 149,37. iv) No habría realizado devoluciones a los abonados de 2 845 líneas desactivadas, por un monto total de S/ 2430,58.</t>
  </si>
  <si>
    <t>230-2024-GG/OSIPTEL</t>
  </si>
  <si>
    <t>383-2024-GG/OSIPTEL</t>
  </si>
  <si>
    <t>2-2025-TA/OSIPTEL</t>
  </si>
  <si>
    <t>230-2024- GG/OSIPTEL                                     383-2024- GG/OSIPTEL                                        2-2025-TA/OSIPTEL</t>
  </si>
  <si>
    <t>Entregó información incompleta dentro del plazo perentorio establecido en la carta C. 1435-DFI/2023</t>
  </si>
  <si>
    <t>174-2023-GG-DFI/PAS</t>
  </si>
  <si>
    <t>Norma de Condiciones de Uso de los Servicios Públicos de Telecomunicaciones, aprobada por Resolución de Consejo Directivo N° 172-2022- CD/OSIPTEL y su modificatoria</t>
  </si>
  <si>
    <t xml:space="preserve">Artículo 60 </t>
  </si>
  <si>
    <t>No haber bloqueado 12 600 IMEI de forma inmediata, al permitir que se vinculen a servicios móviles y cursen tráfico y/o no fueran ingresados en su EIR, a pesar de haberse presentado reportes por sustracción o pérdida por parte de los abonados o usuarios, en el periodo comprendido entre el 1 de enero al 30 de junio de 2023</t>
  </si>
  <si>
    <t>348-2024-GG/OSIPTEL</t>
  </si>
  <si>
    <t>393-2024-GG/OSIPTEL</t>
  </si>
  <si>
    <t>3-2025-TA/OSIPTEL</t>
  </si>
  <si>
    <t>348-2024- GG/OSIPTEL                                     393-2024- GG/OSIPTEL                                        3-2025-TA/OSIPTEL</t>
  </si>
  <si>
    <t>Normas Complementarias para la Implementación del Registro Nacional de Equipos Terminales Móviles para la Seguridad, aprobada por Resolución de Consejo Directivo N° 07-2020-CD/OSIPTEL y sus modificatorias</t>
  </si>
  <si>
    <t>Artículo 27-E</t>
  </si>
  <si>
    <t>Ítem 17 de Anexo Régimen de Infracciones y Sanciones</t>
  </si>
  <si>
    <t>No haber bloqueado 205 591 IMEI únicos, al permitir que se vinculen a servicios móviles y cursen tráfico y/o no fueran ingresados a su EIR, a pesar de haberse encontrado en el SPR como consecuencia del reporte por sustracción o pérdida por parte de otra empresa operadora, incluyendo la información de otros países, en el periodo comprendido entre el 1 de enero al 30 de junio de 2023.</t>
  </si>
  <si>
    <t>17-2024-GG-DFI/PAS</t>
  </si>
  <si>
    <t>Reglamento General de Calidad de los Servicios Públicos de Telecomunicaciones, aprobado por Resolución de Consejo Directivo N° 123-2014 CD/OSIPTEL y sus modificatorias</t>
  </si>
  <si>
    <t>Numeral i) del artículo 18</t>
  </si>
  <si>
    <t>Comunicación y acreditación de eventos de interrupción</t>
  </si>
  <si>
    <t>No cumplió con su obligación de comunicar y acreditar treinta y ocho (38) eventos de interrupción, dentro de los plazos establecidos, ocurridos durante el primer semestre de 2023.</t>
  </si>
  <si>
    <t>Conmutación de datos por paquetes (acceso a internet –móvil) y telefonía móvil</t>
  </si>
  <si>
    <t>408-2024-GG/OSIPTEL</t>
  </si>
  <si>
    <t>4-2025-TA/OSIPTEL</t>
  </si>
  <si>
    <t>408-2024- GG/OSIPTEL                                                                           4-2025-TA/OSIPTEL</t>
  </si>
  <si>
    <t>52-2024-GG-DFI/PAS</t>
  </si>
  <si>
    <t>Texto Único Ordenado de las Condiciones de Uso de los Servicios Públicos de Telecomunicaciones, aprobado mediante Resolución N° 138-2012-CD/OSIPTEL y modificatorias</t>
  </si>
  <si>
    <t>Verificación biometrica del abonado</t>
  </si>
  <si>
    <t>No habría verificado la identidad del abonado mediante el sistema de verificación biométrica de huella dactilar o no habría realizado dicha validación contra la base de datos de la RENIEC o habría efectuado la reposición de SIM Card en un lugar distinto a los señalado en la norma</t>
  </si>
  <si>
    <t>258-2024-GG/OSIPTEL</t>
  </si>
  <si>
    <t>401-2024- GG/OSIPTEL</t>
  </si>
  <si>
    <t>7-2025-TA/OSIPTEL</t>
  </si>
  <si>
    <t>258-2024- GG/OSIPTEL                                     401-2024- GG/OSIPTEL                                        7-2025-TA/OSIPTEL</t>
  </si>
  <si>
    <t>Reglamento General de Infracciones y Sanciones, aprobado por la Resolución de Consejo Directivo N° 00087- 2013-CD/OSIPTEL y sus modificatorias</t>
  </si>
  <si>
    <t>Remitió información inexacta mediante la carta N° TDP-3645-AF-ASR-21 recibida el 25 de octubre de 2021, la carta N° TDP-4016-AF-ASR21 recibida el 23 de noviembre de 2021 y la carta N° TDP-0849-AG-GER-24 recibida el 26 de febrero de 2024, toda vez que no identificó todas las reposiciones asociadas a las líneas solicitadas con cartas N° 2146-DFI/2021, N° 02014-DFI/2021 y N° 00320- DFI/2024, respectivamente</t>
  </si>
  <si>
    <t>94-2024-GG-DFI/PAS</t>
  </si>
  <si>
    <t>Meta Indicador (AVH1)</t>
  </si>
  <si>
    <t>No haber cumplido con la meta del indicador AVH (tramo 1) durante el periodo de setiembre de 2022 a marzo de 2023.</t>
  </si>
  <si>
    <t>Telefonía fija y servicios públicos móviles</t>
  </si>
  <si>
    <t>418-2024-GG/OSIPTEL</t>
  </si>
  <si>
    <t>10-2025-TA/OSIPTEL</t>
  </si>
  <si>
    <t>418-2024- GG/OSIPTEL                                                                           10-2025-TA/OSIPTEL</t>
  </si>
  <si>
    <t>Habría entregado información inexacta mediante las cartas N° CGR-3522/2023-JRU recibida el 03 de noviembre del 2023 y N° CGR-1763/2024-JRU recibida el 12 de junio del 2024.</t>
  </si>
  <si>
    <t>25-2024-GG-DFI/PAS</t>
  </si>
  <si>
    <t>Texto Único Ordenado del Reglamento de Portabilidad Numérica en el Servicio Público Móvil y el Servicio de Telefonía Fija, aprobado por la Resolución N° 286-2018-CD/OSIPTEL y modificatorias</t>
  </si>
  <si>
    <t>No cumplir con dar respuesta a las consultas previas efectuadas por el ABDCP en un plazo no mayor de dos (2) minutos de realizada la misma, respecto de cuarenta y cinco mil trescientos ochenta y seis (45 386) consultas.</t>
  </si>
  <si>
    <t>420-2024-GG/OSIPTEL</t>
  </si>
  <si>
    <t>11-2025-TA/OSIPTEL</t>
  </si>
  <si>
    <t>420-2024- GG/OSIPTEL                                                                           11-2025-TA/OSIPTEL</t>
  </si>
  <si>
    <t>165-2023-GG-DFI/PAS</t>
  </si>
  <si>
    <t>Haber incumplido lo dispuesto en el numeral (i) del artículo 4° de la Medida Correctiva impuesta por la Resolución de Gerencia General Nº 00067-2022- GG/OSIPTEL, al no haber efectuado las devoluciones correspondientes a 3597 líneas inactivas, correspondientes a interrupciones ocurridas durante el primer semestre de 2020</t>
  </si>
  <si>
    <t>Telefonía móvil y Telefonía Fija</t>
  </si>
  <si>
    <t>247-2024-GG/OSIPTEL</t>
  </si>
  <si>
    <t>413-2024-GG/OSIPTEL</t>
  </si>
  <si>
    <t>12-2025-TA/OSIPTEL</t>
  </si>
  <si>
    <t>247-2024- GG/OSIPTEL                                     413-2024- GG/OSIPTEL                                        12-2025-TA/OSIPTEL</t>
  </si>
  <si>
    <t>Haber incumplido lo dispuesto en el numeral (ii) del artículo 4° de la Medida Correctiva impuesta por la Resolución de Gerencia General Nº 00067-2022-GG/OSIPTEL, al no haber informado el estado del cumplimiento de las devoluciones por las interrupciones ocurridas en el primer semestre de 2020, respecto de 11 640 líneas inactivas, dentro del plazo otorgado</t>
  </si>
  <si>
    <t>102-2023-GG-DFI/PAS</t>
  </si>
  <si>
    <t>Reglamento de Calidad de la Atención a Usuarios por parte de las Empresas Operadoras de Servicios de Telefonía Fija y Servicios Públicos Móviles, aprobada mediante Resolución de Consejo Directivo N° 127 2013 CD/OSIPTEL y su modificatoria</t>
  </si>
  <si>
    <t>Primer párrafo del artículo 8 A</t>
  </si>
  <si>
    <t>Articulo 19</t>
  </si>
  <si>
    <t>Calidad de atención a usuarios (Constancias de reclamo)</t>
  </si>
  <si>
    <t>No habría permitido la realización del pago del servicio del abonado.</t>
  </si>
  <si>
    <t>203-2024-GG/OSIPTEL</t>
  </si>
  <si>
    <t>412-2024-GG/OSIPTEL</t>
  </si>
  <si>
    <t>13-2025-TA/OSIPTEL</t>
  </si>
  <si>
    <t>203-2024- GG/OSIPTEL                                     412-2024- GG/OSIPTEL                                        13-2025-TA/OSIPTEL</t>
  </si>
  <si>
    <t>19-2024-GG-DFI/PAS</t>
  </si>
  <si>
    <t>Numeral (i) del artículo 76</t>
  </si>
  <si>
    <t>En cuatro mil novecientos ochenta y tres (4983) solicitudes de baja, en el periodo comprendido entre el 11 de mayo y 31 de diciembre de 2022, no habría cumplido con ejecutar las solicitudes de baja dentro del plazo establecido en la normativa vigente</t>
  </si>
  <si>
    <t>Servicios fijos y móviles</t>
  </si>
  <si>
    <t>391-2024-GG/OSIPTEL</t>
  </si>
  <si>
    <t>17-2025-TA/OSIPTEL</t>
  </si>
  <si>
    <t>391-2024- GG/OSIPTEL                                        17-2025-TA/OSIPTEL</t>
  </si>
  <si>
    <t>108-2023-GG-DFI/PAS</t>
  </si>
  <si>
    <t>Reglamento General de Calidad de los Servicios Públicos de Telecomunicaciones, aprobado por Resolución de Consejo Directivo N° 123-2014-CD/OSIPTEL y modificatorias</t>
  </si>
  <si>
    <t>Ítem 12 del Anexo N° 2</t>
  </si>
  <si>
    <t>Habría incumplido con el valor objetivo del Indicador CVM para la velocidad de bajada del servicio de acceso a Internet fijo en el centro poblado de Chachapoyas.</t>
  </si>
  <si>
    <t>187-2024-GG/OSIPTEL</t>
  </si>
  <si>
    <t>305-2024-GG/OSIPTEL</t>
  </si>
  <si>
    <t>19-2025-TA/OSIPTEL</t>
  </si>
  <si>
    <t>187-2024- GG/OSIPTEL                                     350-2024- GG/OSIPTEL                                        19-2025-TA/OSIPTEL</t>
  </si>
  <si>
    <t>Habría incumplido con el valor objetivo del Indicador CVM para la velocidad de bajada y subida del servicio de acceso a Internet fijo en el centro poblado de Moyobamba.</t>
  </si>
  <si>
    <t>42-2024-GG-DFI/PAS</t>
  </si>
  <si>
    <t>Reglamento para laAtención de Gestiones y Reclamos de Usuarios de Servicios Públicos de Telecomunicaciones, aprobado por Resolución Nº 047-2015-CD-OSIPTEL y sus modificatorias</t>
  </si>
  <si>
    <t>Numeral 4 del Anexo 1 - Régimen de Infracciones y Sanciones</t>
  </si>
  <si>
    <t>Habría impedido la presentación de un reclamo y/o queja por parte del abonado, en llamadas de prueba.</t>
  </si>
  <si>
    <t>364-2024-GG/OSIPTEL</t>
  </si>
  <si>
    <t>423-2024-GG/OSIPTEL</t>
  </si>
  <si>
    <t>23-2025-TA/OSIPTEL</t>
  </si>
  <si>
    <t>364-2024- GG/OSIPTEL                                     423-2024- GG/OSIPTEL                                        23-2025-TA/OSIPTEL</t>
  </si>
  <si>
    <t>12-2024-GG-DFI/PAS</t>
  </si>
  <si>
    <t>Norma Técnica relativa a la implementación del sistema de medición automatizado para la verificación del servicio de acceso a internet por parte del OSIPTEL, aprobada mediante la Resolución N° 137-2021-CD/OSIPTEL y sus modificatorias</t>
  </si>
  <si>
    <t>lnciso f) del artículo 4</t>
  </si>
  <si>
    <t>No habría cumplido con remitir: i) el registro de abonados del servicio de acceso a internet fijo, y ii) el registro de abonados del servicio de acceso a internet móvil, de acuerdo a los criterios establecidos en el Anexo y a lo señalado en el literal f) del artículo 4, ambos de la Norma Técnica; así como, a los plazos establecidos en la Segunda Disposición Complementaria Final de la referida norma.</t>
  </si>
  <si>
    <t>382-2024-GG/OSIPTEL</t>
  </si>
  <si>
    <t>440-2024-GG/OSIPTEL</t>
  </si>
  <si>
    <t>24-2025-TA/OSIPTEL</t>
  </si>
  <si>
    <t>382-2024- GG/OSIPTEL                                     440-2024- GG/OSIPTEL                                        24-2025-TA/OSIPTEL</t>
  </si>
  <si>
    <t>lnciso g) del artículo 4</t>
  </si>
  <si>
    <t>No habría cumplido con i) habilitar el API o solución equivalente que capture las condiciones ambientales de medición para el servicio de acceso a internet fijo, así como, ii) habilitar el API o solución equivalente que capture las condiciones ambientales de medición para el servicio de acceso a internet móvil, de acuerdo a los criterios establecidos en el Anexo y a lo señalado en el literal g) del artículo 4, ambos la Norma Técnica; así como, a los plazos establecidos en la Segunda Disposición Complementaria Final de la referida norma</t>
  </si>
  <si>
    <t>27-2024-GG-DFI/PAS</t>
  </si>
  <si>
    <t>WI-NET TELECOM S.A.C</t>
  </si>
  <si>
    <t>No habría cumplido con remitir el registro de abonados, el cual fue requerido de manera formal mediante carta N° C.02439- DFI/2023, notificada el día 14 de setiembre de 2023, de acuerdo con lo indicado en el inciso f) del artículo 4° de la Norma Técnica y en los plazos establecidos en la Segunda Disposición Complementaria Final de la referida norma</t>
  </si>
  <si>
    <t>Acceso a Internet Fijo</t>
  </si>
  <si>
    <t>445-2024-GG/OSIPTEL</t>
  </si>
  <si>
    <t>25-2025-TA/OSIPTEL</t>
  </si>
  <si>
    <t>445-2024- GG/OSIPTEL                                        25-2025-TA/OSIPTEL</t>
  </si>
  <si>
    <t>161-2023-GG-DFI/PAS</t>
  </si>
  <si>
    <t>Texto Único Ordenado de las Condiciones de Uso de los Servicios Públicos de Telecomunicaciones, aprobado mediante Resolución N° 138-2012-CD/OSIPTEL y sus modificatorias</t>
  </si>
  <si>
    <t>Artívulo 6-A</t>
  </si>
  <si>
    <t>No habría remitió el mensaje informativo requerido por el OSIPTEL en 114 casos.</t>
  </si>
  <si>
    <t>317-2024- GG/OSIPTEL</t>
  </si>
  <si>
    <t>436-2024- GG/OSIPTEL</t>
  </si>
  <si>
    <t>26-2025-TA/OSIPTEL</t>
  </si>
  <si>
    <t>317-2024- GG/OSIPTEL                                     436-2024- GG/OSIPTEL                                        26-2025-TA/OSIPTEL</t>
  </si>
  <si>
    <t>1-2024-GG-DFI/PAS</t>
  </si>
  <si>
    <t>Norma de las Condiciones de Uso de los Servicios Públicos de Telecomunicaciones, aprobado mediante la Resolución de Consejo Directivo N° 172- 2022-CD/OSIPTEL y sus modificatorias</t>
  </si>
  <si>
    <t>Numeral 3.3 del Anexo 5</t>
  </si>
  <si>
    <t>Haber realizado contrataciones de líneas móviles, reposiciones de SIM Card y cambios de titularidad sin usar la contraseña única del abonado, en el periodo comprendido entre el 31 de marzo y 14 de abril de 2023.</t>
  </si>
  <si>
    <t>Servicio público móvi</t>
  </si>
  <si>
    <t>324- 2024-GG/OSIPTEL</t>
  </si>
  <si>
    <t>417-2024-GG/OSIPTEL</t>
  </si>
  <si>
    <t>27-2025-TA/OSIPTEL</t>
  </si>
  <si>
    <t>324-2024- GG/OSIPTEL                                     417-2024- GG/OSIPTEL                                        27-2025-TA/OSIPTEL</t>
  </si>
  <si>
    <t>No entregó la información solicitada a través del acta de fiscalización del 18 de abril de 2023, dentro del plazo perentorio otorgado.</t>
  </si>
  <si>
    <t>31-2024-GG-DFI/PAS</t>
  </si>
  <si>
    <t>Norma de las Condiciones de Uso de los Servicios Públicos de Telecomunicaciones, aprobada mediante la Resolución de Consejo Directivo N° 172-2022-CD/OSIPTEL</t>
  </si>
  <si>
    <t>Segundo párrafo del numeral 2.8 del Anexo 5</t>
  </si>
  <si>
    <t xml:space="preserve"> Anexo 9</t>
  </si>
  <si>
    <t>No habría realizado cuarenta y cuatro (44) contrataciones de servicios públicos móviles en canales de contratación previstos en el segundo párrafo del numeral 2.8 del Anexo 5 de la Norma de las Condiciones de Uso, en el periodo comprendido entre el 21 de noviembre de 2023 y el 18 de marzo de 2024.</t>
  </si>
  <si>
    <t>Servicios telefonía móvil</t>
  </si>
  <si>
    <t>453-2024-GG/OSIPTEL</t>
  </si>
  <si>
    <t>31-2025-TA/OSIPTEL</t>
  </si>
  <si>
    <t>453-2024- GG/OSIPTEL                                        31-2025-TA/OSIPTEL</t>
  </si>
  <si>
    <t>40-2024-GG-DFI/PAS</t>
  </si>
  <si>
    <t>Reglamento General de Calidad de los Servicios Públicos de Telecomunicaciones, aprobado por la Resolución de Consejo Directivo N° 123-2014- CD/OSIPTEL</t>
  </si>
  <si>
    <t xml:space="preserve">Numeral 8.2 del artículo 8 y el Anexo 3 </t>
  </si>
  <si>
    <t>Item 18 del Anexo 2</t>
  </si>
  <si>
    <t>Ha presentado tres (3) periodos de interrupción calificados como eventos críticos,  con Tickets N° 202304467, 202307919 y N° 202317365, durante el primer trimestre de 2023.</t>
  </si>
  <si>
    <t>Conmutación de Datos (Acceso a Internet fijo)</t>
  </si>
  <si>
    <t xml:space="preserve"> 447-2024- GG/OSIPTEL</t>
  </si>
  <si>
    <t>35-2025-TA/OSIPTEL</t>
  </si>
  <si>
    <t>447-2024- GG/OSIPTEL                                        35-2025-TA/OSIPTEL</t>
  </si>
  <si>
    <t>32-2024-GG-DFI/PAS</t>
  </si>
  <si>
    <t>Norma de las Condiciones de Uso de los Servicios Públicos de Telecomunicaciones, aprobado mediante la Resolución N° 172-2022-CD/OSIPTEL y modificatorias</t>
  </si>
  <si>
    <t>Habría realizado treinta y tres (33) contrataciones de servicios públicos móviles en los canales no previstos en el segundo párrafo del numeral 2.8 del Anexo 5 de la referida norma, durante los periodos comprendidos entre el 21 de noviembre al 1 de diciembre de 2023 y; del 13 al 18 de marzo de 2024.</t>
  </si>
  <si>
    <t xml:space="preserve"> GRAVE</t>
  </si>
  <si>
    <t>448-2024- GG/OSIPTEL</t>
  </si>
  <si>
    <t>36-2025-TA/OSIPTEL</t>
  </si>
  <si>
    <t>448-2024- GG/OSIPTEL                                        36-2025-TA/OSIPTEL</t>
  </si>
  <si>
    <t>30-2024-GG-DFI/PAS</t>
  </si>
  <si>
    <t>Norma de las Condiciones de Uso de los Servicios Públicos de Telecomunicaciones, aprobada por Resolución de Consejo Directivo Nº 172- 2022-CD/OSIPTEL y sus modificatorias</t>
  </si>
  <si>
    <t>Ha realizado treinta y siete (37) contrataciones de servicios públicos móviles en canales de contratación no previstos en el segundo párrafo del numeral 2.8 del Anexo 5 de la referida norma, durante el periodo comprendido entre el 21 de noviembre de 2023 y 18 de marzo de 2024.</t>
  </si>
  <si>
    <t>0449- 2024-GG/OSIPTEL</t>
  </si>
  <si>
    <t>37-2025-TA/OSIPTEL</t>
  </si>
  <si>
    <t>449-2024- GG/OSIPTEL                                        37-2025-TA/OSIPTEL</t>
  </si>
  <si>
    <t>5-2024-GG-DFI/PAS</t>
  </si>
  <si>
    <t>No habría entregado la información solicitada a través de las cartas N° 02280- DFI/2022 y N° 00201-DFI/2023, dentro del plazo perentorio otorgado.</t>
  </si>
  <si>
    <t>1-2025-GG/OSIPTEL</t>
  </si>
  <si>
    <t>39-2025-TA/OSIPTEL</t>
  </si>
  <si>
    <t>1-2025- GG/OSIPTEL                                        39-2025-TA/OSIPTEL</t>
  </si>
  <si>
    <t>28-2024-GG-DFI/PAS</t>
  </si>
  <si>
    <t>Normas Especiales para la prestación de Acceso a Internet Fijo aplicables a Telefónica del Perú S.A.A., aprobado por Resolución N° 00138-2020-CD/OSIPTEL y sus modificatorias</t>
  </si>
  <si>
    <t>Numeral (ii) del Artículo 7</t>
  </si>
  <si>
    <t>No habría ejecutado las migraciones del plan tarifario de los servicios de acceso a internet fijo o servicios empaquetados con dicho servicio, en el plazo máximo de 1 día hábil posterior a la comunicación de la aprobación de la misma (si no se requiere visita técnica y de hasta 5 días hábiles si se requiere visita técnica), entre el 1 al 30 de abril de 2022</t>
  </si>
  <si>
    <t>Servicio de acceso a internet fijo o servicios empaquetados</t>
  </si>
  <si>
    <t>456-2024-GG/OSIPTEL</t>
  </si>
  <si>
    <t>40-2025-TA/OSIPTEL</t>
  </si>
  <si>
    <t>456-2024- GG/OSIPTEL                                        40-2025-TA/OSIPTEL</t>
  </si>
  <si>
    <t>No habría ejecutado las bajas de los servicios de acceso a internet fijo o servicios empaquetados con dicho servicio, en un plazo máximo de 1 día hábil, posterior a la presentación de las mismas, entre el 1 al 30 de abril de 2022.</t>
  </si>
  <si>
    <t>93-2024-GG-DFI/PAS</t>
  </si>
  <si>
    <t>Reglamento para la Atención de Gestiones y Reclamos de Usuarios de Servicios Públicos de Telecomunicaciones, aprobado por Resolución de Consejo Directivo N° 047-2015-CD/OSIPTEL y modificatorias</t>
  </si>
  <si>
    <t>Literal (ii) del numeral 59 del Anexo 1</t>
  </si>
  <si>
    <t>No habría permitido la visualización completa y legible, y/o la búsqueda y extracción de los registros de los expedientes de reclamos y los documentos que forman parte de cada expediente de reclamo, en los periodos comprendidos (i) entre el 1 de diciembre de 2021 y el 28 de febrero de 2022 y (ii) entre el 1 de enero al 20 de noviembre de 2023.</t>
  </si>
  <si>
    <t>17-2025-GG/OSIPTEL</t>
  </si>
  <si>
    <t>41-2025-TA/OSIPTEL</t>
  </si>
  <si>
    <t>17-2025- GG/OSIPTEL                                        41-2025-TA/OSIPTEL</t>
  </si>
  <si>
    <t>169-2023-GG-DFI/PAS</t>
  </si>
  <si>
    <t>Texto Único Ordenado del Reglamento de Portabilidad Numérica en el Servicio Público Móvil y Servicio de Telefonía Fija aprobado por Resolución de Consejo Directivo N° 286-2018- CD/OSIPTEL y sus modificatorias</t>
  </si>
  <si>
    <t>Numeral 32 del Anexo 2</t>
  </si>
  <si>
    <t>En su calidad de concesionario receptor, incumplió el artículo 8 en 138 750 solicitudes de portabilidad, durante el periodo del 1 de enero al 29 de junio de 2021.</t>
  </si>
  <si>
    <t>Servicio de telefonía móvil</t>
  </si>
  <si>
    <t xml:space="preserve">74-2024-GG/OSIPTEL </t>
  </si>
  <si>
    <t>332-2024-GG-DFI/PAS</t>
  </si>
  <si>
    <t>42-2025-TA/OSIPTEL</t>
  </si>
  <si>
    <t>74-2024- GG/OSIPTEL                                     332-2024- GG/OSIPTEL                                        42-2025-TA/OSIPTEL</t>
  </si>
  <si>
    <t>Numeral 14.1 del Anexo 2</t>
  </si>
  <si>
    <t>No cumplió con entregar los mensajes del concesionario receptor dentro del plazo de 20 segundos en un 95% del total de mensajes de texto entregados en el semestre de enero a junio de 2021, siendo que solo lo hizo para el 89% de solicitudes de portabilidad.</t>
  </si>
  <si>
    <t>178-2023-GG-DFI/PAS</t>
  </si>
  <si>
    <t>Norma de las Condiciones de Uso de los Servicios Públicos de Telecomunicaciones, aprobada por Resolución de Consejo Directivo N° 172-2022- CD/OSIPTEL</t>
  </si>
  <si>
    <t>No bloquear 41 714 IMEI de forma inmediata, al permitir que se vinculen a servicios móviles y cursen tráfico y/o no fueran ingresados en el EIR, a pesar de haberse presentado reportes por sustracción o pérdida por parte de los abonados o usuarios.</t>
  </si>
  <si>
    <t>351-2024- GG/OSIPTEL</t>
  </si>
  <si>
    <t>7-2025-GG/OSIPTEL</t>
  </si>
  <si>
    <t>47-2025-TA/OSIPTEL</t>
  </si>
  <si>
    <t>351-2024- GG/OSIPTEL                                     7-2025- GG/OSIPTEL                                        47-2025-TA/OSIPTEL</t>
  </si>
  <si>
    <t>Normas Complementarias para la Implementación del Registro Nacional de Equipos Terminales Móviles para la Seguridad,
aprobado mediante Resolución de Consejo Directivo N° 07-2020-CD/OSIPTEL</t>
  </si>
  <si>
    <t>ítem 17 del Régimen de Infracciones y Sanciones</t>
  </si>
  <si>
    <t>No bloquear 27 821 IMEI, al permitir que se vinculen a servicios móviles y cursen tráfico y/o no fueran ingresados a su EIR, a pesar de haberse encontrado en el SPR como consecuencia del reporte por sustracción o pérdida por parte de otra empresa operadora, incluyendo la información de otros países.</t>
  </si>
  <si>
    <t>41-2024-GG-DFI/PAS</t>
  </si>
  <si>
    <t>Normas especiales para la prestación del servicio de acceso a Internet fijo aplicables a TELEFÓNICA DEL PERÚ S.A.A.”, aprobada por Resolución de Consejo Directivo N° 00138-2020-CD/OSIPTEL</t>
  </si>
  <si>
    <t>Numerales i), iii), iv) y v) del Artículo 5</t>
  </si>
  <si>
    <t>Incrementos Tarifarios</t>
  </si>
  <si>
    <t>i)En 13 planes (que se corresponden a la misma cantidad de códigos SIRT), no habría realizado el registro de la información de la nueva tarifa en el SIRT con al menos treinta días calendarios antes de la entrada en vigencia del incremento tarifario. ii)no habría cumplido con los plazos de notificación al abonado del incremento tarifario, para el caso de 19 807 líneas con mecanismo de notificación virtual. iii) En 1 caso no habría incluido un vínculo por el cual el abonado o usuario habría podido acceder a más información sobre el incremento. iv) En 1 caso no habría cumplido con enviar el mensaje de texto al abonado según lo establecido en las Normas Especiales.</t>
  </si>
  <si>
    <t>Servicio de Acceso a Internet Fijo</t>
  </si>
  <si>
    <t>12-2025-GG/OSIPTEL</t>
  </si>
  <si>
    <t>Dentro del plazo perentorio otorgado mediante la carta C. 552-DFI/2022 – plazo ampliado mediante la carta C. 690-DFI/2022 – habría remitido información incompleta. Así como, no habría remitido la información obligatoria solicitada mediante la carta C. 2005-DFI/2022 en el plazo perentorio establecido.</t>
  </si>
  <si>
    <t>53-2024-GG-DFI/PAS</t>
  </si>
  <si>
    <t>Dentro del plazo establecido, entregó de manera incompleta, la información requerida con carácter obligatorio a través de la carta N° 02053-DFI/2021 y reiterada mediante las cartas N° 02369-DFI/2021 y N° 00779-DFI/2024, respecto de los “Log de verificación biométrica de huella dactilar” de treinta y cuatro (34) reposiciones de SIM Card.</t>
  </si>
  <si>
    <t>Servicio telefonía móvil</t>
  </si>
  <si>
    <t>435-2024-GG/OSIPTEL</t>
  </si>
  <si>
    <t>48-2025-TA/OSIPTEL</t>
  </si>
  <si>
    <t>435-2024 GG/OSIPTEL                                        48-2025-TA/OSIPTEL</t>
  </si>
  <si>
    <t>61-2024-GG-DFI/PAS</t>
  </si>
  <si>
    <t>Numerales 2, 3 y 5 del artículo 67-B</t>
  </si>
  <si>
    <t>i)En 1 acción de fiscalización,  efectuó la reposición de SIM Card en un lugar distinto a los  señalados en la norma. ii)En 12 reposiciones de SIM Card no verificó la identidad del abonado mediante el sistema de verificación biométrica de huella dactilar. En 1251 reposiciones de SIM Card
no verificó la identidad del abonado mediante el sistema de verificación biométrica de hue lla dactilar. En 6 acciones de fiscalización,  no verificó la identidad del abonado mediante la exhibición del documento legal de identificación. iii) En 1 reposición de SIM Card, no validó la identidad del representante legal mediante el sistema de verificación biométrica de huella dactilar. En 4 reposiciones de SIM Card no exigió el otorgamiento de poder con firma legalizada ante Notario
Público</t>
  </si>
  <si>
    <t>Servicio público móvil</t>
  </si>
  <si>
    <t>13-2025-GG/OSIPTEL</t>
  </si>
  <si>
    <t>49-2025-TA/OSIPTEL</t>
  </si>
  <si>
    <t>13-2025- GG/OSIPTEL                                        49-2025-TA/OSIPTEL</t>
  </si>
  <si>
    <t>Entregó la información requerida con carácter obligatorio mediante la carta N° 00549 DFI/2023 de manera incompleta, por cuanto no remitió el poder con firma legalizada ante Notario Público respecto de 9 reposiciones de SIM Card del listado remitido por ella.</t>
  </si>
  <si>
    <t>3-2024-GG-DFI/PAS</t>
  </si>
  <si>
    <t>literal vii) de la Séptima DCT</t>
  </si>
  <si>
    <t>En 287 de 485 servicios públicos móviles contratados por abonados que tenían la restricción de contratar en una Oficina o Centro de Atención de la empresa, permitió que los abonados realicen la contratación de un servicio público móvil sin que hayan acudido a una oficina o centro de atención al cliente conforme a lo establecido en la referida disposición.</t>
  </si>
  <si>
    <t>Penúltimo párrafo  de la Séptima DCT</t>
  </si>
  <si>
    <t xml:space="preserve">354-2024-GG/OSIPTEL </t>
  </si>
  <si>
    <t>3-2025-GG/OSIPTEL</t>
  </si>
  <si>
    <t>50-2025-TA/OSIPTEL</t>
  </si>
  <si>
    <t>354-2024- GG/OSIPTEL                                     3-2025- GG/OSIPTEL                                        50-2025-TA/OSIPTEL</t>
  </si>
  <si>
    <t>15-2024-GG-DFI/PAS</t>
  </si>
  <si>
    <t>Reglamento General de Tarifas, aprobado mediante Resolución de Consejo Directivo N° 060-2000-CD/OSIPTEL y modificatorias</t>
  </si>
  <si>
    <t>Segundo párrafo del artículo 12</t>
  </si>
  <si>
    <t>Ítem 11 del Anexo 1</t>
  </si>
  <si>
    <t>No haber cumplido con el contenido mínimo acerca del incremento tarifario a los abonados de 1 889 871 líneas móviles, debido al incremento tarifario ocurrido el 1 de octubre y el 1 de noviembre de 2002</t>
  </si>
  <si>
    <t>No haber informado con al menos diez (10) calendarios antes de la entrada en vigencia de su respectiva nueva tarifa establecida a los abonados de 1 030 983 líneas móviles, debido al incremento tarifario ocurrido el 1 de octubre y 1 de noviembre de 2002.</t>
  </si>
  <si>
    <t>Haber cometido la infracción, respecto a 35 875 líneas móviles, en aplicación del concurso de infracciones, al haber sido imputadas también por la comisión de la infracción tipificada en el ítem 9 del Anexo N° 1 del Reglamento General de Tarifas.</t>
  </si>
  <si>
    <t>21-2025-GG/OSIPTEL</t>
  </si>
  <si>
    <t>_</t>
  </si>
  <si>
    <t>53-2025-TA/OSIPTEL</t>
  </si>
  <si>
    <t>21-2025- GG/OSIPTEL                                        53-2025-TA/OSIPTEL</t>
  </si>
  <si>
    <t>Tercer párrafo del artículo 12</t>
  </si>
  <si>
    <t>51-2024-GG-DFI/PAS</t>
  </si>
  <si>
    <t>Texto Único Ordenado de las Condiciones de Uso de los Servicios Públicos de Telecomunicaciones, aprobado por Resolución de Consejo Directivo N° 138- 2012-CD/OSIPTEL y sus modificatorias</t>
  </si>
  <si>
    <t>Norma que establece el Sistema de seguimiento, monitoreo y fiscalización de bajas y migraciones, aprobada por Resolución N° 111-2021-CD/OSIPTEL y modificatoria</t>
  </si>
  <si>
    <t>Item 1 del Anexo “Régimen de Infracciones y Sanciones”</t>
  </si>
  <si>
    <t>Item 2 del Anexo “Régimen de Infracciones y Sanciones”</t>
  </si>
  <si>
    <t>Artículo 3</t>
  </si>
  <si>
    <t>Habría ejecutado la baja del servicio en una fecha diferente a la señalada por el abonado para la terminación del contrato o no habría ejecutado la baja del servicio, en solicitudes de baja de servicio presentadas durante el 11 de mayo y el 31 de diciembre de 2022.</t>
  </si>
  <si>
    <t>No habría reportado a través del Sistema de bajas y migraciones la fecha de ejecución de la baja correspondiente a  registros de solicitud de baja.</t>
  </si>
  <si>
    <t>Habría remitido a través del Sistema de bajas y migraciones el campo de la fecha de ejecución de la baja con datos inexactos en registros de solicitud de baja.</t>
  </si>
  <si>
    <t>46-2025-GG/OSIPTEL</t>
  </si>
  <si>
    <t>55-2025-TA/OSIPTEL</t>
  </si>
  <si>
    <t>46-2025- GG/OSIPTEL                                        55-2025-TA/OSIPTEL</t>
  </si>
  <si>
    <t>33-2024-GG-DFI/PAS</t>
  </si>
  <si>
    <t>Segundo párrafo del numeral 2.8 del anexo 5</t>
  </si>
  <si>
    <t>Habría realizado un total de cuarenta y un (41) contrataciones de servicios públicos móviles en canales no previstos normativamente entre el 21 de noviembre de 2023 y el 18 de marzo de 2024.</t>
  </si>
  <si>
    <t>454-2024- GG/OSIPTEL</t>
  </si>
  <si>
    <t>50- 2025-GG/OSIPTEL</t>
  </si>
  <si>
    <t>59-2025-TA/OSIPTEL</t>
  </si>
  <si>
    <t>454-2024- GG/OSIPTEL                                     50-2025- GG/OSIPTEL                                        59-2025-TA/OSIPTEL</t>
  </si>
  <si>
    <t>44-2024-GG-DFI/PAS</t>
  </si>
  <si>
    <t>Reglamento General de Infracciones y Sanciones, aprobado mediante Resolución de Consejo Directivo N° 087-2013-CD/OSIPTEL y sus modificatorias,</t>
  </si>
  <si>
    <t>Haber incumplido con lo dispuesto en los numerales (i), (ii), (iii) y (iv) del Artículo Primero de la Resolución N° 00025-2024-DFI/OSIPTEL que le impuso una Medida Cautelar.</t>
  </si>
  <si>
    <t>Incumplimiento de medida cautelar (Bloqueo de IMEI)</t>
  </si>
  <si>
    <t>57-2025-GG/OSIPTEL</t>
  </si>
  <si>
    <t>61-2025-TA/OSIPTEL</t>
  </si>
  <si>
    <t>57-2025- GG/OSIPTEL                                        61-2025-TA/OSIPTEL</t>
  </si>
  <si>
    <t>50-2024-GG-DFI/PAS</t>
  </si>
  <si>
    <t>Texto Único Ordenado de las Condiciones de Uso, aprobado por Resolución N° 138-2012- CD/OSIPTEL y modificatorias,</t>
  </si>
  <si>
    <t>Tercer párrafo del artículo 63</t>
  </si>
  <si>
    <t>No habría hecho efectiva la migración a partir del ciclo de facturación inmediato posterior de aceptada la solicitud, respecto de 1 709 241 solicitudes de migraciones entre el 11 de mayo y el 31 de diciembre de 2022.</t>
  </si>
  <si>
    <t xml:space="preserve">Bajas </t>
  </si>
  <si>
    <t>Servicio público móvil y telefonía fija.</t>
  </si>
  <si>
    <t>45-2025-GG/OSIPTEL</t>
  </si>
  <si>
    <t>62-2025-TA/OSIPTEL</t>
  </si>
  <si>
    <t>45-2025- GG/OSIPTEL                                        62-2025-TA/OSIPTEL</t>
  </si>
  <si>
    <t>141-2024-GG-DFI/PAS</t>
  </si>
  <si>
    <t>Normas Complementarias para la Implementación del Registro Nacional de Equipos Terminales Móviles para la Seguridad, aprobado mediante Resolución N° 081-2017-CD/OSIPTEL y modificatorias</t>
  </si>
  <si>
    <t>Item 1 del Anexo N° 1 del Régimen de Infracciones y Sanciones</t>
  </si>
  <si>
    <t>(i)Se presentaron 21 312 813 resgistros al Registro de Abonados con error en su estructura, durante el periodo comprendido entre del 01 de enero de 2022 al 30 de junio de 2023. (ii)40 archivos del Registro deAbonados habrían sido remitidos fuera del horario establecido, y 6 733 689 registros no fueron actualizados pese a que sí se encontraron registrados en los sistemas comerciales de la empresa o fueron actualizados extemporáneamente, durante el periodo comprendido entre del 01 de enero de 2022 al 30 de junio de 2023.</t>
  </si>
  <si>
    <t>Servició móvil</t>
  </si>
  <si>
    <t>63-2025-GG/OSIPTEL</t>
  </si>
  <si>
    <t>63-2025-TA/OSIPTEL</t>
  </si>
  <si>
    <t>63-2025- GG/OSIPTEL                                        63-2025-TA/OSIPTEL</t>
  </si>
  <si>
    <t>113-2024-GG-DFI/PAS</t>
  </si>
  <si>
    <t>ANDESAT PERÚ S.A.C.</t>
  </si>
  <si>
    <t>Reglamento General de Calidad de los Servicios Públicos de Telecomunicaciones, aprobado por Resolución de Consejo Directivo N° 123-2014-CD/OSIPTEL y sus modificatorias</t>
  </si>
  <si>
    <t>Item 21 del Anexo 2</t>
  </si>
  <si>
    <t>Telefonía fija, internet fijo y radiodifusión por cable</t>
  </si>
  <si>
    <t>116-2025-GG/OSIPTEL</t>
  </si>
  <si>
    <t>Habría incumplido, durante el primer semestre de 2023, en 34 eventos de interrupción, con comunicar y acreditar.</t>
  </si>
  <si>
    <t xml:space="preserve">116-2025- GG/OSIPTEL                                        </t>
  </si>
  <si>
    <t>69-2024-GG-DFI/PAS</t>
  </si>
  <si>
    <t>Haber incumplido con lo dispuesto en los numerales (i), (ii) y  (iii) y (iv) del Artículo Primero de la Resolución N°  233-2022-DFI/OSIPTEL. que le impuso una Medida Cautelar.</t>
  </si>
  <si>
    <t>103-2025-GG/OSIPTEL</t>
  </si>
  <si>
    <t>Servicio de Telefonía Móvil</t>
  </si>
  <si>
    <t>65-2024-GG-DFI/PAS</t>
  </si>
  <si>
    <t>Incumplimiento de medida cautelar (RENTESEG)</t>
  </si>
  <si>
    <t>Haber incumplido lo dispuesto en el numeral (i) del artículo 1° de la Medida Correctiva impuesta por la Resolución de Gerencia General Nº 1-2024- GG/OSIPTEL</t>
  </si>
  <si>
    <t>Servicios fijos (telefonía fija, internet fijo y radiodifusión por cable)</t>
  </si>
  <si>
    <t>85-2025-GG/OSIPTEL</t>
  </si>
  <si>
    <t>68-2025-TA/OSIPTEL</t>
  </si>
  <si>
    <t>85-2025- GG/OSIPTEL                                        68-2025-TA/OSIPTEL</t>
  </si>
  <si>
    <t>34-2024-GG-DFI/PAS</t>
  </si>
  <si>
    <t>Conmutación de datos por paquetes (Acceso a Internet-Móvil)</t>
  </si>
  <si>
    <t>Presentar periodos de interrupción calificados como eventos críticos en Huancavelica, Ucayali, Huanuco, Madre de Dios, Apurimac, Moquegua y Tacna</t>
  </si>
  <si>
    <t>Presentar periodos de interrupción calificados como eventos críticos en Cusco y Puno</t>
  </si>
  <si>
    <t>Conmutación de datos por paquetes (Acceso a Internet-Móvil) y Comunicaciones personales (PCS)</t>
  </si>
  <si>
    <t>457- 2024-GG/OSIPTEL</t>
  </si>
  <si>
    <t>83- 2025-GG/OSIPTEL</t>
  </si>
  <si>
    <t>70-2025-TA/OSIPTEL</t>
  </si>
  <si>
    <t>457-2024- GG/OSIPTEL                                     83-2025- GG/OSIPTEL                                        70-2025-TA/OSIPTEL</t>
  </si>
  <si>
    <t>37-2024-GG-DFI/PAS</t>
  </si>
  <si>
    <t>Servicio de telefonía fija, públicos móviles</t>
  </si>
  <si>
    <t>10-2025-GG/OSIPTEL</t>
  </si>
  <si>
    <t>En 93 casos por no haber consignado en la constancia de arribo información relativa a la fecha y hora (a nivel de minutos) de entrega de la referida constancia y/ o por no haber entregado al usuario la constancia de arribo a su llegada a la oficina comercial.</t>
  </si>
  <si>
    <t>82-2025- GG/OSIPTEL</t>
  </si>
  <si>
    <t>71-2025-TA/OSIPTEL</t>
  </si>
  <si>
    <t>10-2025- GG/OSIPTEL                                     82-2025- GG/OSIPTEL                                        71-2025-TA/OSIPTEL</t>
  </si>
  <si>
    <t>64-2024-GG-DFI/PAS</t>
  </si>
  <si>
    <t>Haber incumplido con lo dispuesto en los numerales iii) del literal A del Artículo Primero de la Resolución N° 182-2024-DFI/OSIPTEL que le impuso una Medida Cautelar.</t>
  </si>
  <si>
    <t>Haber incumplido con lo dispuesto en los numerales i) del literal A del Artículo Primero de la Resolución N° 182-2024-DFI/OSIPTEL que le impuso una Medida Cautelar.</t>
  </si>
  <si>
    <t>86-2025-GG/OSIPTEL</t>
  </si>
  <si>
    <t>Incumplimiento de medida cautelar (Venta ambulatoria)</t>
  </si>
  <si>
    <t>74-2025-TA/OSIPTEL</t>
  </si>
  <si>
    <t>86-2025- GG/OSIPTEL                                        74-2025-TA/OSIPTEL</t>
  </si>
  <si>
    <t>142-2024-GG-DFI/PAS</t>
  </si>
  <si>
    <t>ENTEL habría remitido al Registro de Abonados del RENTESEG dieciocho millones trescientos sesenta y ocho mil veintiocho (18 368 028) registros con error en su estructura, al menos en un campo de información, durante el periodo del 01 de enero de 2022 al 30 de junio de 2023.</t>
  </si>
  <si>
    <t>106-2025-GG/OSIPTEL</t>
  </si>
  <si>
    <t>73-2025-TA/OSIPTEL</t>
  </si>
  <si>
    <t>106-2025- GG/OSIPTEL                                        73-2025-TA/OSIPTEL</t>
  </si>
  <si>
    <t>62-2024-GG-DFI/PAS</t>
  </si>
  <si>
    <t>Haber incumplido con lo dispuesto en los numerales i), ii), iii) y iv)  del Artículo Primero de la Resolución N° 267-2022-DFI/OSIPTEL que le impuso una Medida Cautelar.</t>
  </si>
  <si>
    <t>102-2025-GG/OSIPTEL</t>
  </si>
  <si>
    <t>75-2025-TA/OSIPTEL</t>
  </si>
  <si>
    <t>103-2025- GG/OSIPTEL                                        75-2025-TA/OSIPTEL</t>
  </si>
  <si>
    <t>118-2024-GG-DFI/PAS</t>
  </si>
  <si>
    <t>Norma de las Condiciones de Uso de los Servicios Públicos de Telecomunicaciones, aprobado mediante Resolución de Consejo Directivo N° 172-2022-CD/OSIPTEL y sus modificatorias,</t>
  </si>
  <si>
    <t>Numeral 2 del Anexo 4</t>
  </si>
  <si>
    <t>Habría remitido fuera de plazo los mensajes informativos del mes de febrero de 2023, dispuestos por el OSIPTEL correspondientes a 400 líneas móviles.</t>
  </si>
  <si>
    <t>131-2025-GG/OSIPTEL</t>
  </si>
  <si>
    <t>76-2025-TA/OSIPTEL</t>
  </si>
  <si>
    <t>131-2025- GG/OSIPTEL                                        76-2025-TA/OSIPTEL</t>
  </si>
  <si>
    <t>56-2024-GG-DFI/PAS</t>
  </si>
  <si>
    <t>Haber incumplido lo dispuesto en el numeral 1° del artículo 6  la Medida Correctiva impuesta por la Resolución de Gerencia General Nº 256-2021- GG/OSIPTEL</t>
  </si>
  <si>
    <t>Haber incumplido lo dispuesto en el numeral 2 del artículo 6  la Medida Correctiva impuesta por la Resolución de Gerencia General Nº 256-2021- GG/OSIPTEL</t>
  </si>
  <si>
    <t>62-2025-GG/OSIPTEL</t>
  </si>
  <si>
    <t>410-2024-GG/OSIPTEL</t>
  </si>
  <si>
    <t>77-2025-TA/OSIPTEL</t>
  </si>
  <si>
    <t>410-2024- GG/OSIPTEL                                     62-2025- GG/OSIPTEL                                        77-2025-TA/OSIPTEL</t>
  </si>
  <si>
    <t>Telefonía móvily fija</t>
  </si>
  <si>
    <t>Incumplimiento de Medida Correctiva (devoluciones)</t>
  </si>
  <si>
    <t>Mensajes informativos remitidos fuera del plazo</t>
  </si>
  <si>
    <t>78-2025-TA/OSIPTEL</t>
  </si>
  <si>
    <t>67-2024-GG-DFI/PAS</t>
  </si>
  <si>
    <t>Haber incumplido con lo dispuesto en los numerales i) del literal A del Artículo Primero de la Resolución N° 180-2024-DFI/OSIPTEL que le impuso una Medida Cautelar.</t>
  </si>
  <si>
    <t>Haber incumplido con lo dispuesto en los numerales i) del literal B del Artículo Primero de la Resolución N° 180-2024-DFI/OSIPTEL que le impuso una Medida Cautelar.</t>
  </si>
  <si>
    <t>Reglamento General de Infracciones y Sanciones, aprobado por Resolución de Consejo Directivo N° 087-2013-CD/OSIPTEL y modificatorias</t>
  </si>
  <si>
    <t>TELEFÓNICA habría entregado información inexacta al OSIPTEL, a través de las Cartas N° TDP-0295-AG-GER-24 y N° TDP-0442-AG-GER24, respecto al personal del distribuidor que intervino en la contratación de 12 líneas móviles</t>
  </si>
  <si>
    <t>92-2025-GG/OSIPTEL</t>
  </si>
  <si>
    <t>92-2025- GG/OSIPTEL                                        78-2025-TA/OSIPTEL</t>
  </si>
  <si>
    <t>63-2024-GG-DFI/PAS</t>
  </si>
  <si>
    <t>Haber incumplido con lo dispuesto en los numerales i) del literal A del Artículo Primero de la Resolución N° 181-2024-DFI/OSIPTEL que le impuso una Medida Cautelar.</t>
  </si>
  <si>
    <t>87-2025-GG/OSIPTEL</t>
  </si>
  <si>
    <t>87-2025- GG/OSIPTEL                                        80-2025-TA/OSIPTEL</t>
  </si>
  <si>
    <t>80-2025-TA/OSIPTEL</t>
  </si>
  <si>
    <t>97-2024-GG-DFI/PAS</t>
  </si>
  <si>
    <t>Norma de las Condiciones de Uso de los Servicios Públicos de Telecomunicaciones, aprobado mediante Resolución de Consejo Directivo N° 172- 2022-CD/OSIPTEL</t>
  </si>
  <si>
    <t>Anexo 9 “Régimen de Infracciones”</t>
  </si>
  <si>
    <t>Punto 1.3 del
Anexo 5</t>
  </si>
  <si>
    <t>No instaló y/o activó el servicio contratado dentro del plazo establecido en el contrato.</t>
  </si>
  <si>
    <t>No remitió ciento ochentaidós (182) contratos de servicio y remitió veintisiete (27) contratos de servicio fuera del plazo establecido por el OSIPTEL.</t>
  </si>
  <si>
    <t>Servicio público fijo y móvil</t>
  </si>
  <si>
    <t>Servicio de telefonia fija</t>
  </si>
  <si>
    <t>117-2025-GG/OSIPTEL</t>
  </si>
  <si>
    <t>83-2025-TA/OSIPTEL</t>
  </si>
  <si>
    <t>117-2025- GG/OSIPTEL                                        83-2025-TA/OSIPTEL</t>
  </si>
  <si>
    <t>99-2024-GG-DFI/PAS</t>
  </si>
  <si>
    <t>Norma de las Condiciones de Uso de los Servicios Públicos de Telecomunicaciones, aprobado por la Resolución de Consejo Directivo N° 172-2022-CD/OSIPTEL</t>
  </si>
  <si>
    <t>Tercer y octavo párrafo del numeral 7 del Anexo 2</t>
  </si>
  <si>
    <t>Anexo 9 del “Régimen de Infracciones”</t>
  </si>
  <si>
    <t>En el periodo comprendido entre el 12 de enero al 30 de marzo del 2023: (i) En 121 959 casos no cumplió con proceder a la activación del SIM Card a las cuatro (04) horas de presentada la solicitud; y, (ii) En 126 casos, la fecha de la validación biométrica es posterior a la fecha de activación del SIM Card.</t>
  </si>
  <si>
    <t>Dentro del plazo establecido, presentó información incompleta por medio de las cartas N° TPD-3978-AG-GER-23 y N° TPD-4007-AG-GER4 , requerida con carácter obligatorio mediante la carta N° 02204-DFI/2023, ampliada mediante carta N° 02409-DFI/2023</t>
  </si>
  <si>
    <t xml:space="preserve">LEVE </t>
  </si>
  <si>
    <t>120-2025-GG/OSIPTEL</t>
  </si>
  <si>
    <t>84-2025-TA/OSIPTEL</t>
  </si>
  <si>
    <t>120-2025- GG/OSIPTEL                                        84-2025-TA/OSIPTEL</t>
  </si>
  <si>
    <t>49-2024-GG-DFI/PAS</t>
  </si>
  <si>
    <t>Artículo 2 del Anexo 5, Régimen de Infracciones y Sanciones</t>
  </si>
  <si>
    <t>En 1 902 652 solicitudes, no habría ejecutado dentro del plazo establecido normativamente las migraciones del plan tarifario de los servicios móviles y fijos que no incluyan el componente del internet fijo.</t>
  </si>
  <si>
    <t>En 148 736 solicitudes, no habría ejecutado dentro del plazo establecido normativamente las migraciones del plan tarifario de los servicios fijos que incluyen el componente del internet fijo.</t>
  </si>
  <si>
    <t xml:space="preserve">52-2025-GG/OSIPTEL </t>
  </si>
  <si>
    <t>123-2025-GG/OSIPTEL</t>
  </si>
  <si>
    <t>85-2025-TA/OSIPTEL</t>
  </si>
  <si>
    <t>52-2025- GG/OSIPTEL                                      123-2025- GG/OSIPTEL                                       85-2025-TA/OSIPTEL</t>
  </si>
  <si>
    <t>45-2024-GG-DFI/PAS</t>
  </si>
  <si>
    <t>Reglamento General de Infracciones y Sanciones, aprobado mediante Resolución de Consejo Directivo N° 087-2013-CD/OSIPTEL y sus modificatorias.</t>
  </si>
  <si>
    <t xml:space="preserve">56-2025-GG/OSIPTEL </t>
  </si>
  <si>
    <t>149-2025-GG/OSIPTEL</t>
  </si>
  <si>
    <t>89-2025-TA/OSIPTEL</t>
  </si>
  <si>
    <t>56-2025- GG/OSIPTEL                                      149-2025- GG/OSIPTEL                                       89-2025-TA/OSIPTEL</t>
  </si>
  <si>
    <t>116-2024-GG-DFI/PAS</t>
  </si>
  <si>
    <t>En veinticuatro (24) casos no habría entregado al usuario la constancia de arribo a su llegada a la oficina comercial (en la que se consigne información relativa a la fecha y la hora, a nivel de minutos, de entrega de la referida constancia), durante el periodo comprendido entre el 01 de mayo al 30 de noviembre del 2023</t>
  </si>
  <si>
    <t>Servicios finales</t>
  </si>
  <si>
    <t xml:space="preserve">140-2025-GG/OSIPTEL </t>
  </si>
  <si>
    <t>91-2025-TA/OSIPTEL</t>
  </si>
  <si>
    <t>140-2025- GG/OSIPTEL                                        91-2025-TA/OSIPTEL</t>
  </si>
  <si>
    <r>
      <t>00041-2017-GG-</t>
    </r>
    <r>
      <rPr>
        <sz val="11"/>
        <color rgb="FFFF0000"/>
        <rFont val="Calibri"/>
        <family val="2"/>
        <scheme val="minor"/>
      </rPr>
      <t>GSF</t>
    </r>
    <r>
      <rPr>
        <sz val="11"/>
        <rFont val="Calibri"/>
        <family val="2"/>
        <scheme val="minor"/>
      </rPr>
      <t>/PAS</t>
    </r>
  </si>
  <si>
    <r>
      <t>00033-2017-GG-</t>
    </r>
    <r>
      <rPr>
        <sz val="11"/>
        <color rgb="FFFF0000"/>
        <rFont val="Calibri"/>
        <family val="2"/>
        <scheme val="minor"/>
      </rPr>
      <t>GSF/</t>
    </r>
    <r>
      <rPr>
        <sz val="11"/>
        <rFont val="Calibri"/>
        <family val="2"/>
        <scheme val="minor"/>
      </rPr>
      <t>PAS</t>
    </r>
  </si>
  <si>
    <r>
      <t>00033-2017-GG-</t>
    </r>
    <r>
      <rPr>
        <sz val="11"/>
        <color rgb="FFFF0000"/>
        <rFont val="Calibri"/>
        <family val="2"/>
        <scheme val="minor"/>
      </rPr>
      <t>GSF</t>
    </r>
    <r>
      <rPr>
        <sz val="11"/>
        <rFont val="Calibri"/>
        <family val="2"/>
        <scheme val="minor"/>
      </rPr>
      <t>/PAS</t>
    </r>
  </si>
  <si>
    <r>
      <t>00038-2017-GG-</t>
    </r>
    <r>
      <rPr>
        <sz val="11"/>
        <color rgb="FFFF0000"/>
        <rFont val="Calibri"/>
        <family val="2"/>
        <scheme val="minor"/>
      </rPr>
      <t>GSF/</t>
    </r>
    <r>
      <rPr>
        <sz val="11"/>
        <rFont val="Calibri"/>
        <family val="2"/>
        <scheme val="minor"/>
      </rPr>
      <t>PAS</t>
    </r>
  </si>
  <si>
    <r>
      <t>00038-2017-GG-</t>
    </r>
    <r>
      <rPr>
        <sz val="11"/>
        <color rgb="FFFF0000"/>
        <rFont val="Calibri"/>
        <family val="2"/>
        <scheme val="minor"/>
      </rPr>
      <t>GSF</t>
    </r>
    <r>
      <rPr>
        <sz val="11"/>
        <rFont val="Calibri"/>
        <family val="2"/>
        <scheme val="minor"/>
      </rPr>
      <t>/PAS</t>
    </r>
  </si>
  <si>
    <t>77-2024-GG-DFI/PAS</t>
  </si>
  <si>
    <t>Haber incumplido lo dispuesto en los literales a) y b) del literak (i) del artículo 1  la Medida Correctiva impuesta por la Resolución de Gerencia General Nº 215-2022- GG/OSIPTEL</t>
  </si>
  <si>
    <t xml:space="preserve">153-2025-GG/OSIPTEL </t>
  </si>
  <si>
    <t>94-2025-TA/OSIPTEL</t>
  </si>
  <si>
    <t>153-2025- GG/OSIPTEL                                        94-2025-TA/OSIPTEL</t>
  </si>
  <si>
    <t>Servicio fijo y móvil</t>
  </si>
  <si>
    <t>55-2024-GG-DFI/PAS</t>
  </si>
  <si>
    <t>ítem 8 del Anexo N° 1</t>
  </si>
  <si>
    <t>Activación de servicio</t>
  </si>
  <si>
    <t xml:space="preserve">Migraciones </t>
  </si>
  <si>
    <t>Último párrafo del artículo 11</t>
  </si>
  <si>
    <t xml:space="preserve">ítem 16 del Anexo N° 1 </t>
  </si>
  <si>
    <t>No haber efectuado la tasación de sus servicios de forma fidedigna en respecto de 2 747 eventos (llamadas y SMS)</t>
  </si>
  <si>
    <t>Haber cobrado una tarifa superior a la publicada a servicios en eventos (llamadas y SMS)</t>
  </si>
  <si>
    <t>405-2024-GG/OSIPTEL</t>
  </si>
  <si>
    <t>107-2025-GG/OSIPTEL</t>
  </si>
  <si>
    <t>95-2025-TA/OSIPTEL</t>
  </si>
  <si>
    <t>405-2024- GG/OSIPTEL                                      107-2025- GG/OSIPTEL                                       95-2025-TA/OSIPTEL</t>
  </si>
  <si>
    <t xml:space="preserve">Presentar periodos de interrupción calificados como eventos críticos en Huánuco </t>
  </si>
  <si>
    <t>No haber cumplido con remitir la totalidad de la información requerida a través de Carta N°00515-DFI/2023.</t>
  </si>
  <si>
    <t>Haber incumplido con lo dispuesto en los numerales i) del literal B del Artículo Primero de la Resolución N° 181-2024-DFI/OSIPTEL que le impuso una Medida Cautelar.</t>
  </si>
  <si>
    <t>Normas Especiales para la Prestación del Servicio de Acceso a Internet Fijo aplicables a Telefónica del Perú S.A.A.” – Régimen de Infracciones y Sanciones, aprobada por Resolución N° 00138-2020-CD/OSIPTEL</t>
  </si>
  <si>
    <t>Migración  (Normas Especiales)</t>
  </si>
  <si>
    <t>Haber incumplido con lo dispuesto en los numerales i), ii), iii) y iv)  del Artículo Primero de la Resolución N° 26-2024-DFI/OSIPTEL que le impuso una Medida Cautelar.</t>
  </si>
  <si>
    <t>Art. 11-A - TUO CDU</t>
  </si>
  <si>
    <t>Art. 11- A - TUO CDU</t>
  </si>
  <si>
    <t>Segundo párrafo, Art. 11 - TUO CDU</t>
  </si>
  <si>
    <t>Segundo Párrafo del Art. 11  TUO-CDU</t>
  </si>
  <si>
    <t>Segundo párrafo del artículo 11</t>
  </si>
  <si>
    <t>Segundo párrafo del Art. 11 TUO-CDU</t>
  </si>
  <si>
    <t>68-2024-GG-DFI/PAS</t>
  </si>
  <si>
    <t>Servicio público móvil y servicio fijo</t>
  </si>
  <si>
    <t>106-2025-TA/OSIPTEL</t>
  </si>
  <si>
    <t>4-2025-GG-DFI/PAS</t>
  </si>
  <si>
    <t>Texto Único Ordenado del Reglamento de Portabilidad Numérica en el Servicio Público Móvil y el Servicio de Telefonía Fija, aprobado por Resolución de Consejo Directivo N° 286-2018-CD-OSIPTEL y sus modificatorias</t>
  </si>
  <si>
    <t>Artículo 23°</t>
  </si>
  <si>
    <t>Artículo 24°</t>
  </si>
  <si>
    <t>Habilitación del servicio en la fecha y hora comunicada al ABDCP</t>
  </si>
  <si>
    <t xml:space="preserve">161-2025-GG/OSIPTEL </t>
  </si>
  <si>
    <t>97-2025-TA/OSIPTEL</t>
  </si>
  <si>
    <t>161-2025-GG/OSIPTEL 
97-2025-TA/OSIPTEL</t>
  </si>
  <si>
    <t>Numeral 44 del Anexo 2 - Régimen de Infracciones y Sanciones</t>
  </si>
  <si>
    <t>Numeral 47 del Anexo 2 - Régimen de Infracciones y Sanciones</t>
  </si>
  <si>
    <t>Numeral 46 del Anexo 2 - Régimen de Infracciones y Sanciones</t>
  </si>
  <si>
    <t>No habría habilitado el servicio de 9 814 números telefónicos portados a su red en la  fecha y hora comunicada al ABDCP y, como consecuencia de ello, el servicio fue interrumpido por más de 3 horas</t>
  </si>
  <si>
    <t xml:space="preserve">Deshabilitación de servicio telefónico durante la ventana de cambio </t>
  </si>
  <si>
    <t>No deshabilitó el servicio de 4 078 números telefónicos portados desde su red  durante la ventana de cambio.</t>
  </si>
  <si>
    <t xml:space="preserve">Comunicación al ABDCP  la fecha y hora de habilitación y deshabilitación para ejecutar la portabilidad </t>
  </si>
  <si>
    <t>No comunicó al ABDCP la fecha y hora -dentro de la ventana de cambio- de la habilitación de 12  682 números telefónicos portados  a su red, y la fecha y hora de  deshabilitación de 243 046  números telefónicos portados  desde su red, como máximo a las  08:00 horas del día programado  para ejecutar la portabilidad</t>
  </si>
  <si>
    <t>143-2024-GG-DFI/PAS</t>
  </si>
  <si>
    <t>Normas Complementarias para la Implementación del Registro Nacional de Equipos Terminales Móviles para la Seguridad, aprobadas por la Resolución de Consejo Directivo N° 081-2017 CD/OSIPTEL y sus modificatorias</t>
  </si>
  <si>
    <t>(i)Se presentaron 1 266 555 registros al Registro de Abonados con error en su estructura, durante el periodo comprendido entre del 01 de enero de 2022 al 30 de junio de 2023. (ii) 38 archivos del Registro de Abonados habrían sido remitidos fuera del horario establecido, y 1 204 855 registros no fueron actualizados pese a que sí se encontraron registrados en los sistemas comerciales de la empresa o fueron actualizados extemporáneamente, durante el periodo comprendido entre del 01 de enero de 2022 al 30 de junio de 2023.</t>
  </si>
  <si>
    <t xml:space="preserve">Servicio de telefonía Móvil </t>
  </si>
  <si>
    <t xml:space="preserve">64-2025-GG/OSIPTEL </t>
  </si>
  <si>
    <t>145-2025-GG/OSIPTEL</t>
  </si>
  <si>
    <t>101-2025-TA/OSIPTEL</t>
  </si>
  <si>
    <t>64-2025- GG/OSIPTEL                                      145-2025- GG/OSIPTEL                                       101-2025-TA/OSIPTEL</t>
  </si>
  <si>
    <t>79-2024-GG-DFI/PAS</t>
  </si>
  <si>
    <t>Artículo 7° (literal a)</t>
  </si>
  <si>
    <t>No entregó con remitir de manera completa la información requerida mediante carta carta N° 01806-DFI/2023, la cual fue reiterada a través  de la carta N° 02274- DFI/2023, indicándose su  calificación de obligatoria la entrega de la información  requerida e incluyendo el plazo perentorio para su  entrega</t>
  </si>
  <si>
    <t xml:space="preserve">155-2025-GG/OSIPTEL </t>
  </si>
  <si>
    <t>104-2025-TA/OSIPTEL</t>
  </si>
  <si>
    <t>155-2025-GG/OSIPTEL 
104-2025-TA/OSIPTEL</t>
  </si>
  <si>
    <t>Artículo 32°</t>
  </si>
  <si>
    <t>Artículo 33°</t>
  </si>
  <si>
    <t>Artículo 120°</t>
  </si>
  <si>
    <t>Acreditación de contratación</t>
  </si>
  <si>
    <t>Haber facturado en 218 309 recibos, el concepto "Garantía ENTEL", el cual no está vinculado o derivado de los servicios públicos de telecomunicaciones contratados</t>
  </si>
  <si>
    <t>En 70 recibos de servicio público, ha incluído conceptos no sustentados en contrataciones realizadas mediante los mecanismos de  contratación previstos en el artículo 118 del TUO de las Condiciones de Uso</t>
  </si>
  <si>
    <t>Ha suministrado las las acreditaciones de las contrataciones que sustentan conceptos  facturables de forma incompleta, cobrados en 42  recibos de servicio público, y no habría  suministrado las acreditaciones de las contrataciones que sustenten conceptos  facturables cobrados en 573 recibos de servicio  público</t>
  </si>
  <si>
    <t xml:space="preserve">169-2025-GG/OSIPTEL </t>
  </si>
  <si>
    <t>169-2025-GG/OSIPTEL 
106-2025-TA/OSIPTEL</t>
  </si>
  <si>
    <t>75-2024-GG-DFI/PAS</t>
  </si>
  <si>
    <t>Incumplimiento de Medida Correctiva (Generación de formatos)</t>
  </si>
  <si>
    <t>Incumplimiento de Medida Correctiva (Conservación de información fuente, procedimientos y códigos para la generación de reportes)</t>
  </si>
  <si>
    <t xml:space="preserve">No cumplir con el numeral (i) del Artículo 1° de la Resolución N° 414-2022-GG/OSIPTEL que le impuso una medida correctiva </t>
  </si>
  <si>
    <t xml:space="preserve">No cumplir con el Artículo 2° de la Resolución N° 414-2022-GG/OSIPTEL que le impuso una medida correctiva </t>
  </si>
  <si>
    <t xml:space="preserve">75-2025-GG/OSIPTEL </t>
  </si>
  <si>
    <t>110-2025-TA/OSIPTEL</t>
  </si>
  <si>
    <t>75-2025-GG/OSIPTEL 
110-2025-TA/OSIPTEL</t>
  </si>
  <si>
    <t>81-2024-GG-DFI/PAS</t>
  </si>
  <si>
    <t xml:space="preserve">Ley N° 27336, Ley de Desarrollo de las Funciones y Facultades del Organismo Supervisor de la Inversión Privada en Telecomunicaciones - OSIPTEL </t>
  </si>
  <si>
    <t>Literal e) del artículo 16°</t>
  </si>
  <si>
    <t>Artículo 11° del RGIS</t>
  </si>
  <si>
    <t>Conservación de Información</t>
  </si>
  <si>
    <t xml:space="preserve">No conservó por un periodo no menor de 3 años, la informaión relacionada a la obligación contenida en el artículo 11-A del TUO de las Condiciones de Uso, sobre las declaraciones juradas suscritas por los abonados de contratación de 3 líneas móviles </t>
  </si>
  <si>
    <t xml:space="preserve">172-2025-GG/OSIPTEL </t>
  </si>
  <si>
    <t>113-2025-TA/OSIPTEL</t>
  </si>
  <si>
    <t>172-2025-GG/OSIPTEL 
113-2025-TA/OSIPTEL</t>
  </si>
  <si>
    <t>125-2024-GG-DFI/PAS</t>
  </si>
  <si>
    <t>INTEGRATEL PERÚ S.A.A.</t>
  </si>
  <si>
    <t>Normas Especiales para la prestación del servicio de acceso a Internet Fijo aplicables a TELEFÓNICA DEL PERÚ S.A.A., aprobado  mediante Resolución del Consejo Directivo N° 138-2020-CD-OSIPTEL</t>
  </si>
  <si>
    <t xml:space="preserve">Numeral (iii), (iv) y (v) del artículo 5° de las Normas Especiales </t>
  </si>
  <si>
    <t xml:space="preserve">Artículo 9° de las Normas Especiales </t>
  </si>
  <si>
    <t xml:space="preserve">i)En 75 228 conexiones del segmento comercial no comunció al OSIPTEL con 10 días de antelación, el contenido de la comunicación remitida a sus abonados del segmento comercial; en 44 comunicaciones a abonados, no se aprecia el concepto tarifario que corresponde al concepto cobrado al abonado; en casos de comunicaciones remitidas a abonados de 960 008 conexiones del servicio de acceso a internet fijo, se informó una fecha de entrada en vigencia distinta; en comunicaciones a abonados de 1 126 527 conexiones del servicio de acceso a internet fijo, no informó de forma correcta y/o completa ell listado de 3 tarifas y los abonados de 496 074 conexiones no habría recibido comunicación de incremento tarifario. ii) En relación a abonados de 17 conexiones, TELEFÓNICA no incluyó en el primer recibo información sobre el incremento tarifario, opciones de migración y terminación de contrato. iii) Abonados de 350 279 conexiones no habrían recibido información exacta respecto a la entraga en vigencia del incremento tarifario mediante mensaje de texto y abonados de 350 173 líneas, no habrían recibido mensajes de texto informando resecto del incremento tarifario en fechas indicadas por el numeral (iii) del artículo 5 de las Normas Especiales </t>
  </si>
  <si>
    <t xml:space="preserve">175-2025-GG/OSIPTEL </t>
  </si>
  <si>
    <t>116-2025-TA/OSIPTEL</t>
  </si>
  <si>
    <t>87-2024-GG-DFI/PAS</t>
  </si>
  <si>
    <t>Telefonía Móvil</t>
  </si>
  <si>
    <t xml:space="preserve">181-2025-GG/OSIPTEL </t>
  </si>
  <si>
    <t>120-2025-TA/OSIPTEL</t>
  </si>
  <si>
    <t>181-2025-GG/OSIPTEL 
120-2025-TA/OSIPTEL</t>
  </si>
  <si>
    <t>100-2024-GG-DFI/PAS</t>
  </si>
  <si>
    <t>Item 11 del Anexo 2</t>
  </si>
  <si>
    <t>Numeral 6.1.1. del Articulo 6°</t>
  </si>
  <si>
    <t>No ha cumplido con el valor objetivo del indicador CVM para la velocidad de bajada (DL) del servicio de acceso a internet móvil en la tecnología 3G en el CCPP de Mazan</t>
  </si>
  <si>
    <t xml:space="preserve">Acceso a internet móvil </t>
  </si>
  <si>
    <t xml:space="preserve">195-2025-GG/OSIPTEL </t>
  </si>
  <si>
    <t>No ha cumplido con el valor objetivo del indicador CVM para la velocidad de bajada (DL) del servicio de acceso a internet móvil en la tecnología 3G y 4G en el CCPP de Huancabamba</t>
  </si>
  <si>
    <t>No ha cumplido con el valor objetivo del indicador CVM para la velocidad de bajada (DL) del servicio de acceso a internet móvil en la tecnología 4G en el CCPP de Tambobamba</t>
  </si>
  <si>
    <t>No ha cumplido con el valor objetivo del indicador CVM para la velocidad de bajada (DL) del servicio de acceso a internet móvil en la tecnología 4G en el CCPP de Cono Norte</t>
  </si>
  <si>
    <t>No ha cumplido con el valor objetivo del indicador CVM para la velocidad de bajada (DL) del servicio de acceso a internet móvil en la tecnología 4G en el CCPP de Ayacucho</t>
  </si>
  <si>
    <t>No ha cumplido con el valor objetivo del indicador CVM para la velocidad de bajada (DL) del servicio de acceso a internet móvil en la tecnología 4G en el CCPP de Coracora</t>
  </si>
  <si>
    <t>No ha cumplido con el valor objetivo del indicador CVM para la velocidad de bajada (DL) del servicio de acceso a internet móvil en la tecnología 4G en el CCPP de Cutervo</t>
  </si>
  <si>
    <t>No ha cumplido con el valor objetivo del indicador CVM para la velocidad de bajada (DL) del servicio de acceso a internet móvil en la tecnología 4G en el CCPP de Chavinillo</t>
  </si>
  <si>
    <t>No ha cumplido con el valor objetivo del indicador CVM para la velocidad de bajada (DL) del servicio de acceso a internet móvil en la tecnología 4G en el CCPP de San Clemente</t>
  </si>
  <si>
    <t>No ha cumplido con el valor objetivo del indicador CVM para la velocidad de bajada (DL) del servicio de acceso a internet móvil en la tecnología 4G en el CCPP de Bolívar</t>
  </si>
  <si>
    <t>No ha cumplido con el valor objetivo del indicador CVM para la velocidad de bajada (DL) del servicio de acceso a internet móvil en la tecnología 4G en el CCPP de Nauta</t>
  </si>
  <si>
    <t>No ha cumplido con el valor objetivo del indicador CVM para la velocidad de bajada (DL) del servicio de acceso a internet móvil en la tecnología 4G en el CCPP de Salvación</t>
  </si>
  <si>
    <t>No ha cumplido con el valor objetivo del indicador CVM para la velocidad de bajada (DL) del servicio de acceso a internet móvil en la tecnología 4G en el CCPP de Huayllay</t>
  </si>
  <si>
    <t>No ha cumplido con el valor objetivo del indicador CVM para la velocidad de bajada (DL) del servicio de acceso a internet móvil en la tecnología 4G en el CCPP de Tambo Grande</t>
  </si>
  <si>
    <t>122-2025-TA/OSIPTEL</t>
  </si>
  <si>
    <t>46-2024-GG-DFI/PAS</t>
  </si>
  <si>
    <t>Artículo 28°</t>
  </si>
  <si>
    <t>Incumplimiento de Medida Cautelar (Bloqueo de IMEI)</t>
  </si>
  <si>
    <t xml:space="preserve">55-2025-GG/OSIPTEL </t>
  </si>
  <si>
    <t>147-2025-GG/OSIPTEL</t>
  </si>
  <si>
    <t>124-2025-TA/OSIPTEL</t>
  </si>
  <si>
    <t>55-2025- GG/OSIPTEL                                      147-2025- GG/OSIPTEL                                       124-2025-TA/OSIPTEL</t>
  </si>
  <si>
    <t>88-2024-GG-DFI/PAS</t>
  </si>
  <si>
    <t>Incumplimiento de Medida Cautelar (Restablecimiento del servicio)</t>
  </si>
  <si>
    <t>No cumplir con el numeral i) del artículo primero de la Resolución N° 557-2023-DFI/OSIPTEL que le impuso una medida cautelar</t>
  </si>
  <si>
    <t xml:space="preserve">201-2025-GG/OSIPTEL </t>
  </si>
  <si>
    <t>125-2025-TA/OSIPTEL</t>
  </si>
  <si>
    <t>91-2024-GG-DFI/PAS</t>
  </si>
  <si>
    <t>Incumplimiento de Medida Cautelar (PortabilidadI)</t>
  </si>
  <si>
    <t>No cumplir con el numeral i) del artículo primero de la Resolución N° 652-2023-DFI/OSIPTEL que le impuso una medida cautelar</t>
  </si>
  <si>
    <t xml:space="preserve">211-2025-GG/OSIPTEL </t>
  </si>
  <si>
    <t>128-2025-TA/OSIPTEL</t>
  </si>
  <si>
    <t>211-2025-GG/OSIPTEL 
128-2025-TA/OSIPTEL</t>
  </si>
  <si>
    <t>No cumplir con el numeral (i) del Artículo primero de la Resolución N° 130-2024-DFI/OSIPTEL que le impuso una medida cautelar</t>
  </si>
  <si>
    <t>No cumplir con el numeral i) y iv) del artículo primero de la Resolución N° 027-2024-DFI/OSIPTEL que le impuso una medida cautelar</t>
  </si>
  <si>
    <t>Texto Único Ordenado del Reglamento de Portabilidad Numérica en el Servicio Público Móvil y el Servicio de Telefonía Fija, aprobado por la Resolución N° 286- 2018-CD/OSIPTEL y modificatorias</t>
  </si>
  <si>
    <t>Artículo 20°</t>
  </si>
  <si>
    <t>126-2024-GG-DFI/PAS</t>
  </si>
  <si>
    <t>Norma de las Condiciones de Uso de los Servicios Públicos de Telecomunicaciones, aprobada por la Resolución de Consejo Directivo N° 172-2022-CD/OSIPTEL y sus modificatorias</t>
  </si>
  <si>
    <t>Primer y segundo párrafo del numeral 3 del Anexo 3</t>
  </si>
  <si>
    <t xml:space="preserve">Reclamos </t>
  </si>
  <si>
    <t>i) No ha permitido a los  abonados y usuarios acceder  directamente a la presentación de sus  reclamos, quejas y apelaciones, en 9 casos, ii) No ha permitido en 25 casos obtener una constancia de  recepción con indicación del número o  código de identificación del reclamo,  avería, recurso y queja,  iii) No ha permitido en 12 casos imprimir la constancia de  recepción del trámite correspondiente y iii) No ha permitido en 1 caso solicitar que la constancia del  trámite correspondiente sea remitida al  correo electrónico señalado</t>
  </si>
  <si>
    <t xml:space="preserve">Internet Fijo y Servicio de Telefónica Móvil </t>
  </si>
  <si>
    <t xml:space="preserve">154-2025-GG/OSIPTEL </t>
  </si>
  <si>
    <t>206-2025-GG/OSIPTEL</t>
  </si>
  <si>
    <t>131-2025-TA/OSIPTEL</t>
  </si>
  <si>
    <t>154-2025- GG/OSIPTEL                                      206-2025- GG/OSIPTEL                                       131-2025-TA/OSIPTEL</t>
  </si>
  <si>
    <t>111-2024-GG-DFI/PAS</t>
  </si>
  <si>
    <t>Incumplimiento de Medida Correctiva (Bloqueo de IMEI)</t>
  </si>
  <si>
    <t xml:space="preserve">No cumplir con el literal a) y b) del Artículo 2° de la Resolución N° 202-2023-GG/OSIPTEL que le impuso una medida correctiva </t>
  </si>
  <si>
    <t xml:space="preserve">208-2025-GG/OSIPTEL </t>
  </si>
  <si>
    <t>132-2025-TA/OSIPTEL</t>
  </si>
  <si>
    <t>208-2025-GG/OSIPTEL 
132-2025-TA/OSIPTEL</t>
  </si>
  <si>
    <t>3-2025-GG-DFI/PAS</t>
  </si>
  <si>
    <t>No ha habilitado 37 776 números  telefónicos portados a su red en la  fecha y hora comunicada al ABCP</t>
  </si>
  <si>
    <t>No ha deshabilitado en su red 23 572  números telefónicos portados desde  su red durante la ventana de cambio</t>
  </si>
  <si>
    <t>No ha comunicado al ABCP a) la fecha y  hora -dentro de la ventana de  cambio- en que procedió a habilitar  en su red 183 837 números  telefónicos portados, y, b) la fecha y  hora -dentro de la ventana de  cambio- en que procedió a  deshabilitar en su red 210 836  números telefónicos portados, como  máximo a las 08:00 horas del día  programado para ejecutar la  portabilidad</t>
  </si>
  <si>
    <t xml:space="preserve">164-2025-GG/OSIPTEL </t>
  </si>
  <si>
    <t>204-2025-GG/OSIPTEL</t>
  </si>
  <si>
    <t>133-2025-TA/OSIPTEL</t>
  </si>
  <si>
    <t>164-2025- GG/OSIPTEL                                      204-2025- GG/OSIPTEL                                       133-2025-TA/OSIPTEL</t>
  </si>
  <si>
    <t>175-2025-GG/OSIPTEL 
203-2025-GG/OSIPTEL
116-2025-TA/OSIPTEL</t>
  </si>
  <si>
    <t>195-2025-GG/OSIPTEL 
236-2025-GG/OSIPTEL
122-2025-TA/OSIPTEL</t>
  </si>
  <si>
    <t>201-2025-GG/OSIPTEL 
245-2025-GG/OSIPTEL
125-2025-TA/OSIPTEL</t>
  </si>
  <si>
    <t>135-2024-GG-DFI/PAS</t>
  </si>
  <si>
    <t>No ha habilitado 2102 números números telefónicos  en su red en la fecha y hora comunicada  al ABDCP</t>
  </si>
  <si>
    <t>No ha deshabilitado en su red 2546 números telefónicos portados  durante la ventana de cambio.</t>
  </si>
  <si>
    <t>No ha comunicado al ABCP a) la fecha y  hora -dentro de la ventana de  cambio- en que procedió a habilitar  en su red 1605 números  telefónicos portados,  b) la fecha y  hora -dentro de la ventana de  cambio- en que procedió a  deshabilitar en su red 2199  números telefónicos portados, como  máximo a las 08:00 horas del día  programado para ejecutar la  portabilidad y c) No habría  comunicado al ABDCP la fecha y hora -dentro de la ventana de cambio- en que  procedió a habilitar en su red 447  números telefónicos portados y la fecha  y hora -dentro de la ventana de cambio_x0002_en que procedió a deshabilitar en su red  1023 números telefónicos  portados; dado que, las fechas y horas  informadas al ABDCP no correspondían  a la fecha y hora de habilitación y  deshabilitación -según corresponda- de  los números portados</t>
  </si>
  <si>
    <t xml:space="preserve">168-2025-GG/OSIPTEL </t>
  </si>
  <si>
    <t>215-2025-GG/OSIPTEL</t>
  </si>
  <si>
    <t>134-2025-TA/OSIPTEL</t>
  </si>
  <si>
    <t>168-2025- GG/OSIPTEL                                      215-2025- GG/OSIPTEL                                       134-2025-TA/OSIPTEL</t>
  </si>
  <si>
    <t>89-2024-GG-DFI/PAS</t>
  </si>
  <si>
    <t>Consultas realizadas por el  ABDCP</t>
  </si>
  <si>
    <t>No ha cumplido con dar  respuesta a las consultas  efectuadas por el ABDCP en  un plazo no mayor de 2 
minutos de realizada, respecto  de 18 622 consultas previas</t>
  </si>
  <si>
    <t xml:space="preserve">197-2025-GG/OSIPTEL </t>
  </si>
  <si>
    <t>135-2025-TA/OSIPTEL</t>
  </si>
  <si>
    <t>47-2024-GG-DFI/PAS</t>
  </si>
  <si>
    <t>Texto Único Ordenado de las Condiciones de Uso de los Servicios Públicos de Telecomunicaciones, aprobado por Resolución de Consejo Directivo N° 138-2012-CD/OSIPTEL</t>
  </si>
  <si>
    <t>Norma que establece el Sistema de seguimiento, monitoreo y fiscalización de bajas y migraciones , aprobado por la Resolución de Consejo Directivo N° 111-2021-CD/OSIPTEL</t>
  </si>
  <si>
    <t>Numeral i) del artículo 76°</t>
  </si>
  <si>
    <t>Artículo 5°</t>
  </si>
  <si>
    <t>Artículo 3° del anexo 5</t>
  </si>
  <si>
    <t>Ítem 2 del Anexo 2</t>
  </si>
  <si>
    <t>Solicitudes de baja</t>
  </si>
  <si>
    <t>Reportes SOBA y BACS</t>
  </si>
  <si>
    <t>No cumplió con ejecutar un total de nueve mil trescientos noventa (9  390) solicitudes de baja dentro el plazo  establecido en la normativa vigente, en el periodo  comprendido entre el 11 de mayo de 2022 y el 31  de diciembre de 2022.</t>
  </si>
  <si>
    <t>Ha presentado al OSIPTEL a  través del Sistema de Bajas y Migraciones,  quinientos setenta y un (571)
registros (277 en el  reporte SOBA y 294 en el reporte BACS), con información inexacta.</t>
  </si>
  <si>
    <t xml:space="preserve">Servicio Fijo y Móvil </t>
  </si>
  <si>
    <t xml:space="preserve">037-2025-GG/OSIPTEL </t>
  </si>
  <si>
    <t>165-2025-GG/OSIPTEL</t>
  </si>
  <si>
    <t>136-2025-TA/OSIPTEL</t>
  </si>
  <si>
    <t>037-2025- GG/OSIPTEL                                      165-2025- GG/OSIPTEL                                       136-2025-TA/OSIPTEL</t>
  </si>
  <si>
    <t>Ha incumplido con el  valor objetivo del indicador CVM para la  velocidad de subida (UL) del servicio de  acceso a internet fijo en las tecnologías  FTTH en un (1) centro poblado (Tarapoto)</t>
  </si>
  <si>
    <t>Ha incumplido  con el  valor objetivo del indicador CVM para la  velocidad de subida (UL) y de bajada (DL)
del servicio de acceso a internet fijo en las  tecnologías HFC y FTTH, en el centro poblado de  Moyobamba</t>
  </si>
  <si>
    <t>Ha incumplido  con el  valor objetivo del indicador CVM para la  velocidad de subida (UL) y de bajada (DL)
del servicio de acceso a internet fijo en las  tecnologías HFC y FTTH, en el centro poblado de  Socabaya</t>
  </si>
  <si>
    <t xml:space="preserve">Ha incumplido  con el  valor objetivo del indicador CVM para la  velocidad de subida (UL) y de bajada (DL)
del servicio de acceso a internet fijo en las  tecnologías HFC y FTTH, en el centro poblado de  Salaverry  </t>
  </si>
  <si>
    <t xml:space="preserve">220-2025-GG/OSIPTEL </t>
  </si>
  <si>
    <t>137-2025-TA/OSIPTEL</t>
  </si>
  <si>
    <t>220-2025-GG/OSIPTEL 
137-2025-TA/OSIPTEL</t>
  </si>
  <si>
    <t>121-2024-GG-DFI/PAS</t>
  </si>
  <si>
    <t>Ha incumplido con  el valor  objetivo del indicador Cumplimiento de  Velocidad Mínima (CVM) para la  velocidad de bajada (DL) y velocidad de  subida (UL) del servicio de acceso a  internet móvil en la tecnología 3G y 4G  en el centro poblado de Mazán</t>
  </si>
  <si>
    <t>Ha incumplido con  el valor  objetivo del indicador Cumplimiento de  Velocidad Mínima (CVM) para la  velocidad de bajada (DL) y velocidad de  subida (UL) del servicio de acceso a  internet móvil en la tecnología 3G y 4G  en el centro poblado de Nauta</t>
  </si>
  <si>
    <t>Ha incumplido con  el valor  objetivo del indicador Cumplimiento de  Velocidad Mínima (CVM) para la  velocidad de bajada (DL) y velocidad de  subida (UL) del servicio de acceso a  internet móvil en la tecnología 3G y 4G  en el centro poblado de Cutervo</t>
  </si>
  <si>
    <t>Ha incumplido con  el valor  objetivo del indicador Cumplimiento de  Velocidad Mínima (CVM) para la  velocidad de bajada (DL) y velocidad de  subida (UL) del servicio de acceso a  internet móvil en la tecnología 3G y 4G  en el centro poblado de Paucartambo</t>
  </si>
  <si>
    <t>Ha incumplido con  el valor  objetivo del indicador Cumplimiento de  Velocidad Mínima (CVM) para la  velocidad de bajada (DL) y velocidad de  subida (UL) del servicio de acceso a  internet móvil en la tecnología 3G y 4G  en el centro poblado de la Unión</t>
  </si>
  <si>
    <t>Ha incumplido con  el valor  objetivo del indicador Cumplimiento de  Velocidad Mínima (CVM) para la  velocidad de bajada (DL) y velocidad de  subida (UL) del servicio de acceso a  internet móvil en la tecnología 3G y 4G  en el centro poblado de San Andrés</t>
  </si>
  <si>
    <t>Ha incumplido con  el valor  objetivo del indicador Cumplimiento de  Velocidad Mínima (CVM) para la  velocidad de bajada (DL) y velocidad de  subida (UL) del servicio de acceso a  internet móvil en la tecnología 3G y 4G  en el centro poblado de Huancabamba</t>
  </si>
  <si>
    <t>Ha incumplido con  el valor  objetivo del indicador Cumplimiento de  Velocidad Mínima (CVM) para la  velocidad de bajada (DL) y velocidad de  subida (UL) del servicio de acceso a  internet móvil en la tecnología 3G y 4G  en el centro poblado de San Alejandro</t>
  </si>
  <si>
    <t>Ha incumplido  con el valor  objetivo del indicador CVM para la  velocidad de subida (UL) del servicio de 
acceso a internet móvil en la tecnología  3G y 4G en el centro poblado de San Marcos</t>
  </si>
  <si>
    <t>Ha incumplido  con el valor  objetivo del indicador CVM para la  velocidad de subida (UL) del servicio de 
acceso a internet móvil en la tecnología  3G y 4G en el centro poblado de San Lorenzo</t>
  </si>
  <si>
    <t>Servicio de Acceso a Internet Móvil</t>
  </si>
  <si>
    <t xml:space="preserve">217-2025-GG/OSIPTEL </t>
  </si>
  <si>
    <t>Ha incumplido con  el valor  objetivo del indicador Cumplimiento de  Velocidad Mínima (CVM) para la  velocidad de bajada (DL) y velocidad de  subida (UL) del servicio de acceso a  internet móvil en la tecnología 3G y 4G  en el centro poblado de Tambo Grande</t>
  </si>
  <si>
    <t>138-2025-TA/OSIPTEL</t>
  </si>
  <si>
    <t>139-2025-TA/OSIPTEL</t>
  </si>
  <si>
    <t>217-2025-GG/OSIPTEL 
138-2025-TA/OSIPTEL</t>
  </si>
  <si>
    <t>122-2024-GG-DFI/PAS</t>
  </si>
  <si>
    <t>Ha incumplido  con el valor  objetivo del indicador CVM para la  velocidad de bajada  del servicio de 
acceso a internet móvil en la tecnología  3G y/o  4G en el centros poblados de Lobitos, Tambobamba y Cascas</t>
  </si>
  <si>
    <t>Ha incumplido  con el valor  objetivo del indicador CVM para la  velocidad de bajada  del servicio de 
acceso a internet móvil en la tecnología  3G y/o  4G en el centros poblados de Uripa, Querecotillo, Coracora y Bolívar</t>
  </si>
  <si>
    <t xml:space="preserve">Ha incumplido  con el valor  objetivo del indicador CVM para la  velocidad de bajada  del servicio de 
acceso a internet móvil en la tecnología  3G  en el centro poblado de  Tambo Grande </t>
  </si>
  <si>
    <t>Ha incumplido  con el valor  objetivo del indicador CVM para la  velocidad de bajada  del servicio de 
acceso a internet móvil en la tecnología  4G en el centro poblado de Cutervo</t>
  </si>
  <si>
    <t>Ha incumplido  con el valor  objetivo del indicador CVM para la  velocidad de bajada  del servicio de 
acceso a internet móvil en la tecnología  4G en el centro poblado de  Chavinillo</t>
  </si>
  <si>
    <t xml:space="preserve">Ha incumplido  con el valor  objetivo del indicador CVM para la  velocidad de bajada  del servicio de 
acceso a internet móvil en la tecnología  3G  en el centro poblado de Nuevo Chao. </t>
  </si>
  <si>
    <t>Ha incumplido  con el valor  objetivo del indicador CVM para la  velocidad de bajada  del servicio de 
acceso a internet móvil en la tecnología  3G  en el centro poblado de  Huallay</t>
  </si>
  <si>
    <t>Ha incumplido  con el valor  objetivo del indicador CVM para la  velocidad de bajada  del servicio de 
acceso a internet móvil en la tecnología  3G  en el centro poblado de Cono Norte</t>
  </si>
  <si>
    <t>Ha incumplido  con el valor  objetivo del indicador CVM para la  velocidad de bajada  del servicio de 
acceso a internet móvil en la tecnología  3G  en el centro poblado de San Clemente</t>
  </si>
  <si>
    <t>Ha incumplido  con el valor  objetivo del indicador CVM para la  velocidad de bajada  del servicio de 
acceso a internet móvil en la tecnología  3G  en el centro poblado de Tuman</t>
  </si>
  <si>
    <t>Ha incumplido  con el valor  objetivo del indicador CVM para la  velocidad de bajada  del servicio de 
acceso a internet móvil en la tecnología  3G  en el centro poblado de Huancabamba</t>
  </si>
  <si>
    <t>Ha incumplido  con el valor  objetivo del indicador CVM para la  velocidad de bajada  del servicio de 
acceso a internet móvil en la tecnología  3G  en el centro poblado de San Alejandro</t>
  </si>
  <si>
    <t>Ha incumplido  con el valor  objetivo del indicador CVM para la  velocidad de bajada  del servicio de 
acceso a internet móvil en la tecnología  4G  en el centro poblado de Casma Villahermosa</t>
  </si>
  <si>
    <t xml:space="preserve">221-2025-GG/OSIPTEL </t>
  </si>
  <si>
    <t>221-2025-GG/OSIPTEL 
139-2025-TA/OSIPTEL</t>
  </si>
  <si>
    <t>102-2024-GG-DFI/PAS</t>
  </si>
  <si>
    <t>Texto Único Ordenado de las Condiciones de Uso de los Servicios Públicos de Telecomunicaciones, aprobado por la  Resolución N° 138-2012-CD/OSIPTEL y modificatorias.</t>
  </si>
  <si>
    <t>Primer y sexto párrafo del Artículo 11-A</t>
  </si>
  <si>
    <t>Numerales 3 y 6 del Artículo 67-B</t>
  </si>
  <si>
    <t>Artículo 4° del Anexo 5</t>
  </si>
  <si>
    <t>Identidad del solicitante y activación de servicio</t>
  </si>
  <si>
    <t>Identidad del abonado y activación de servicio</t>
  </si>
  <si>
    <t>No ha cumplido con  verificar la identidad del  solicitante del servicio  mediante el uso del  sistema de verificación  biométrica de huella dactilar; y, no ha remitido inmediatamente a la  activación del servicio,  un correo electrónico a  la dirección registrada  por el abonado</t>
  </si>
  <si>
    <t>No ha verificado la identidad  del abonado mediante el  sistema de verificación  biométrica de huella 
dactilar; y, no habría remitido un correo electrónico a  la dirección electrónica  registrada por el  abonado, al momento de  recibir la solicitud de  reposición de SIM Card</t>
  </si>
  <si>
    <t>Servicio Público de Telefonía Móvil</t>
  </si>
  <si>
    <t xml:space="preserve">246-2025-GG/OSIPTEL </t>
  </si>
  <si>
    <t>246-2025-GG/OSIPTEL 
141-2025-TA/OSIPTEL</t>
  </si>
  <si>
    <t>092-2024-GG-DFI/PAS</t>
  </si>
  <si>
    <t xml:space="preserve">Norma Técnica relativa a la implementación del sistema de medición automatizado para la verificación del servicio de acceso a internet por parte de OSITEPL </t>
  </si>
  <si>
    <t>Inciso f) del Artículo 4°</t>
  </si>
  <si>
    <t>Inciso g) del Artículo 4°</t>
  </si>
  <si>
    <t>Registro de abonados del servicio de acceso a internet fijo</t>
  </si>
  <si>
    <t>No ha cumplido con remitir el Registro de  abonados del servicio de  acceso a internet fijo, de  acuerdo a lo indicado en el  inciso f) del artículo 4° de la  Norma Técnica y los plazos  establecidos en la Segunda  Disposición Complementaria Final de la referida norma</t>
  </si>
  <si>
    <t>Habilitación de API o solución equivalente para el servicio de acceso a internet móvil</t>
  </si>
  <si>
    <t>No habilitó una API o solución  equivalente para el servicio de  acceso a internet móvil que  recoja las condiciones  ambientales descritas en el  Anexo de la Norma Técnica, de  acuerdo a lo indicado en el  inciso g. del artículo 4 y los  plazos establecidos en la  Segunda Disposición  Complementaria Final de la  Norma Técnica.</t>
  </si>
  <si>
    <t xml:space="preserve">230-2025-GG/OSIPTEL </t>
  </si>
  <si>
    <t>141-2025-TA/OSIPTEL</t>
  </si>
  <si>
    <t>142-2025-TA/OSIPTEL</t>
  </si>
  <si>
    <t>107-2024-GG-DFI/PAS</t>
  </si>
  <si>
    <t>Ley Nº 27336,  Ley de  Desarrollo de  las Funciones y  Facultades del  OSIPTEL</t>
  </si>
  <si>
    <t>No ha conservado por un periodo  de al menos tres (3) años, las  grabaciones de treinta y dos (32)  reportes por sustracción o pérdida  presentados por sus abonados y  usuarios</t>
  </si>
  <si>
    <t xml:space="preserve">267-2025-GG/OSIPTEL </t>
  </si>
  <si>
    <t>143-2025-TA/OSIPTEL</t>
  </si>
  <si>
    <t>267-2025-GG/OSIPTEL 
143-2025-TA/OSIPTEL</t>
  </si>
  <si>
    <t>230-2025-GG/OSIPTEL 
142-2025-TA/OSIPTEL</t>
  </si>
  <si>
    <t>098-2024-GG-DFI/PAS</t>
  </si>
  <si>
    <t>Inciso a) del Artículo 4°</t>
  </si>
  <si>
    <t>Habilitación de protocolos TR-069 y TR-143</t>
  </si>
  <si>
    <t>No ha cumplido con habilitar en sus  redes -de manera conjunta- los  protocolos TR-069 y TR-143 en al menos el cincuenta por  ciento (50%) de su planta CPE’s con más de diez mil (10 000)  conexiones activas, y que  permitan brindar el servicio de  Internet Fijo Alámbrico o  Inalámbrico</t>
  </si>
  <si>
    <t xml:space="preserve">269-2025-GG/OSIPTEL </t>
  </si>
  <si>
    <t>146-2025-TA/OSIPTEL</t>
  </si>
  <si>
    <t>269-2025-GG/OSIPTEL 
146-2025-TA/OSIPTEL</t>
  </si>
  <si>
    <t>108-2024-GG-DFI/PAS</t>
  </si>
  <si>
    <t>No ha entregado información  incompleta, la cual fue solicitada con carácter  obligatorio mediante la carta C. 2719- DFI/2023</t>
  </si>
  <si>
    <t xml:space="preserve">Servicio de Telefonía Móvil </t>
  </si>
  <si>
    <t xml:space="preserve">268-2025-GG/OSIPTEL </t>
  </si>
  <si>
    <t>147-2025-TA/OSIPTEL</t>
  </si>
  <si>
    <t>268-2025-GG/OSIPTEL 
147-2025-TA/OSIPTEL</t>
  </si>
  <si>
    <t>Incumplimiento de medida cautelar (cese de contratación)</t>
  </si>
  <si>
    <t>Incumplimiento de medida cautelar (remisión de SMS)</t>
  </si>
  <si>
    <t>66-2024-GG-DFI/PAS</t>
  </si>
  <si>
    <t>Incumplimiento de medida cautelar (cese de contratación ambulatoria)</t>
  </si>
  <si>
    <t>No ha cumplido con el numeral i) del literal A del Artículo Primero de la Resolución N° 00183-2024-DFI/OSIPTEL y su modificatoria, toda vez que, no ha ejecutado el cese definitivo de la  contratación de su servicio público móvil en  canales de contratación no previstos en el  segundo párrafo del numeral 2.8 del Anexo  5 de la Norma de las Condiciones de Uso</t>
  </si>
  <si>
    <t>No ha cumplido con el numeral i) del literal B del Artículo Primero de la Resolución N° 00183-2024-DFI/OSIPTEL y su modificatoria, toda vez que, no ha remitido al menos 2  mensajes de texto (SMS) en distintos días  a 995 561 abonados móviles activos, sin  importar la modalidad del servicio  contratado.</t>
  </si>
  <si>
    <t xml:space="preserve">99-2025-GG/OSIPTEL </t>
  </si>
  <si>
    <t>92-2025-TA/OSIPTEL</t>
  </si>
  <si>
    <t>99-2025- GG/OSIPTEL                                        92-2025-TA/OSIPTEL
99-2025-TA/OSIPTEL</t>
  </si>
  <si>
    <t>123-2024-GG-DFI/PAS</t>
  </si>
  <si>
    <t>Ítem N° 20 del Anexo 2</t>
  </si>
  <si>
    <t>Artículo 12-A</t>
  </si>
  <si>
    <t>Acceso a sistemas de soporte</t>
  </si>
  <si>
    <t>No brindó las  configuraciones y credenciales de  acceso a los sistemas de Soporte de  Operaciones (OSS), Business Support  System (BSS) y el sistema de Gestión  de Red (Network Management System  - NMS) de la Red Regional de  Lambayeque a su cargo.</t>
  </si>
  <si>
    <t xml:space="preserve">275-2025-GG/OSIPTEL </t>
  </si>
  <si>
    <t>148-2025-TA/OSIPTEL</t>
  </si>
  <si>
    <t>275-2025-GG/OSIPTEL 
148-2025-TA/OSIPTEL</t>
  </si>
  <si>
    <t>124-2024-GG-DFI/PAS</t>
  </si>
  <si>
    <t>Numeral 7 del Anexo 2</t>
  </si>
  <si>
    <t>Reposición de SIM CARD</t>
  </si>
  <si>
    <t>De ciento treinta y tres mil cuatrocientos  doce (133 412) reposiciones de SIM Card, se advierte que, i) En treinta y un mil ochocientos setenta (31 870)  reposiciones de SIM Card, no verificó la identidad  del abonado mediante el sistema de verificación  biométrica de huella dactilar, ii) En 133 412 reposiciones de SIM Card, previo a la  activación del nuevo SIM Card, no envió un  mensaje de texto a todos los servicios móviles bajo  titularidad del abonado, iii) En 133 412 reposiciones de SIM Card, previo a la  activación del nuevo SIM Card, no remitió  comunicaciones mediante correos electrónicos  dentro de la fecha y hora establecida y iv) En ciento treinta y tres mil cuatrocientos diez (133  410) reposiciones de SIM Card, realizó la  activación del servicio antes o posterior a las cuatro  (4) horas de presentada la solicitud</t>
  </si>
  <si>
    <t xml:space="preserve">277-2025-GG/OSIPTEL </t>
  </si>
  <si>
    <t>149-2025-TA/OSIPTEL</t>
  </si>
  <si>
    <t>277-2025-GG/OSIPTEL 
149-2025-TA/OSIPTEL</t>
  </si>
  <si>
    <t>117-2024-GG-DFI/PAS</t>
  </si>
  <si>
    <t>INTEGRATEL PERÚ S.A.A. (*)</t>
  </si>
  <si>
    <t>(*) A partir del 15 de junio de 2015, TELEFÓNICA DEL PERÚ S.A.A cambió de denominación a INTEGRATEL PERÚ S.A.A.</t>
  </si>
  <si>
    <t>197-2025- GG/OSIPTEL                                      241-2025- GG/OSIPTEL                                       135-2025-TA/OSIPTEL</t>
  </si>
  <si>
    <t>067-2025-TA/OSIPTEL</t>
  </si>
  <si>
    <t xml:space="preserve">103-2025- GG/OSIPTEL                      067-2025-TA/OSIPTEL                                        </t>
  </si>
  <si>
    <t>287-2025-GG/OSIPTEL                       152-2025-TA/OSIPTEL</t>
  </si>
  <si>
    <t>120-2024-GG-DFI/PAS</t>
  </si>
  <si>
    <t>No entregar constancia de arribo</t>
  </si>
  <si>
    <t>287-2025-GG/OSIPTEL</t>
  </si>
  <si>
    <t>043-2024-GG-DFI/PAS</t>
  </si>
  <si>
    <t>No hacer efectiva migración</t>
  </si>
  <si>
    <t xml:space="preserve">En 90 069 solicitudes de migración no hizo efectiva la migración a partir del ciclo de facturación inmediato posterior a aceptada la solicitud </t>
  </si>
  <si>
    <t>158-2025-GG/OSIPTEL</t>
  </si>
  <si>
    <t>237-2025-GG/OSIPTEL</t>
  </si>
  <si>
    <t>90,8</t>
  </si>
  <si>
    <t>154-2025-TA/OSIPTEL</t>
  </si>
  <si>
    <t>152-2025-TA/OSIPTEL</t>
  </si>
  <si>
    <t>158-2025-GG/OSIPTEL                      237-2025-GG/OSIPTEL                      154-2025-TA/OSIPTEL</t>
  </si>
  <si>
    <t>139-2024-GG-DFI/PAS</t>
  </si>
  <si>
    <t>Artículos 23 y 24</t>
  </si>
  <si>
    <t xml:space="preserve">Numeral 44 anexo 2 del Reglamento de Infracciones y Sanciones </t>
  </si>
  <si>
    <t xml:space="preserve">Numeral 47 anexo 2 del Reglamento de Infracciones y Sanciones </t>
  </si>
  <si>
    <t xml:space="preserve">Numeral 46 anexo 2 del Reglamento de Infracciones y Sanciones </t>
  </si>
  <si>
    <t xml:space="preserve">No habilitar 4198 números telefónicos portados a su red en la fecha y hora comunicadas, lo que produjo una interrupción del servicio por más de tres horas </t>
  </si>
  <si>
    <t xml:space="preserve">No habilitar  números telefónicos portados </t>
  </si>
  <si>
    <t xml:space="preserve">No deshabilitar el servicio de números telefónicos </t>
  </si>
  <si>
    <t>No deshabilitar en su red 920 números telefónicos portados durante la ventana de cambio</t>
  </si>
  <si>
    <t xml:space="preserve">No comunicar la habilitación de números </t>
  </si>
  <si>
    <t>178-2025-GG/OSIPTEL</t>
  </si>
  <si>
    <t>20,6</t>
  </si>
  <si>
    <t>25,6</t>
  </si>
  <si>
    <t>302-2025-GG/OSIPTEL</t>
  </si>
  <si>
    <t>20,57</t>
  </si>
  <si>
    <t>20,97</t>
  </si>
  <si>
    <t>157-2025-TA/OSIPTEL</t>
  </si>
  <si>
    <t>20,50</t>
  </si>
  <si>
    <t>20,94</t>
  </si>
  <si>
    <t>178-2025-GG/OSIPTEL                                                        302-2025-GG/OSIPTEL                                157-2025-TA/OSIPTEL</t>
  </si>
  <si>
    <t>119-2024-GG-DFI/PAS</t>
  </si>
  <si>
    <t xml:space="preserve">Apartado (i) del  numeral 3.1. del Anexo 8 </t>
  </si>
  <si>
    <t xml:space="preserve">Anexo 9 </t>
  </si>
  <si>
    <t xml:space="preserve">Ejecutar bajas antes de la fecha, después de la fecha, ejecutar desistimiento de bajas después de la fecha y no ejecutar solicitudes de baja </t>
  </si>
  <si>
    <t>Telefonía fija y móvil</t>
  </si>
  <si>
    <t>265-2025-GG/OSIPTEL</t>
  </si>
  <si>
    <t>312-2025-GG/OSIPTEL</t>
  </si>
  <si>
    <t>159-2025-TA/OSIPTEL</t>
  </si>
  <si>
    <t>103-2024-GG-DFI/PAS</t>
  </si>
  <si>
    <t>309-2025-GG/OSIPTEL</t>
  </si>
  <si>
    <t>160-2025-TA/OSIPTEL</t>
  </si>
  <si>
    <t>309-2025-GG/OSIPTEL                                          346-2025-GG/OSIPTEL                                 160-2025-TA/OSIPTEL</t>
  </si>
  <si>
    <t>72-2024-GG-DFI/PAS</t>
  </si>
  <si>
    <t xml:space="preserve">No remitir registro de abonados del servicio de internet fijo </t>
  </si>
  <si>
    <t xml:space="preserve">No implementar API o solución equivalente para el servicio fijo que recoja condiciones ambientales </t>
  </si>
  <si>
    <t>No cumplió con remitir el registro de abonados del servicio de acceso a internet fijo</t>
  </si>
  <si>
    <t xml:space="preserve">No cumplió con implementar API o solución equivalente para el servicio fijo que recoja las condiciones ambientales </t>
  </si>
  <si>
    <t xml:space="preserve">Acceso a internet fijo </t>
  </si>
  <si>
    <t>126-2025-GG/OSIPTEL</t>
  </si>
  <si>
    <t>148,8</t>
  </si>
  <si>
    <t>161-2025-TA/OSIPTEL</t>
  </si>
  <si>
    <t>126-2025-GG/OSIPTEL                                                     161-2025-TA/OSIPTEL</t>
  </si>
  <si>
    <t>Texto Único Ordenado de las Condiciones de Uso de los Servicios Públicos de Telecomunicaciones  y sus modificatorias, aprobado por Resolución de Consejo Directivo N° 00138-2012-CD/OSIPTEL</t>
  </si>
  <si>
    <t>En dieciocho (18) casos no habría entregado al usuario una constancia de arribo a sus oficinas comerciales</t>
  </si>
  <si>
    <t>Reglamento de Calidad de Atención a Usuarios por parte de Empresas Operadoras de Servicios de Telefonía Fija y Servicios Móviles, aprobado por Resolución de Consejo Directivo N° 00127-2013-CD/OSIPTEL</t>
  </si>
  <si>
    <t>Texto Único Ordenado del Reglamento de Portabilidad Numérica del Servicio Público Móvil y Servicio de Telefonía Fija, aprobado por Resolución de Consejo Directivo N° 288-2018-CD/OSIPTEL</t>
  </si>
  <si>
    <t>133-2024-GG-DFI/PAS</t>
  </si>
  <si>
    <t>Norma Técnica relativa a la implementación del sistema de medición automatizado para la verificación del servicio de acceso a internet por parte de OSIPTEL, aprobada por Resolución de Consejo Directivo N° 137-2021-CD/OSIPTEL</t>
  </si>
  <si>
    <t xml:space="preserve">No comunicar al ABDCP la fecha y hora dentro de la ventana de cambio la habilitación de 334 413 números telefónicos portados a su red  y la fecha y hora de deshabilitación de 309 939 números portados desde su red </t>
  </si>
  <si>
    <t xml:space="preserve">En 188 982 casos ejecutó bajas antes de la fecha de baja programada, en 7589 casos ejecutó bajas después de la fecha de baja programada, en 2 casos habría ejecutado las solicitudes de baja un mes calendario después de la solicitud, en 56109 casos ejecutó baja fuera del plazo establecido luego de la presentación de múltiples solicitudes, en 3555 casos ejecutó desistimiento de baja después de la fecha de baja programada y en 12 278 no ejecutó solicitudes de baja </t>
  </si>
  <si>
    <t xml:space="preserve">En 5168 casos no ejecutó solicitudes de bajo en el plazo establecido, en 480 casos habría ejecutado desistimientos de baja luego de transcurrido el plazo de 1 día hábil, en 10 676 habría ejecutado baja después de múltiples solicitudes y fuera de plazo establecido y, en 5078 casos habría ejecutado bajas luego de transcurrido el plazo de 1 dia habil desde la solicitud </t>
  </si>
  <si>
    <t>265-2025-GG/OSIPTEL                                           312-2025-GG/OSIPTEL                            159-2025-TA/OSIPTEL</t>
  </si>
  <si>
    <t xml:space="preserve">No remitir mensajes informativos </t>
  </si>
  <si>
    <t xml:space="preserve">No remitir 539 mensajes informativos </t>
  </si>
  <si>
    <t>311-2025-GG/OSIPTEL</t>
  </si>
  <si>
    <t>163-2025-TA/OSIPTEL</t>
  </si>
  <si>
    <t>311-2025-GG/OSIPTEL                                                  163-2025-TA/OSIPTEL</t>
  </si>
  <si>
    <t>48-2024-GG-DFI/PAS</t>
  </si>
  <si>
    <t>Texto Único Ordenado de las Condiciones de Uso de los Servicios Públicos de Telecomunicaciones aprobado por Resolución N° 138-2012-CD/OSIPTEL y sus modificatorias</t>
  </si>
  <si>
    <t>Norma que establece el Sistema de Bajas y Migraciones aprobada por Resolución N° 111-2021-CD/OSIPTEL</t>
  </si>
  <si>
    <t xml:space="preserve">Artículo 5 </t>
  </si>
  <si>
    <t>Ítem 2 del Anexo "Régimen de Infracciones y Sanciones"</t>
  </si>
  <si>
    <t xml:space="preserve">Tercer párrafo del Artículo 63 </t>
  </si>
  <si>
    <t xml:space="preserve">Entregar información inexacta al OSIPTEL </t>
  </si>
  <si>
    <t xml:space="preserve">En 1 695 391 casos, no se hizo efectiva la migración a partir del ciclo de facturación inmediato posterior de aceptada la solicitud </t>
  </si>
  <si>
    <t xml:space="preserve">Ha entregado información inexacta al OSIPTEL respecto de 14 728 casos </t>
  </si>
  <si>
    <t>35-2025-GG/OSIPTEL</t>
  </si>
  <si>
    <t>242-2025-GG/OSIPTEL</t>
  </si>
  <si>
    <t>164-2025-TA/OSIPTEL</t>
  </si>
  <si>
    <t>35-2025-GG/OSIPTEL                              242-2025-GG/OSIPTEL                                      164-2025-TA/OSIPTEL</t>
  </si>
  <si>
    <t>86-2024-GG-DFI/PAS</t>
  </si>
  <si>
    <t>Reglamento General de Infracciones y Sanciones aprobado mediante Resolución de Consejo Directivo N° 087-2013-CD/OSIPTEL</t>
  </si>
  <si>
    <t>Norma de las Condiciones de Uso de los Servicios Públicos de Telecomunicaciones, aprobada por Resolución N° 000172-2021-CD/OSIPTEL</t>
  </si>
  <si>
    <t>186-2025-GG/OSIPTEL</t>
  </si>
  <si>
    <t>316-2025-GG/OSIPTEL</t>
  </si>
  <si>
    <t>165-2025-TA/OSIPTEL</t>
  </si>
  <si>
    <t>186-2025-GG/OSIPTEL                                           316-2025-GG/OSIPTEL                                    165-2025-TA/OSIPTEL</t>
  </si>
  <si>
    <t>114-2024-GG-DFI/PAS</t>
  </si>
  <si>
    <t>Reglamento de Calidad de la Atención a Usuarios por parte de las Empresas Operadoras de Servicios de Telefonía y Servicios Públicos Móviles, aprobado mediante Resolución de Consejo Directivo N° 127-2013-CD/OSIPTEL</t>
  </si>
  <si>
    <t>No cumplir con meta de indicador AVH</t>
  </si>
  <si>
    <t>No cumplió con meta establecida en indicador AVH, en sus dos tramos AVH1 y AVH2</t>
  </si>
  <si>
    <t>261-2025-GG/OSIPTEL</t>
  </si>
  <si>
    <t>336-2025-GG/OSIPTEL</t>
  </si>
  <si>
    <t>166-2025-TA/OSIPTEL</t>
  </si>
  <si>
    <t>261-2025-GG/OSIPTEL                                  336-2025-GG/OSIPTEL                                166-2025-TA/OSIPTEL</t>
  </si>
  <si>
    <t>76-2024-GG-DFI/PAS</t>
  </si>
  <si>
    <t>En 11 casos no consignó en la constancia de arribo información relativa a la fecha y hora de enterga de la constancia. En 36 casos no entregó al usuario la constancia de arribo a su llegada a la oficina comercial.</t>
  </si>
  <si>
    <t xml:space="preserve">Telefonía fija, públicos móviles y empaquetados </t>
  </si>
  <si>
    <t>188-2025-GG/OSIPTEL</t>
  </si>
  <si>
    <t>322-2025-GG/OSIPTEL</t>
  </si>
  <si>
    <t>167-2025-TA/OSIPTEL</t>
  </si>
  <si>
    <t>188-2025-GG/OSIPTEL                                        322-2025-GG/OSIPTEL                                                 167-2025-TA/OSIPTEL</t>
  </si>
  <si>
    <t>39-2024-GG-DFI/PAS</t>
  </si>
  <si>
    <t xml:space="preserve">Incumplimiento de medida cautelar impuesta mediante la Resolución N° 321-2022-DFI/OSIPTEL, consistente en entregar información del registro de abonados, conforme a los artículos 4 y 5 de las Normas Complementarias del RENTESEG y artículos 5 y 7 del Reglamento General de Infracciones y Sanciones </t>
  </si>
  <si>
    <t>135-2025-GG/OSIPTEL</t>
  </si>
  <si>
    <t>171-2025-TA/OSIPTEL</t>
  </si>
  <si>
    <t>02-2025-GG-DFI/PAS</t>
  </si>
  <si>
    <t>Numeral 3.4. del Anexo 8</t>
  </si>
  <si>
    <t xml:space="preserve">No dar de baja </t>
  </si>
  <si>
    <t xml:space="preserve">No dio de baja 1 889 líneas móviles en el plazo establecido, respecto del cual no acreditó contratación del servicio </t>
  </si>
  <si>
    <t xml:space="preserve">No entregar información completa dentro del plazo perentorio </t>
  </si>
  <si>
    <t xml:space="preserve">No habría entregado de manera completa, la información requerida con carácter obligatorio y dentro del plazo perentorio </t>
  </si>
  <si>
    <t>Entregó información inexacta mediante Carta TDP 2150-AR-GER-23 y Carta TDP 2910-AG-GER-23</t>
  </si>
  <si>
    <t>278-2025-GG/OSIPTEL</t>
  </si>
  <si>
    <t>342-2025-GG/OSIPTEL</t>
  </si>
  <si>
    <t>173-2025-TA/OSIPTEL</t>
  </si>
  <si>
    <t>278-2025-GG/OSIPTEL                                         342-2025-GG/OSIPTEL                                             173-2025-TA/OSIPTEL</t>
  </si>
  <si>
    <t>Incumplimiento de medida correctiva impuesta mediante Resolución N° 395-2022-GG/OSIPTEL, dado que no cumplió con realizar las acciones pertinentes para cumplir con los literales  c) y d) del numeral i) del artículo 10-B del TUO de las Condciones de Uso, en el aplicativo disponible en su página web de internet y/o en el aplicativo informátivo móvil</t>
  </si>
  <si>
    <t>Incumplimiento de medida correctiva impuesta mediante Resolución N° 395-2022-GG/OSIPTEL, dado que no cumplió con realizar las acciones pertinentes para cumplir con los numerales i), ii) y literales a), c) y d) del numeral vii) del artículo 10-A del TUO de las Condciones de Uso, en el aplicativo disponible en su página web de internet y/o en el aplicativo informátivo móvil</t>
  </si>
  <si>
    <t>Incumplimiento de medida cautelar (uso de mecanismos de reposición de SIM no aprobados por OSIPTEL)</t>
  </si>
  <si>
    <t>Gestionó solicitudes de reposición de SIM Card a través de la página web América Móvil y realizó la entrega a través de delivery, incumpliendo la medida cautelar impuesta mediante Resolución N° 686-2023-DFI/OSIPTEL</t>
  </si>
  <si>
    <t>Incumplimiento de medida cautelar (entrega de información / RENTESEG)</t>
  </si>
  <si>
    <t>112-2024-GG-DFI/PAS</t>
  </si>
  <si>
    <t>No presentar, dentro del plazo perentorio, la información requerida con carácter obligatorio mediante las carta N° 511-DFI/2024, el cual fue ampliado mediante las cartas  N° 0856-DFI/2024 y 980-DFI/2024. (Devoluciones)</t>
  </si>
  <si>
    <t>216-2025-GG/OSIPTEL</t>
  </si>
  <si>
    <t>75,2</t>
  </si>
  <si>
    <t>315-2025-GG/OSIPTEL</t>
  </si>
  <si>
    <t>174-2025-TA/OSIPTEL</t>
  </si>
  <si>
    <t>216-2025-GG/OSIPTEL                                                   315-2025-GG/OSIPTEL                                          174-2025-TA/OSIPTEL</t>
  </si>
  <si>
    <t xml:space="preserve"> VIETTEL PERÚ S.A.C</t>
  </si>
  <si>
    <t>009-2025-GG-DFI/PAS</t>
  </si>
  <si>
    <t>No implementar medidas que aseguren el uso del sistema de verificación biométrica de huella dactilar para la verificación de identidad del contratante del servicio público móvil, incumpliendo la Resolución 637-2021-DFI/OSIPTEL.</t>
  </si>
  <si>
    <t>383-2025-GG/OSIPTEL</t>
  </si>
  <si>
    <t>430-2025-GG/OSIPTEL</t>
  </si>
  <si>
    <t>178-2025-TA/OSIPTEL</t>
  </si>
  <si>
    <t>005-2025-GG-DFI/PAS</t>
  </si>
  <si>
    <t xml:space="preserve">Internet fijo </t>
  </si>
  <si>
    <t>379-2025-GG/OSIPTEL</t>
  </si>
  <si>
    <t>432-2025-GG/OSIPTEL</t>
  </si>
  <si>
    <t>179-2025-TA/OSIPTEL</t>
  </si>
  <si>
    <t>379-2025-GG/OSIPTEL                                                   432-2025-GG/OSIPTEL                                          179-2025-TA/OSIPTEL</t>
  </si>
  <si>
    <t>Entregar información incompleta, no entregarla dentro del plazo establecido, respecto del I Trimestres de 2023</t>
  </si>
  <si>
    <t>Entregar información incompleta, no entregarla dentro del plazo establecido, respecto del II Trimestres de 2023</t>
  </si>
  <si>
    <t>Entregar información incompleta, no entregarla dentro del plazo establecido, respecto del III Trimestres de 2023</t>
  </si>
  <si>
    <t>Entregar información incompleta, no entregarla dentro del plazo establecido, respecto del IV Trimestres de 2023</t>
  </si>
  <si>
    <t>022-2025-GG-DFI/PAS</t>
  </si>
  <si>
    <t>No implementar medidas que garanticen el cumplimiento de lo dispuesto en los numerales 2 y 4 del artículo 30 del TUO del Reglamento de Portabilidad, de acuedo a la Resolución N° 392-2023-GG/OSIPTEL</t>
  </si>
  <si>
    <t>373-2025-GG/OSIPTEL</t>
  </si>
  <si>
    <t>413-2025-GG/OSIPTEL</t>
  </si>
  <si>
    <t>180-2025-TA/OSIPTEL</t>
  </si>
  <si>
    <t>137-2024-GG-DFI/PAS</t>
  </si>
  <si>
    <t>Reglamento de Portabilidad Numérica del Servicio Público Móvil y el Servicio de Telefonía Fija, aprobado por Resolución de Consejo Directivo N° 286-2018-CD/OSIPTEL</t>
  </si>
  <si>
    <t>Veracidad de la copia de constancia de pago</t>
  </si>
  <si>
    <t>364-2025-GG/OSIPTEL</t>
  </si>
  <si>
    <t xml:space="preserve">Numeral 39 del Anexo 2 </t>
  </si>
  <si>
    <t>181-2025-TA/OSIPTEL</t>
  </si>
  <si>
    <t xml:space="preserve">   364-2025-GG/OSIPTEL                                          181-2025-TA/OSIPTEL</t>
  </si>
  <si>
    <t>18-2025-GG-DFI/PAS</t>
  </si>
  <si>
    <t>Norma de Condiciones de las Condiciones de Uso de los Servicios Públicos de Telecomunicaciones, aprobado por Resolución de Consejo Directivo N° 172-2022-CD/OSIPTEL</t>
  </si>
  <si>
    <t>Segundo párrafo del numeral 2.8. del Anexo 5</t>
  </si>
  <si>
    <t>Artículo 77</t>
  </si>
  <si>
    <t xml:space="preserve">Contratación en canales no previstos </t>
  </si>
  <si>
    <t xml:space="preserve">Durante el periodo comprendido del 01 de agosto al 17 de setiembre de 2024, envió 271 documentos dañados y 92 documentos inválidos, documentos que no corresponden al pago de la deuda indicada por el concesionario cedente </t>
  </si>
  <si>
    <t>Durante el periodo comprendido del 18 de octubre al 07 de noviembre de 2024, habría realizado diecinueve (19) contrataciones de servicios públicos móviles en canales de contratación no previstos</t>
  </si>
  <si>
    <t>358-2025-GG/OSIPTEL</t>
  </si>
  <si>
    <t>398-2025-GG/OSIPTEL</t>
  </si>
  <si>
    <t>182-2025-TA/OSIPTEL</t>
  </si>
  <si>
    <t>358-2025-GG/OSIPTEL                                                   398-2025-GG/OSIPTEL                                          182-2025-TA/OSIPTEL</t>
  </si>
  <si>
    <t>Reglamento General de Infracciones y Sanciones, aprobado por Resolución de Consejo Directivo N° 02-99-CD/OSIPTEL</t>
  </si>
  <si>
    <t>Brindar información inexacta al OSIPTEL, con ocasión de la solicitud de ajuste tarifario de los servicios de Categoría I, para el periodo de marzo-mayo de 2013</t>
  </si>
  <si>
    <t xml:space="preserve">Servicios de categoría I </t>
  </si>
  <si>
    <t>299-2025-GG/OSIPTEL</t>
  </si>
  <si>
    <t>355-2025-GG/OSIPTEL</t>
  </si>
  <si>
    <t>183-2025-TA/OSIPTEL</t>
  </si>
  <si>
    <t>299-2025-GG/OSIPTEL                                                   355-2025-GG/OSIPTEL                                          183-2025-TA/OSIPTEL</t>
  </si>
  <si>
    <t>16-2025-GG-DFI/PAS</t>
  </si>
  <si>
    <t>Durante el periodo comprendido del 24 de octubre al 07 de noviembre de 2024, habría realizado veintidos (22) contrataciones de servicios públicos móviles en canales de contratación no previstos</t>
  </si>
  <si>
    <t>367-2025-GG/OSIPTEL</t>
  </si>
  <si>
    <t>327-2025-GG/OSIPTEL</t>
  </si>
  <si>
    <t>186-2025-TA/OSIPTEL</t>
  </si>
  <si>
    <t>01-2025-GG-DFI/PAS</t>
  </si>
  <si>
    <t>Artículo 39</t>
  </si>
  <si>
    <t xml:space="preserve">Realizar devoluciones fuera de plazo o devoluciones parciales </t>
  </si>
  <si>
    <t>Realizó devoluciones fuera del plazo establecido de 55 343 líneas, por realizar devoluciones parciales a la que correspondía devolver por la cantidad de 110 441 líneas.</t>
  </si>
  <si>
    <t>176-2025-GG/OSIPTEL</t>
  </si>
  <si>
    <t>366-2025-GG/OSIPTEL</t>
  </si>
  <si>
    <t>189-2025-TA/OSIPTEL</t>
  </si>
  <si>
    <t>176-2025-GG/OSIPTEL                                                   366-2025-GG/OSIPTEL                                          189-2025-TA/OSIPTEL</t>
  </si>
  <si>
    <t>No presentar información requerida</t>
  </si>
  <si>
    <t>No presentó información dentro del plazo perentorio, requerida mediante Carta N° 2355-DFI/2024</t>
  </si>
  <si>
    <t>19-2025-GG-DFI/PAS</t>
  </si>
  <si>
    <t>Durante el periodo comprendido del 18 de octubre al 07 de noviembre de 2024, habría realizado veintitrés (23) contrataciones de servicios públicos móviles en canales de contratación no previstos</t>
  </si>
  <si>
    <t>386-2025-GG/OSIPTEL</t>
  </si>
  <si>
    <t>191-2025-TA/OSIPTEL</t>
  </si>
  <si>
    <t>386-2025-GG/OSIPTEL                                                                                        191-2025-TA/OSIPTEL</t>
  </si>
  <si>
    <t>327-2025-GG/OSIPTEL                                                   367-2025-GG/OSIPTEL                                          186-2025-TA/OSIPTEL</t>
  </si>
  <si>
    <t>Texto Único Ordenado de las Condiciones de Uso de los Servicios Públicos de Telecomunicaciones aprobado por Resolución N° 138-2012-CD/OSIPTEL.</t>
  </si>
  <si>
    <t>Artículo 2 del Capítulo II del Anexo 5</t>
  </si>
  <si>
    <t>No realizar devoluciones en el plazo</t>
  </si>
  <si>
    <t>Realizó devoluciones fuera de plazo en 490 122 líneas activas por un total de S/ 42 972,65, contaría con devoluciones pendientes en 109 689 líneas activas, por un monto de S/ 9 124,60 y no habría realizado devoluciones en 499 813 líneas desactivadas por un total de S/ 175,353,38.</t>
  </si>
  <si>
    <t>17-2025-GG-DFI/PAS</t>
  </si>
  <si>
    <t>Numeral 3.2. del anexo 5</t>
  </si>
  <si>
    <t>En el periodo comprendido entre el 18 de octubre y 07 de noviembre de 2024, INTEGRATEL realizó 19 contrataciones de servicios públicos móviles en canales no previstos.</t>
  </si>
  <si>
    <t>El 5 de noviembre de 2024, INTEGRATEL activó una línea sin haber verificado previamente la identidad del solicitante del servicio.</t>
  </si>
  <si>
    <t>395-2025-GG/OSIPTEL</t>
  </si>
  <si>
    <t>438-2025-GG/OSIPTEL</t>
  </si>
  <si>
    <t>193-2025-TA/OSIPTEL</t>
  </si>
  <si>
    <t>395-2025-GG/OSIPTEL                                          438-2025-GG/OSIPTEL                                                                       193-2025-TA/OSIPTEL</t>
  </si>
  <si>
    <r>
      <t>95-2013-GG-</t>
    </r>
    <r>
      <rPr>
        <sz val="11"/>
        <rFont val="Calibri"/>
        <family val="2"/>
        <scheme val="minor"/>
      </rPr>
      <t>GFS</t>
    </r>
    <r>
      <rPr>
        <sz val="11"/>
        <color theme="1"/>
        <rFont val="Calibri"/>
        <family val="2"/>
        <scheme val="minor"/>
      </rPr>
      <t>/PAS</t>
    </r>
  </si>
  <si>
    <t>83-2024-GG-DFI/PAS</t>
  </si>
  <si>
    <t>AMÉRICA MÓVIL no cumplió con lo establecido en los numeral iii) y iv)  del artículo primero de la medida cautelar.</t>
  </si>
  <si>
    <t>Incumplimiento de medida cautelar  (RENTESEG)</t>
  </si>
  <si>
    <t>224-2025-GG/OSIPTEL</t>
  </si>
  <si>
    <t>343-2025-GG/OSIPTEL</t>
  </si>
  <si>
    <t>196-2025-TA/OSIPTEL</t>
  </si>
  <si>
    <t>224-2025-GG/OSIPTEL
343-2025-GG/OSIPTEL
196-2025-TA/OSIPTEL</t>
  </si>
  <si>
    <t>36-2025-GG-DFI/PAS</t>
  </si>
  <si>
    <t>Ítem 31 del Anexo 1</t>
  </si>
  <si>
    <t>Anexo 10</t>
  </si>
  <si>
    <t>Artículo 20-A</t>
  </si>
  <si>
    <t>Artículo 38</t>
  </si>
  <si>
    <t>Punto 1.3 del Anexo 5</t>
  </si>
  <si>
    <t>Cobro por servicios efectivamente prestados</t>
  </si>
  <si>
    <t>En dos (2) casos, habría efectuado cobros por el servicio en un recibo posterior, pese a que los servicios ya se encontraban dados de baja.</t>
  </si>
  <si>
    <t>No habría remitido los mecanismos de contratación solicitados: una grabación y/o documento de solicitud de baja del servicio, una grabación respecto a un descuento y/o ajuste ofrecido por el operador, dos contratos tipo de servicios públicos de telecomunicaciones - solicitados mediante la carta N° 01244- DFI/2024 y ampliado con la carta N° 01353-DFI/2024 -, así como 194 grabaciones de audio en las que el abonado manifestó su voluntad de resolver el contrato, requeridas en los literales a) y b) de la carta N° 01567-DFI/2024, ampliada mediante la carta N° 01708- DFI/2024.</t>
  </si>
  <si>
    <t>No habría remitido la información solicitada en los literales (iii) y (iv) de la carta N° 01567-DFI/2024, ampliada a través de la carta N° 01708-DFI/2024, dentro del plazo obligatorio y perentorio. Asimismo, no remitió la copia del primer recibo con el descuento y/o ajuste correspondiente, tal como fue solicitado en el literal (iv) de la carta N° 01567-DFI/2024.</t>
  </si>
  <si>
    <t>Devolución por pagos indebidos o en exceso</t>
  </si>
  <si>
    <t>Incumplimiento de entrega de información</t>
  </si>
  <si>
    <t>Reglamento General de Tarifas, Aprobado por la Resolución de Consejo Directivo N° 060-2000-CD/OSIPTEL y sus modificatorias</t>
  </si>
  <si>
    <t>404-2025-GG/OSIPTEL</t>
  </si>
  <si>
    <t>Telefonía fija, radiodifusión por cable e internet fijo.</t>
  </si>
  <si>
    <t>Internet fijo, telefonía fija y telefonía móvil.</t>
  </si>
  <si>
    <t>Internet fijo, televisión de paga (cable), telefonía fija, telefonía satelital.</t>
  </si>
  <si>
    <t>Reglamento General de Calidad de los Servicios Públicos de Telecomunicaciones, Aprobado por Resolución de Consejo Directivo N° 123-2014-CD/OSIPTEL.</t>
  </si>
  <si>
    <t>Numeral 6.1.1 del artículo 8</t>
  </si>
  <si>
    <t>Ítem 12 del Anexo N° 4</t>
  </si>
  <si>
    <t>Incumplimiento de indicador de Calidad Cumplimiento de Velocidad Mínima (CVM)</t>
  </si>
  <si>
    <t>Haber incumplido lo dispuesto en el numeral 6.1.1 del artículo 6 de la referida norma, durante el segundo semestre de 2023 (incumplimiento del indicador CVM, bajada y subida, en el centro  poblado de Tarapoto (San Martín).</t>
  </si>
  <si>
    <t>Haber incumplido lo dispuesto en el numeral 6.1.1 del artículo 6 de la referida norma, durante el segundo semestre de 2023 (incumplimiento del indicador CVM, subida, en el centro  poblado de Moyobamba  (San Martín).</t>
  </si>
  <si>
    <t xml:space="preserve">Telefonía Movil </t>
  </si>
  <si>
    <t>263-2025-GG/OSIPTEL</t>
  </si>
  <si>
    <t>392-2025-GG/OSIPTEL</t>
  </si>
  <si>
    <t>197-2025-TA/OSIPTEL</t>
  </si>
  <si>
    <t>263-2025-GG/OSIPTEL
392-2025-GG/OSIPTEL
197-2025-TA/OSIPTEL</t>
  </si>
  <si>
    <t>198-2025-TA/OSIPTEL</t>
  </si>
  <si>
    <t xml:space="preserve">404-2025-GG/OSIPTEL
198-2025-TA/OSIPTEL
</t>
  </si>
  <si>
    <t>Incumplimiento de medida correctiva (Portabilidad)</t>
  </si>
  <si>
    <t>Incumplimiento de medida cautelar (Portabilidad)</t>
  </si>
  <si>
    <t>incumplimiento de medida cautelar (Portabilidad)</t>
  </si>
  <si>
    <t xml:space="preserve">La empresa operadora no cumplió con lo dispuesto en el literal i) de la Medida Cautelar impuesta por la Resolución N°00114-2019-GSF/OSIPTEL, no procedió con la habilitación y deshabilitación de los números portados. </t>
  </si>
  <si>
    <t xml:space="preserve">Incumplimiento de lo dispuesto en los numerales 1, 3, 5, 6, 7 y 9 del artículo 1 de la Medida Cautelar impuesta a través de la Resolución N° 507-2019-GSF/OSIPTEL, a fin de dar cumplimiento al artículo 29 y 30 del TUO de Reglamento de Portabilidad </t>
  </si>
  <si>
    <t xml:space="preserve">Incumplimiento de lo dispuesto en el artículo 1 de la Medida Cautelar impuesta a través de la Resolución N° 514-2019-GSF/OSIPTEL, a fin de dar cumplimiento a los artículo 20 y 22 del Tuo del Reglamento de Portabilidad </t>
  </si>
  <si>
    <t>Incumplimiento Medida Cautelar (venta ambulatoria)</t>
  </si>
  <si>
    <t xml:space="preserve">Incumplimiento de lo dispuesto en el artículo 1 de la Medida Cautelar impuesta a través de la Resolución N° 144-2020-GSF/OSIPTEL, que buscaba el cumplimiento del artículo 11-D del TUO de las Condiciones de Uso </t>
  </si>
  <si>
    <t>Incumplimiento de lo dispuesto en el artículo 1 de la Medida Cautelar impuesta a través de la Resolución N° 143-2020-GSF/OSIPTEL, la cual buscaba el cumplimiento del artículo 11-D del TUO de las Condiciones de Uso</t>
  </si>
  <si>
    <t>Incumplimiento de medida cautelar (venta ambulatoria)</t>
  </si>
  <si>
    <t>Incumplimiento de Medida Cautelar (portabilidad)</t>
  </si>
  <si>
    <t>Incumplimiento de Medida Correctiva (remisión de información)</t>
  </si>
  <si>
    <t>Incumplimiento de Medida Correctiva (reclamos)</t>
  </si>
  <si>
    <t xml:space="preserve">Incumplimiento de medida correctiva (Bloqueo de IMEI) </t>
  </si>
  <si>
    <t>Incumplimiento de Medida Correctiva (RENTESEG)</t>
  </si>
  <si>
    <t>Incumplimiento de Medida Correctiva (VELOCIDAD MÍNIMA)</t>
  </si>
  <si>
    <t>Incumplimiento de Medida Correctiva (interrupciones)</t>
  </si>
  <si>
    <t>Incumplimiento de Medida Correctiva (Información veraz)</t>
  </si>
  <si>
    <t>Incumplimiento de Medida Cautelar (RENTESEG)</t>
  </si>
  <si>
    <t>Incumplimiento de Medida Correctiva (canal de whatsapp)</t>
  </si>
  <si>
    <t>Incumplimiento de medida cautelar (contratación en canales no previstos)</t>
  </si>
  <si>
    <t>Incumplimiento de medida cautelar (remitir SMS)</t>
  </si>
  <si>
    <t>Incumplimiento de Medida Correctiva (Cobertura)</t>
  </si>
  <si>
    <t>Incumplimiento de medida cautelar (biométrico)</t>
  </si>
  <si>
    <t>60-2022-GG-DFI/PAS</t>
  </si>
  <si>
    <t>Normas complementarias para la implementación del Registro Nacional de Equipos Terminales Móviles para la Seguridad aprobada por Resolución N° 081-2017-CD/OSIPTEL</t>
  </si>
  <si>
    <t>No entregar información sobre terminales (RENTESEG)</t>
  </si>
  <si>
    <t xml:space="preserve">Telefonía movil </t>
  </si>
  <si>
    <t>408-2025-GG/OSIPTEL</t>
  </si>
  <si>
    <t>200-2025-TA/OSIPTEL</t>
  </si>
  <si>
    <t>38-2025-GG-DFI/PAS</t>
  </si>
  <si>
    <t xml:space="preserve">Durante el periodo del 01 de julio al 30 de setiembre de 2021, no efectuó la verificación biométrica de huella dactilar con consulta al RENIEC en un total de 657 578 contrataciones. No remitió inmediatamente a la activación del servicios mensajes de texto  cada una de las líneas que el abonado tenía registrado, en 684 021 casos. </t>
  </si>
  <si>
    <t>314-2025-GG/OSIPTEL</t>
  </si>
  <si>
    <t>372-2025-GG/OSIPTEL</t>
  </si>
  <si>
    <t>201-2025-TA/OSIPTEL</t>
  </si>
  <si>
    <t>No entregó al OSIPTEL la información correspondiente al Registro de equipos terminales móviles sustraídos, perdidos o recuperados, en el plazo y la forma prevista, durante el periodo del 03 de julio de 2019 al 30 de junio de 2020.</t>
  </si>
  <si>
    <t>110-2024-GG-DFI/PAS</t>
  </si>
  <si>
    <t>383-2025-GG/OSIPTEL                                                   430-2025-GG/OSIPTEL                                          178-2025-TA/OSIPTEL
185-2025-TA/OSIPTEL</t>
  </si>
  <si>
    <t>373-2025-GG/OSIPTEL                                                   413-2025-GG/OSIPTEL                                          180-2025-TA/OSIPTEL
184-2025-TA/OSIPTEL</t>
  </si>
  <si>
    <t>135-2025-GG/OSIPTEL                                        171-2025-TA/OSIPTEL
177-2025-TA/OSIPTEL</t>
  </si>
  <si>
    <t>Incumplir con la Medida Correctiva impuesta mediante Resolución de Gerencia General N° 087-2019-GG/OSIPTEL.</t>
  </si>
  <si>
    <t>Incumplimiento de Medida Correctiva (adecuar sistemas de reportes- NRIP)</t>
  </si>
  <si>
    <t>334-2022-GG/OSIPTEL
043-2024-CD/OSIPTEL</t>
  </si>
  <si>
    <t>210-2022-GG/OSIPTEL
336-2022-GG/OSIPTEL
033-2024-CD/OSIPTEL</t>
  </si>
  <si>
    <t>00140-2024-GG-DFI/PAS</t>
  </si>
  <si>
    <t>349-2025-GG/OSIPTEL</t>
  </si>
  <si>
    <t>394-2025-GG/OSIPTEL</t>
  </si>
  <si>
    <t xml:space="preserve"> 00055-2025-GG-DFI/PAS</t>
  </si>
  <si>
    <t>447-2025-GG/OSIPTEL</t>
  </si>
  <si>
    <t>00101-2024-GG-DFI/PAS</t>
  </si>
  <si>
    <t xml:space="preserve">CORPORACIÓN CONEXTELECOM </t>
  </si>
  <si>
    <t>262-2025-GG/OSIPTEL</t>
  </si>
  <si>
    <t>348-2025-GG/OSIPTEL</t>
  </si>
  <si>
    <t xml:space="preserve"> 00043-2025-GG-DFI/PAS</t>
  </si>
  <si>
    <t>ENTEL PERU S.A</t>
  </si>
  <si>
    <t>000475-2025-GG/OSIPTEL</t>
  </si>
  <si>
    <t>015-2026-TA/OSIPTEL</t>
  </si>
  <si>
    <t xml:space="preserve">475-2025-GG/OSIPTEL
015-2026-TA/OSIPTEL
</t>
  </si>
  <si>
    <t>00136-2024-GG-DFI/PAS</t>
  </si>
  <si>
    <t>0323-2025-GG/OSIPTEL</t>
  </si>
  <si>
    <t>00415-2025-GG/OSIPTEL</t>
  </si>
  <si>
    <t>016-2026-TA/OSIPTEL</t>
  </si>
  <si>
    <t xml:space="preserve">323-2025-GG/OSIPTEL                              415-2025-GG/OSIPTEL                              16-2026-TA/OSIPTEL        </t>
  </si>
  <si>
    <t>00104-2024-GG-DFI/PAS</t>
  </si>
  <si>
    <t>254,3</t>
  </si>
  <si>
    <t>000256-2025-GG/OSIPTEL</t>
  </si>
  <si>
    <t>000381-2025-GG/OSIPTEL</t>
  </si>
  <si>
    <t>020-2026-TA/OSIPTEL</t>
  </si>
  <si>
    <t xml:space="preserve">256-2025-GG/OSIPTEL                              381-2025-GG/OSIPTEL                              20-2026-TA/OSIPTEL        </t>
  </si>
  <si>
    <t>00389-2025-GG/OSIPTEL</t>
  </si>
  <si>
    <t>00483-2025-GG/OSIPTEL</t>
  </si>
  <si>
    <t>022-2026-TA/OSIPTEL</t>
  </si>
  <si>
    <t xml:space="preserve">389-2025-GG/OSIPTEL                              483-2025-GG/OSIPTEL                              22-2026-TA/OSIPTEL        </t>
  </si>
  <si>
    <t>Numeral i) del artículo 1 de la Resolución N° 163-2024-GG/OSIPTEL</t>
  </si>
  <si>
    <t>Numeral ii) del artículo 1 de la Resolución N° 163-2024-GG/OSIPTEL</t>
  </si>
  <si>
    <t>Numeral iii) del artículo 1 de la Resolución N° 163-2024-GG/OSIPTEL</t>
  </si>
  <si>
    <t>Numeral i) del literal A) del artículo Primero de la Resolución N° 137-2025-DFI/OSIPTEL</t>
  </si>
  <si>
    <t>000478-2025-GG/OSIPTEL</t>
  </si>
  <si>
    <t>024-2026-TA/OSIPTEL</t>
  </si>
  <si>
    <t xml:space="preserve">478-2025-GG/OSIPTEL
024-2026-TA/OSIPTEL
</t>
  </si>
  <si>
    <t>00029-2025-GG-DFI/PAS</t>
  </si>
  <si>
    <t>00341-2025-GG/OSIPTEL</t>
  </si>
  <si>
    <t>00453-2025-GG/OSIPTEL</t>
  </si>
  <si>
    <t>027-2026-TA/OSIPTEL</t>
  </si>
  <si>
    <t xml:space="preserve">341-2025-GG/OSIPTEL                              453-2025-GG/OSIPTEL                              27-2026-TA/OSIPTEL        </t>
  </si>
  <si>
    <t>00303-2025-GG/OSIPTEL</t>
  </si>
  <si>
    <t xml:space="preserve"> 00412-2025-GG/OSIPTEL</t>
  </si>
  <si>
    <t>004-2026-TA/OSIPTEL</t>
  </si>
  <si>
    <t>00303-2025-GG/OSIPTEL
 00412-2025-GG/OSIPTEL
004-2026-TA/OSIPTEL</t>
  </si>
  <si>
    <t>00021-2025-GG-DFI/PAS</t>
  </si>
  <si>
    <t>458-2025-GG/OSIPTEL</t>
  </si>
  <si>
    <t>00028-2025-GG-DFI/PAS</t>
  </si>
  <si>
    <t xml:space="preserve">WOW TEL S.A.C. </t>
  </si>
  <si>
    <t>Eventos Críticos</t>
  </si>
  <si>
    <t>440-2025-GG/OSIPTEL</t>
  </si>
  <si>
    <t>010-2026-TA/OSIPTEL</t>
  </si>
  <si>
    <t>440-2025-GG/OSIPTEL
010-2026-TA/OSIPTEL</t>
  </si>
  <si>
    <t>00046-2025-GG-DFI/PAS</t>
  </si>
  <si>
    <t>441-2025-GG/OSIPTEL</t>
  </si>
  <si>
    <t>011-2026-TA/OSIPTEL</t>
  </si>
  <si>
    <t>441-2025-GG/OSIPTEL
011-2026-TA/OSIPTEL</t>
  </si>
  <si>
    <t>Numeral i) del literal A) del artículo Primero de la Resolución N° 138-2025-DFI/OSIPTEL</t>
  </si>
  <si>
    <t>00503-2025-GG/OSIPTEL</t>
  </si>
  <si>
    <t>030-2026-TA/OSIPTEL</t>
  </si>
  <si>
    <t>00503-2025-GG/OSIPTEL
030-2026-TA/OSIPTEL</t>
  </si>
  <si>
    <t>00032-2025-GG-DFI/PAS</t>
  </si>
  <si>
    <t>Contraseña Única</t>
  </si>
  <si>
    <t>00472-2025-GG/OSIPTEL</t>
  </si>
  <si>
    <t>031-2026-TA/OSIPTEL</t>
  </si>
  <si>
    <t>00472-2025-GG/OSIPTEL
031-2026-TA/OSIPTEL</t>
  </si>
  <si>
    <t xml:space="preserve">
 numeral ii) del numeral 1 del punto 3.2 del Anexo 5
</t>
  </si>
  <si>
    <t>349-2025-GG/OSIPTEL
394-2025-GG/OSIPTEL</t>
  </si>
  <si>
    <t>262-2025-GG/OSIPTEL
348-2025-GG/OSIPTEL</t>
  </si>
  <si>
    <t xml:space="preserve">Artículo 39 de la Norma de las Condiciones de Uso </t>
  </si>
  <si>
    <t>Anexo N° 9 de la Norma de las Condiciones de Uso</t>
  </si>
  <si>
    <t>488,2</t>
  </si>
  <si>
    <t>Artículo 12 RGIS</t>
  </si>
  <si>
    <t>00034-2025-GG-DFI/PAS</t>
  </si>
  <si>
    <t>Literal a) del Artículo 2 de la Resolución de Gerencia General N° 379-2023-GG/OSIPTEL</t>
  </si>
  <si>
    <t>00446-2025-GG/OSIPTEL</t>
  </si>
  <si>
    <t>437,4</t>
  </si>
  <si>
    <t>00498-2025-GG/OSIPTEL</t>
  </si>
  <si>
    <t>032-2026-TA/OSIPTEL</t>
  </si>
  <si>
    <t>00446-2025-GG/OSIPTEL
00498-2025-GG/OSIPTEL
032-2026-TA/OSIPTEL</t>
  </si>
  <si>
    <t>S/ 2,405,700</t>
  </si>
  <si>
    <t>00012-2025-GG-DFI/PAS</t>
  </si>
  <si>
    <t>Artículo 4 del Anexo 5 del TUO de las Condiciones de Uso</t>
  </si>
  <si>
    <t>00306-2025-GG/OSIPTEL</t>
  </si>
  <si>
    <t>00443-2025-GG/OSIPTEL</t>
  </si>
  <si>
    <t>034-2026-TA/OSIPTEL</t>
  </si>
  <si>
    <t>00306-2025-GG/OSIPTEL
00443-2025-GG/OSIPTEL
034-2026-TA/OSIPTEL</t>
  </si>
  <si>
    <t>00054-2025-GG-DFI/PAS</t>
  </si>
  <si>
    <t>El numeral i) del literal A) del artículo Primero de la Resolución N° 136-2025-DFI/OSIPTEL</t>
  </si>
  <si>
    <t>00500-2025-GG/OSIPTEL</t>
  </si>
  <si>
    <t>00031-2026-GG/OSIPTEL</t>
  </si>
  <si>
    <t>036-2026-TA/OSIPTEL</t>
  </si>
  <si>
    <t>00500-2025-GG/OSIPTEL
00031-2026-GG/OSIPTEL
036-2026-TA/OSIPTEL</t>
  </si>
  <si>
    <t>Primer y quinto párrafo del artículo 11-A del TUO de las Condiciones de Uso</t>
  </si>
  <si>
    <t xml:space="preserve"> verificación biométrica </t>
  </si>
  <si>
    <t xml:space="preserve">314-2025-GG/OSIPTEL                                                          372-2025-GG/OSIPTEL                                                                 201-2025-TA/OSIPTEL        </t>
  </si>
  <si>
    <t>Artículo 17 y 18 de las Normas Complementarias del RENTESEG</t>
  </si>
  <si>
    <t xml:space="preserve">Ítem 2 del Anexo 1 del RGIS </t>
  </si>
  <si>
    <t xml:space="preserve">376-2022-GG/OSIPTEL                                                          408-2025-GG/OSIPTEL                                                                 200-2025-TA/OSIPTEL        </t>
  </si>
  <si>
    <t>Ítem 14 del Anexo Régimen de Infracciones y Sanciones de las Normas Complementarias para la Implementación delRENTESEG</t>
  </si>
  <si>
    <t>334-2022-GG/OSIPTEL</t>
  </si>
  <si>
    <t>Numeral (ii) del artículo Primero de la Resolución N° 616-2023-DFI/OSIPTEL</t>
  </si>
  <si>
    <t>Numeral (vii) del artículo Primero de la Resolución N° 616-2023- DFI/OSIPTEL</t>
  </si>
  <si>
    <t>Numeral (ix) del artículo Primero de la Resolución N° 616-2023- DFI/OSIPTEL</t>
  </si>
  <si>
    <t>Numeral (x) del artículo Primero de la Resolución N° 616-2023- DFI/OSIPTEL</t>
  </si>
  <si>
    <t>378-2025-GG/OSIPTEL</t>
  </si>
  <si>
    <t>00448-2025-GG/OSIPTEL</t>
  </si>
  <si>
    <t>021-2026-TA/OSIPTEL</t>
  </si>
  <si>
    <t>00378-2025-GG/OSIPTEL
00448-2025-GG/OSIPTEL
021-2026-TA/OSIPTEL</t>
  </si>
  <si>
    <t>Numeral 8.1  del artículo 8</t>
  </si>
  <si>
    <t>Numeral 8.2  del artículo 8</t>
  </si>
  <si>
    <t>Ítem 17 del Anexo N° 2 del Reglamento General de Calidad</t>
  </si>
  <si>
    <t>Ítem 18 del Anexo N° 2 del Reglamento General de Calidad</t>
  </si>
  <si>
    <t>Ítem 21 del Anexo N° 2 del Reglamento General de Calidad</t>
  </si>
  <si>
    <t>Artículo 18 Reglamento General de Calidad</t>
  </si>
  <si>
    <t xml:space="preserve">923-2013-GG
046-2014-GG 
037-2014-CD                                     384-2025-GG/OSIPTEL
462-2025-GG/OSIPTEL 
014-2026-TA/OSIPTEL </t>
  </si>
  <si>
    <t>89                                  51</t>
  </si>
  <si>
    <t>150                               51</t>
  </si>
  <si>
    <t>923-2013-GG                                       384-2025-GG/OSIPTEL</t>
  </si>
  <si>
    <t>8/11/2013                             14/10/2025</t>
  </si>
  <si>
    <t xml:space="preserve">   046-2014-GG                 462-2025-GG/OSIPTEL          </t>
  </si>
  <si>
    <t>20/01/2014                              27/11/2025</t>
  </si>
  <si>
    <t>037-2014-CD                                         014-2026-TA/OSIPTEL</t>
  </si>
  <si>
    <t>25/03/2014                             04/02/2026</t>
  </si>
  <si>
    <t>89                                       51</t>
  </si>
  <si>
    <t>150                                        51</t>
  </si>
  <si>
    <t>El 30 de octubre de 2023, ENTEL no validó la identidad de los solicitantes del servicio (compradores) en las contrataciones de servicios públicos móviles mediante la verificación biométrica de huella dactilar, contrastada con la base de datos del RENIEC, en la contratación de 1163 líneas móviles.</t>
  </si>
  <si>
    <t>El 30 de octubre de 2023, ENTEL efectuó 14 contrataciones en puntos de venta no reportados al OSIPTEL.</t>
  </si>
  <si>
    <t>AMÉRICA MÓVIL no habría verificado la identidad del abonado mediante el sistema de verificación biométrica de huella dactilar en veintisiete mil doscientos diez (27 210) reposiciones y no habría activado la línea a las cuatro (4) horas de presentada la solicitud de reposición en ciento ochenta y un mil seiscientos ochenta y tres (181 683) reposiciones.</t>
  </si>
  <si>
    <t>Haber realizado contrataciones por altas sin verificar la identidad del solicitante del servicio mediante el uso del sistema de verificación biométrica de huella dactilar. No haber remitido, previo a la activación del nuevo SIM Card, un mensaje de texto a todos los servicios móviles bajo la titularidad del abonado registrados en dicha empresa, así como un correo electrónico a la dirección registrada por el abonado</t>
  </si>
  <si>
    <t>Haber ejecutado reposiciones de SIM Card de líneas móviles sin verificar la identidad del abonado mediante el sistema de verificación biométrica de huella dactilar. No haber remitido, previo a la activación del nuevo SIM Card, un mensaje de texto a todos los servicios móviles bajo titularidad del abonado registrados en la empresa operadora, así como un correo electrónico a la dirección electrónica registrada por el abonado</t>
  </si>
  <si>
    <t>AMÉRICA MÓVIL no habría remitido la información solicitada por el OSIPTEL mediante la carta N° 02967-DFI/2022, correspondiente a la habilitación de una VPN del tipo site to site entre el servidor AXTRACT y el ACS de su representada.</t>
  </si>
  <si>
    <t>AMÉRICA MÓVIL no habría remitido la información solicitada por el OSIPTEL mediante carta N° 02634-DFI/2022, relacionada con la dirección URL del ACS de la empresa operadora, así como información indicada en el anexo N° 1 de dicha comunicación, para el establecimiento de una VPN entre el servidor Axtract y el ACS de la citada empresa.</t>
  </si>
  <si>
    <t>AMÉRICA MÓVIL no habría remitido la totalidad de la información solicitada por el OSIPTEL mediante la carta N° 02316-DFI/2022, referida al DATA MODEL3, con la información de sus CPEs.</t>
  </si>
  <si>
    <t>AMÉRICA MÓVIL no habría cumplido con acreditar el cumplimiento de la obligación dispuesta en el numeral i) del artículo primero de la Medida Cautelar, mediante documentación de sustento que valide que ha realizado el apuntamiento al URL del ACS de pruebas del sistema automatizado de medición, de un CPE de prueba por cada modelo de CPE.</t>
  </si>
  <si>
    <t>Internet fijo y  telefonía móvil</t>
  </si>
  <si>
    <t>De las acciones de fiscalización efectuadas entre el 12 y 26 de junio de 2025, se verificó que INTEGRATEL no cesó la contratación de su servicio público móvil en canales de contratación no previstos en el segundo párrafo del numeral 2.8 del Anexo 5 de la Norma de las Condiciones de Uso de los servicios públicos de telecomunicaciones</t>
  </si>
  <si>
    <t>De las acciones de fiscalización efectuadas entre el 12 y el 24 de junio de 2025, se verificó que en doce (12) casos, VIETTEL no habría ejecutado el cese definitivo de la contratación de su servicio público móvil en canales de contratación no previstos en el segundo párrafo del numeral 2.8 del Anexo 5 de la Norma de las Condiciones de Uso, es decir, en puntos de venta ubicados en la vía pública y/o de manera ambulatoria.</t>
  </si>
  <si>
    <t>INTEGRATEL no habría conservado doce mil quinientos treinta y cuatro (12 534) logs de envío de SMS y cinco mil quinientos cincuenta y dos (5552) logs de validación.</t>
  </si>
  <si>
    <t>AMÉRICA MÓVIL, durante el periodo del 1 de julio al 30 de septiembre de 2021, no realizó la verificación biométrica de huella dactilar, respecto de la contratación de cincuenta y cuatro mil setenta y cinco (54 075) líneas del servicio público móvil.</t>
  </si>
  <si>
    <t>Telefonía móvil, fija,  radiodifusión por cable, conmutación de datos.</t>
  </si>
  <si>
    <t>INTEGRATEL no habría efectuado las devoluciones de 1 407 408 afectaciones por interrupciones del servicio, ocurridas del 1 de enero al 30 de junio de 2023.</t>
  </si>
  <si>
    <t>INTEGRATEL no habría informado a sus abonados respecto de los motivos de las devoluciones, las fechas involucradas y la tasa de interés aplicada.</t>
  </si>
  <si>
    <t>INTEGRATEL no habría remitido la información requerida por escrito mediante la carta C. 2400-DFI/2024, la cual fue ampliada a través de la carta C. 2492-DFI/2024, indicándose su calificación de obligatoria y estableciendo un plazo perentorio para su entrega.</t>
  </si>
  <si>
    <t>Durante el segundo semestre de 2023, respecto del servicio de conmutación de datos por paquetes prestado por WOW en el departamento de Tumbes, se presentó un periodo de interrupción calificado como evento crítico, toda vez que el tiempo ponderado afectado de dicha interrupción fue mayor a ciento ochenta (180) minutos cuya ocurrencia sería de responsabilidad de la empresa operadora.</t>
  </si>
  <si>
    <t>Conmutación de Datos por Paquetes (Acceso a nternet-Fijo)</t>
  </si>
  <si>
    <t>Durante el primer semestre de 2024, respecto del servicio de conmutación de datos por paquetes prestado por WOW en el departamento de Pasco, se presentó un periodo de interrupción calificado como evento crítico, toda vez que el tiempo ponderado afectado de dicha interrupción fue mayor a ciento ochenta (180) minutos cuya ocurrencia sería de responsabilidad de la empresa operadora.</t>
  </si>
  <si>
    <t>08/092025</t>
  </si>
  <si>
    <t>INTEGRATEL, el 30 de octubre de 2023, no habría validado la identidad de los solicitantes del servicio (compradores) en las contrataciones de servicios públicos móviles mediante la verificación biométrica de huella dactilar, contrastada con la base de datos del RENIEC, en la contratación de 2 1008 líneas móviles.</t>
  </si>
  <si>
    <t>INTEGRATEL, el 10 de enero de 2024, habría entregado información inexacta mediante su carta N° TDP-0190-AG-GER-24.</t>
  </si>
  <si>
    <t>INTEGRATEL, el 30 de octubre de 2023, habría efectuado 1 9736 contrataciones en puntos de venta no reportados al OSIPTEL. INTEGRATEL, el 30 de octubre de 2023, no habría validado la identidad de los intervinientes en las contrataciones de servicios públicos móviles (vendedores) mediante la verificación biométrica de huella dactilar, contrastada con la base de datos del RENIEC o una base de datos alterna, en la contratación de 6 2397 líneas móviles.</t>
  </si>
  <si>
    <t>Internet fijo y telefonía fija</t>
  </si>
  <si>
    <t>Numeral (i) del Artículo Primero de la Resolución l N° 00315-2023-DFI/OSIPTEL</t>
  </si>
  <si>
    <t xml:space="preserve">Literal a) del artículo 3 de laResolución N° 00348-2022- GG/OSIPTEL. </t>
  </si>
  <si>
    <t>En tres (3) casos, no habría realizado la devolución a cada abonado por el pago en exceso dentro del plazo establecido.</t>
  </si>
  <si>
    <t xml:space="preserve">Reglamento General de Infracciones y Sanciones, aprobado por Resolución N° 087-2013-CD/OSIPTEL </t>
  </si>
  <si>
    <t>La empresa operadora no mplementó acciones necesarias para emplear en todas sus contrataciones relativas a la prestación del servicio público móvil los contratos tipos aprobados por el OSIPTEL, los mismos que fueron aprobados por la RESOLUCIÓN 311-2020-GG/OSIPTEL.</t>
  </si>
  <si>
    <t>La empresa operadora no adoptó las medidas correspondientes para que en los contratos suscritos (contrato tipo) se incluya toda la información relacionado al servicio contratado, según lo dispuesto en la RESOLUCIÓN 311-2020-GG/OSIPTEL.</t>
  </si>
  <si>
    <t>La empresa operadora en las contrataciones relativas a la prestación del servicio público móvil no empleó el contenido y formato en el idioma quechua y lenguas aimara, ashaninka y shipibo-konibo de los contratos tipo, en la zona del país donde predominen el idioma indicado y las lenguas mencionadas.</t>
  </si>
  <si>
    <t>La empresa operadora no habría realizado la verificación biométrica de huella dactilar, con resultado exitoso, en 812 contrataciones, durante el primer semestre del año 2021, y en 65 881 contrataciones, en el segundo semestre del año 2021. Habría realizado la verificación biométrica de huella dactilar después de la activación del servicio, en 13 047 contrataciones, durante el primer semestre del año 2021, y en 25 contrataciones, en segundo semestre del año 2021. No habría cumplido con remitir, de manera inmediata a la activación del servicio, comunicaciones a los abonados informándoles sobre la adquisición del servicio, en 29 065 casos durante el primer semestre del año 2021 y en 106 575 casos del segundo semestre del año 2021</t>
  </si>
  <si>
    <t>La empresa operadora no efectuó la verificación de identidad de los solicitantes del servicio, a través del uso de la contraseña única, en 44 728 contrataciones del servicio público móvil</t>
  </si>
  <si>
    <t>La empresa operadora no efectuó la descarga y bloqueo de 4769) de  4771 IMEI relacionados a reportes realizados por los Operadores Móviles de los Países Miembros de la CAN en el plazo máximo de 48 horas siguientes a la fecha en que el IMEI de un operadora constribuyente sea puesto en directorio público de la GSMA .No realizó la carga de la información a la GSMA IMEI DB respecto de 3955 IMEI relacionados a 3982 reportes de sustracción, pérdida y recuperación de equipos terminales móviles presentados ante la referida empresa, en el plazo máximo de 48 horas siguientes a la recepción del reporte por parte del usuario.</t>
  </si>
  <si>
    <t>Reglamento General de Infracciones y Sanciones, aprobado por la Resolución N° 00087-2013-CD/OSIPTEL</t>
  </si>
  <si>
    <t>AMÉRICA MÓVIL no habría cesado la contratación del servicio público móvil en canales de contratación no previstos en el segundo párrafo del numeral 2.8 del Anexo 5 de la Norma de las Condiciones de Uso de los Servicios Públicos de Telecomunicaciones, al haberse detectado en las acciones de fiscalización efectuadas entre el 11 y 25 de junio de 2025, que en doce (12) casos efectuó la contratación del servicio público en la vía pública y/o puntos de venta no reportados.</t>
  </si>
  <si>
    <t>Incumplimiento de medida cautelar
(Contratación ambulatoria)</t>
  </si>
  <si>
    <t>Texto Único Ordenado de las Condiciones de Uso de los Servicios Públicos de Telecomunicaciones, aprobado por Resolución Nº 138-2012-CD/OSIPTEL</t>
  </si>
  <si>
    <t xml:space="preserve">Artículo 11-A </t>
  </si>
  <si>
    <t xml:space="preserve">Artículo 4 del Anexo 5 </t>
  </si>
  <si>
    <t>Verificación biometrica</t>
  </si>
  <si>
    <t xml:space="preserve">Reglamento General de Infracciones y Sanciones, aprobado por la Resolución N° 00087-2013-CD/OSIPTEL </t>
  </si>
  <si>
    <t>Incumplimiento de medida correctiva
(conservar log de envio y validacion)</t>
  </si>
  <si>
    <t xml:space="preserve">Norma de las Condiciones de Uso de los Servicios Públicos de Telecomunicaciones,  aprobado por Resolución Nº 172-2022-CD/OSIPTEL </t>
  </si>
  <si>
    <t xml:space="preserve">Numeral  3.2 del Anexo 5 </t>
  </si>
  <si>
    <t xml:space="preserve">Texto Único Ordenado de las Condiciones de Uso de los Servicios Públicos de Telecomunicaciones, aprobado por Resolución Nº 138-2012-CD/OSIPTEL </t>
  </si>
  <si>
    <t xml:space="preserve">Primer, cuarto y quinto párrafo del artículo 11-A </t>
  </si>
  <si>
    <t>00061-2025-GG-DFI/PAS</t>
  </si>
  <si>
    <t>00060-2025-GG-DFI/PAS</t>
  </si>
  <si>
    <t>00010-2025-GG-DFI/PAS</t>
  </si>
  <si>
    <t>Incumplimiento de medida cautelar 
(norma técnica)</t>
  </si>
  <si>
    <t>00011-2025-GG-DFI/PAS</t>
  </si>
  <si>
    <t>incumplimiento de medida correctiva
(contratos tipo)</t>
  </si>
  <si>
    <t xml:space="preserve">Texto Único Ordenado de las Condiciones de Uso de los Servicios Públicos de Telecomunicaciones, aprobado con Resolución N° 138-2012-CD/OSIPTEL </t>
  </si>
  <si>
    <t>Numerales 3 y 6 del artículo 67-B</t>
  </si>
  <si>
    <t xml:space="preserve">Artículo 3 del Anexo 5 </t>
  </si>
  <si>
    <t xml:space="preserve"> Primer y sexto párrafo del artículo 11-A </t>
  </si>
  <si>
    <t xml:space="preserve">Normas de Condiciones de Uso de los Servicios Públicos de Telecomunicaciones,  aprobado por Resolución Nº 172-2022-CD/OSIPTEL </t>
  </si>
  <si>
    <t xml:space="preserve">Numeral 7 del Anexo 2 </t>
  </si>
  <si>
    <t>Norma de las Condiciones de Uso de los Servicios Públicos de Telecomunicaciones,  aprobado por Resolución Nº 172-2022-CD/OSIPTEL</t>
  </si>
  <si>
    <t xml:space="preserve">Norma de las Condiciones de Uso de los Servicios Públicos de Telecomunicaciones  aprobado por Resolución Nº 172-2022-CD/OSIPTEL </t>
  </si>
  <si>
    <t>Reglamento General de Calidad de los Servicios Públicos de Telecomunicaciones, Aprobado por Resolución N° 123-2014-CD/OSIPTEL.</t>
  </si>
  <si>
    <t xml:space="preserve">Numeral (ii) del numeral 1 del punto 3.2 del Anexo 5 </t>
  </si>
  <si>
    <t>segundo párrafo y el punto 2 del segundo párrafo del numeral 2.8 del Anexo 5</t>
  </si>
  <si>
    <t>Contratación ambulatoria / Verificación biometrica</t>
  </si>
  <si>
    <t xml:space="preserve">ítem 17 del anexo 2 </t>
  </si>
  <si>
    <t xml:space="preserve">Inciso 8.2 del artículo 8 </t>
  </si>
  <si>
    <t>009-2026-TA/OSIPTEL</t>
  </si>
  <si>
    <t>458-2025-GG/OSIPTEL
009-2026-TA/OSIPTEL</t>
  </si>
  <si>
    <t xml:space="preserve">Norma de las Condiciones de Uso de los Servicios Públicos de Telecomunicaciones, aprobado por Resolución  Nº 172-2022-CD/OSIPTEL </t>
  </si>
  <si>
    <t xml:space="preserve">Artículo 38 </t>
  </si>
  <si>
    <t>Devoluciones (Interrupción)</t>
  </si>
  <si>
    <t>Información a abonados (devoluciones)</t>
  </si>
  <si>
    <t>00105-2024-GG-DFI/PAS</t>
  </si>
  <si>
    <t>Incumplimiento de Medida Correctiva 
(Devoluciones)</t>
  </si>
  <si>
    <t>La empresa operadora incumplió la medida correctiva al no realizar devoluciones a 59 005 líneas desactivadas, por interrupciones del segundo semestre 2020</t>
  </si>
  <si>
    <t>Incumplimiento de medida correctiva   
(contrato tipo)</t>
  </si>
  <si>
    <t>La empresa no habría cumplido lo dispuesto en el numeral i) del artículo 1° de la medida correctiva impuesta mediante la Resolución 315-2023-DFI/OSIPTEL, al no haber adecuado los contrato tipo</t>
  </si>
  <si>
    <t>Entrega de Información Inexacta</t>
  </si>
  <si>
    <t xml:space="preserve">segundo párrafo y el punto 2 del segundo párrafo del numeral 2.8 del Anexo 5 </t>
  </si>
  <si>
    <t xml:space="preserve">Reglamento del RENTESEG, aprobado mediante Decreto Supremo N° 007-2019-IN </t>
  </si>
  <si>
    <t xml:space="preserve">Literal l) del artículo 32 </t>
  </si>
  <si>
    <t>Registro de Equipos CAN</t>
  </si>
  <si>
    <t>298-2017-GG
234-2020-GG
200-2020-CD
045-2026-CD/OSIPTEL</t>
  </si>
  <si>
    <t>23/12/2020                           17/04/2026</t>
  </si>
  <si>
    <t>200-2020-CD                                         045-2026-CD/OSIPTEL</t>
  </si>
  <si>
    <t>00044-2025-GG-DFI/PAS</t>
  </si>
  <si>
    <t xml:space="preserve">literal a) del artículo 7 </t>
  </si>
  <si>
    <t>VIETTEL remitió de manera incompleta la información requerida mediante el acta de fiscalización del 16 de junio de 2023.</t>
  </si>
  <si>
    <t>00053-2026-GG/OSIPTEL</t>
  </si>
  <si>
    <t>043-2026-TA/OSIPTEL</t>
  </si>
  <si>
    <t>00053-2026-GG/OSIPTEL
043-2026-TA/OSIPTEL</t>
  </si>
  <si>
    <t>00051-2025-GG-DFI/PAS</t>
  </si>
  <si>
    <t xml:space="preserve">Numeral 8.2 del artículo 8 </t>
  </si>
  <si>
    <t>00486-2025-GG/OSIPTEL</t>
  </si>
  <si>
    <t>En el primer semestre del año 2024, se detectaron siete (7) eventos de interrupción, calificados como críticos, toda vez que el tiempo ponderado afectado con dichas interrupciones fue mayor a ciento ochenta (180) minutos y  su ocurrencia sería responsabilidad de la empresa operadora.</t>
  </si>
  <si>
    <t>00052-2026-GG/OSIPTEL</t>
  </si>
  <si>
    <t>044-2026-TA/OSIPTEL</t>
  </si>
  <si>
    <t>486-2025-GG/OSIPTEL                                     52-2026-GG/OSIPTEL                                        044-2026-TA/OSIPTEL</t>
  </si>
  <si>
    <t xml:space="preserve">ítem 17 del Anexo N° 2 </t>
  </si>
  <si>
    <t>Telefonia fija</t>
  </si>
  <si>
    <t>00024-2025-GG-DFI/PAS</t>
  </si>
  <si>
    <t>Numeral iii) del artículo Primero de la Resolución N° 55-2024-DFI/OSIPTEL</t>
  </si>
  <si>
    <t>Numeral v) del artículo Primero de la Resolución N° 55-2024-DFI/OSIPTEL</t>
  </si>
  <si>
    <t>Numeral vii) del artículo Primero de la Resolución N° 55-2024-DFI/OSIPTEL</t>
  </si>
  <si>
    <t>00033-2026-GG/OSIPTEL</t>
  </si>
  <si>
    <t>047-2026-TA/OSIPTEL</t>
  </si>
  <si>
    <t>00033-2026-GG/OSIPTEL
047-2026-TA/OSIPTEL</t>
  </si>
  <si>
    <t>CLARO no habría realizado todas las acciones necesarias para remitir el Registro de Abonados para el servicio de acceso a internet móvil de acuerdo a las condiciones descritas en el Anexo de la Norma Técnica y a lo indicado en la Carta C.2437-DFI/2023, conforme a lo dispuesto en el inciso f) del artículo 4 de la misma norma, toda vez que la información que cargó al servidor SFTP a través del archivo “AMO_RA_IM_20240315.txt” no cumple con los criterios establecidos en la norma.</t>
  </si>
  <si>
    <t>CLARO no habría realizado todas las acciones necesarias para implementar un API o solución equivalente para la red del servicio móvil que permita al sistema de medición automatizado recopilar, en línea y en tiempo real, la información de las condiciones ambientales de medición, de acuerdo a lo indicado en la carta C.2463-DFI/2022, y el inciso g) del artículo 4 de la Norma Técnica, toda vez que la propia empresa señaló, a través del Anexo de su escrito N° DMR/CE/N°711/24 que “(…) actualmente otras entidades vienen evaluando la legalidad y procedencia de efectuar mediciones automatizadas utilizando como medio un aplicativo de propiedad del operador, no pudiendo realizar ninguna acción sobre ello hasta obtener un pronunciamiento final de dichos procesos”.</t>
  </si>
  <si>
    <t>CLARO no habría realizado todas las acciones necesarias para implementar un API o solución equivalente para la red del servicio fijo que permita al sistema de medición automatizado recopilar, en línea y en tiempo real, la información de las condiciones ambientales de medición, de acuerdo a lo indicado en la carta C.2463-DFI/2022 y el inciso g) del artículo 4 de la Norma Técnica, toda vez que la propuesta técnica alternativa presentada mediante los escritos N° DMR/CE/0605/24 y N° DMR/CE/0711/2413, no cumple con los criterios técnicos estipulados en la Norma Técnica, toda vez que no garantiza el cumplimiento estricto de los requisitos establecidos para la implementación y operación del sistema de medición.</t>
  </si>
  <si>
    <t>00052-2025-GG-DFI/PAS</t>
  </si>
  <si>
    <t>Incumplimiento de medida cautelar
(Norma Técnica para el Sistema de Medición Automatizado)</t>
  </si>
  <si>
    <t>000477-2025-GG/OSIPTEL</t>
  </si>
  <si>
    <t>000057-2026-GG/OSIPTEL</t>
  </si>
  <si>
    <t>048-2026-TA/OSIPTEL</t>
  </si>
  <si>
    <t>477-2025-GG/OSIPTEL                                     57-2026-GG/OSIPTEL                                        048-2026-TA/OSIPTEL</t>
  </si>
  <si>
    <t>La empresa operadora no cumplió con realizar los ajustes necesarios en su oferta comercial, sistemas y procedimientos de facturación, de modo tal que no se generen recargos adicionales por el tráfico de roaming internacional entre los países miembros de la CAN, conforme a lo establecido en el artículo 6 de la Decisión 854</t>
  </si>
  <si>
    <t>La empresa operadora incumplió con devolver a los usuarios afectados los cobros adicionales realizados, así como remitir la información de tales devoluciones conforme a lo ordenado en la medida correctiva, para lo cual debía remitir copia de los documentos a través de los cuales efectuó las devoluciones correspondientes a doscientos cincuenta y ocho (258) líneas y, en caso de líneas que se encontraban dadas de baja o suspendidas, debía acreditar dicha situación y que agotó los esfuerzos para comunicar la devolución pendiente con dichos ex abonados.</t>
  </si>
  <si>
    <t>Incumplimiento de medida correctiva
(roaming internacional entre los países miembros de la Comunidad Andina de Naciones)</t>
  </si>
  <si>
    <t>Numeral (i) del artículo 2 de la Resolución N° 360-2023-GG/OSIPTEL</t>
  </si>
  <si>
    <t>Numeral (ii) del artículo 2 de la Resolución N° 360-2023-GG/OSIPTEL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</si>
</sst>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S/&quot;* #,##0.00_-;\-&quot;S/&quot;* #,##0.00_-;_-&quot;S/&quot;* &quot;-&quot;??_-;_-@_-"/>
    <numFmt numFmtId="165" formatCode="_ [$S/-280A]\ * #,##0.00_ ;_ [$S/-280A]\ * \-#,##0.00_ ;_ [$S/-280A]\ * &quot;-&quot;??_ ;_ @_ "/>
    <numFmt numFmtId="166" formatCode="&quot;S/&quot;\ #,##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9"/>
      <color indexed="81"/>
      <name val="Tahoma"/>
      <family val="2"/>
    </font>
    <font>
      <sz val="9"/>
      <color indexed="81"/>
      <name val="Tahoma"/>
      <family val="2"/>
    </font>
    <font>
      <u/>
      <sz val="10"/>
      <color indexed="12"/>
      <name val="Arial"/>
      <family val="2"/>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sz val="10"/>
      <color rgb="FFFF0000"/>
      <name val="Calibri"/>
      <family val="2"/>
      <scheme val="minor"/>
    </font>
    <font>
      <b/>
      <sz val="10"/>
      <color theme="1"/>
      <name val="Calibri"/>
      <family val="2"/>
      <scheme val="minor"/>
    </font>
    <font>
      <b/>
      <sz val="10"/>
      <color rgb="FFFF0000"/>
      <name val="Calibri"/>
      <family val="2"/>
      <scheme val="minor"/>
    </font>
    <font>
      <b/>
      <sz val="10"/>
      <color indexed="8"/>
      <name val="Calibri"/>
      <family val="2"/>
      <scheme val="minor"/>
    </font>
    <font>
      <b/>
      <sz val="10"/>
      <name val="Calibri"/>
      <family val="2"/>
      <scheme val="minor"/>
    </font>
    <font>
      <b/>
      <sz val="10"/>
      <color rgb="FF000000"/>
      <name val="Calibri"/>
      <family val="2"/>
      <scheme val="minor"/>
    </font>
    <font>
      <b/>
      <sz val="10"/>
      <color rgb="FF0070C0"/>
      <name val="Calibri"/>
      <family val="2"/>
      <scheme val="minor"/>
    </font>
    <font>
      <b/>
      <sz val="10"/>
      <color theme="0"/>
      <name val="Calibri"/>
      <family val="2"/>
      <scheme val="minor"/>
    </font>
    <font>
      <sz val="8"/>
      <name val="Calibri"/>
      <family val="2"/>
      <scheme val="minor"/>
    </font>
    <font>
      <sz val="10"/>
      <color indexed="81"/>
      <name val="Tahoma"/>
      <family val="2"/>
    </font>
    <font>
      <sz val="10.5"/>
      <color indexed="81"/>
      <name val="Tahoma"/>
      <family val="2"/>
    </font>
    <font>
      <b/>
      <sz val="11"/>
      <color theme="0"/>
      <name val="Calibri"/>
      <family val="2"/>
      <scheme val="minor"/>
    </font>
    <font>
      <sz val="11"/>
      <color rgb="FFFF0000"/>
      <name val="Calibri"/>
      <family val="2"/>
      <scheme val="minor"/>
    </font>
    <font>
      <sz val="11"/>
      <name val="Calibri"/>
      <family val="2"/>
      <scheme val="minor"/>
    </font>
    <font>
      <sz val="11"/>
      <color indexed="8"/>
      <name val="Calibri"/>
      <family val="2"/>
      <scheme val="minor"/>
    </font>
    <font>
      <sz val="11"/>
      <color rgb="FF000000"/>
      <name val="Calibri"/>
      <family val="2"/>
      <scheme val="minor"/>
    </font>
    <font>
      <sz val="10"/>
      <color rgb="FF7030A0"/>
      <name val="Calibri"/>
      <family val="2"/>
      <scheme val="minor"/>
    </font>
  </fonts>
  <fills count="16">
    <fill>
      <patternFill patternType="none"/>
    </fill>
    <fill>
      <patternFill patternType="gray125"/>
    </fill>
    <fill>
      <patternFill patternType="solid">
        <fgColor theme="6"/>
      </patternFill>
    </fill>
    <fill>
      <patternFill patternType="solid">
        <fgColor theme="2" tint="-9.9978637043366805E-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left>
      <right style="thin">
        <color theme="4"/>
      </right>
      <top style="thin">
        <color theme="4"/>
      </top>
      <bottom style="thin">
        <color theme="4"/>
      </bottom>
      <diagonal/>
    </border>
  </borders>
  <cellStyleXfs count="7">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0" borderId="0"/>
    <xf numFmtId="0" fontId="6" fillId="0" borderId="0" applyNumberFormat="0" applyFill="0" applyBorder="0" applyAlignment="0" applyProtection="0">
      <alignment vertical="top"/>
      <protection locked="0"/>
    </xf>
    <xf numFmtId="0" fontId="3" fillId="0" borderId="0"/>
    <xf numFmtId="0" fontId="1" fillId="0" borderId="0"/>
  </cellStyleXfs>
  <cellXfs count="439">
    <xf numFmtId="0" fontId="0" fillId="0" borderId="0" xfId="0"/>
    <xf numFmtId="49" fontId="8" fillId="0" borderId="2" xfId="3" applyNumberFormat="1" applyFont="1" applyBorder="1" applyAlignment="1">
      <alignment horizontal="center" vertical="center" wrapText="1"/>
    </xf>
    <xf numFmtId="2" fontId="8" fillId="0" borderId="2" xfId="3" applyNumberFormat="1" applyFont="1" applyBorder="1" applyAlignment="1">
      <alignment horizontal="center" vertical="center" wrapText="1"/>
    </xf>
    <xf numFmtId="0" fontId="9" fillId="0" borderId="2" xfId="3"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2" fontId="9" fillId="0" borderId="2" xfId="3" applyNumberFormat="1" applyFont="1" applyBorder="1" applyAlignment="1">
      <alignment horizontal="center" vertical="center" wrapText="1"/>
    </xf>
    <xf numFmtId="0" fontId="8" fillId="0" borderId="2" xfId="4" applyFont="1" applyFill="1" applyBorder="1" applyAlignment="1" applyProtection="1">
      <alignment horizontal="center" vertical="center" wrapText="1"/>
    </xf>
    <xf numFmtId="0" fontId="8" fillId="0" borderId="2" xfId="4" applyNumberFormat="1" applyFont="1" applyFill="1" applyBorder="1" applyAlignment="1" applyProtection="1">
      <alignment horizontal="center" vertical="center" wrapText="1"/>
    </xf>
    <xf numFmtId="0" fontId="7" fillId="0" borderId="2" xfId="3" applyFont="1" applyBorder="1" applyAlignment="1">
      <alignment horizontal="center" vertical="center" wrapText="1"/>
    </xf>
    <xf numFmtId="2" fontId="10" fillId="0" borderId="2" xfId="3" applyNumberFormat="1" applyFont="1" applyBorder="1" applyAlignment="1">
      <alignment horizontal="center" vertical="center" wrapText="1"/>
    </xf>
    <xf numFmtId="0" fontId="10" fillId="0" borderId="2" xfId="3" applyFont="1" applyBorder="1" applyAlignment="1">
      <alignment horizontal="center" vertical="center" wrapText="1"/>
    </xf>
    <xf numFmtId="14" fontId="9" fillId="0" borderId="2" xfId="0" applyNumberFormat="1" applyFont="1" applyBorder="1" applyAlignment="1">
      <alignment horizontal="center" vertical="center" wrapText="1"/>
    </xf>
    <xf numFmtId="14" fontId="8" fillId="0" borderId="2" xfId="4" applyNumberFormat="1" applyFont="1" applyFill="1" applyBorder="1" applyAlignment="1" applyProtection="1">
      <alignment horizontal="center" vertical="center" wrapText="1"/>
    </xf>
    <xf numFmtId="2" fontId="7"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14" fontId="10" fillId="0" borderId="2" xfId="0" applyNumberFormat="1" applyFont="1" applyBorder="1" applyAlignment="1">
      <alignment horizontal="center" vertical="center"/>
    </xf>
    <xf numFmtId="0" fontId="11" fillId="0" borderId="2" xfId="3"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2" xfId="3" applyFont="1" applyBorder="1" applyAlignment="1">
      <alignment horizontal="center" vertical="center"/>
    </xf>
    <xf numFmtId="14" fontId="10" fillId="0" borderId="2" xfId="0" applyNumberFormat="1" applyFont="1" applyBorder="1" applyAlignment="1">
      <alignment horizontal="center" vertical="center" wrapText="1"/>
    </xf>
    <xf numFmtId="14" fontId="9" fillId="0" borderId="2" xfId="3" applyNumberFormat="1" applyFont="1" applyBorder="1" applyAlignment="1">
      <alignment horizontal="center" vertical="center" wrapText="1"/>
    </xf>
    <xf numFmtId="2" fontId="7" fillId="0" borderId="2" xfId="3" applyNumberFormat="1" applyFont="1" applyBorder="1" applyAlignment="1">
      <alignment horizontal="center" vertical="center" wrapText="1"/>
    </xf>
    <xf numFmtId="2" fontId="8" fillId="0" borderId="2" xfId="4" applyNumberFormat="1" applyFont="1" applyFill="1" applyBorder="1" applyAlignment="1" applyProtection="1">
      <alignment horizontal="center" vertical="center" wrapText="1"/>
    </xf>
    <xf numFmtId="2" fontId="10" fillId="0" borderId="2" xfId="0"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0" fontId="7" fillId="0" borderId="3" xfId="0" applyFont="1" applyBorder="1" applyAlignment="1">
      <alignment horizontal="center" vertical="center"/>
    </xf>
    <xf numFmtId="0" fontId="8" fillId="0" borderId="3" xfId="3"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0" fontId="9" fillId="0" borderId="3" xfId="3" applyFont="1" applyBorder="1" applyAlignment="1">
      <alignment horizontal="center" vertical="center" wrapText="1"/>
    </xf>
    <xf numFmtId="2" fontId="8" fillId="0" borderId="3" xfId="3" applyNumberFormat="1" applyFont="1" applyBorder="1" applyAlignment="1">
      <alignment horizontal="center" vertical="center" wrapText="1"/>
    </xf>
    <xf numFmtId="0" fontId="8" fillId="0" borderId="2" xfId="6" applyFont="1" applyBorder="1" applyAlignment="1">
      <alignment horizontal="center" vertical="center" wrapText="1"/>
    </xf>
    <xf numFmtId="0" fontId="8" fillId="3" borderId="2" xfId="3" applyFont="1" applyFill="1" applyBorder="1" applyAlignment="1">
      <alignment horizontal="center" vertical="center" wrapText="1"/>
    </xf>
    <xf numFmtId="2" fontId="8" fillId="3" borderId="2" xfId="3" applyNumberFormat="1" applyFont="1" applyFill="1" applyBorder="1" applyAlignment="1">
      <alignment horizontal="center" vertical="center" wrapText="1"/>
    </xf>
    <xf numFmtId="165" fontId="8" fillId="3" borderId="2" xfId="3" applyNumberFormat="1" applyFont="1" applyFill="1" applyBorder="1" applyAlignment="1">
      <alignment horizontal="center" vertical="center" wrapText="1"/>
    </xf>
    <xf numFmtId="0" fontId="7" fillId="3" borderId="2" xfId="3" applyFont="1" applyFill="1" applyBorder="1" applyAlignment="1">
      <alignment horizontal="center" vertical="center" wrapText="1"/>
    </xf>
    <xf numFmtId="165" fontId="8" fillId="3" borderId="2" xfId="1" applyNumberFormat="1" applyFont="1" applyFill="1" applyBorder="1" applyAlignment="1">
      <alignment horizontal="center" vertical="center" wrapText="1"/>
    </xf>
    <xf numFmtId="2" fontId="8"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2" fontId="9" fillId="3" borderId="2" xfId="0" applyNumberFormat="1" applyFont="1" applyFill="1" applyBorder="1" applyAlignment="1">
      <alignment horizontal="center" vertical="center" wrapText="1"/>
    </xf>
    <xf numFmtId="0" fontId="9" fillId="3" borderId="2" xfId="3" applyFont="1" applyFill="1" applyBorder="1" applyAlignment="1">
      <alignment horizontal="center" vertical="center" wrapText="1"/>
    </xf>
    <xf numFmtId="2" fontId="9" fillId="3" borderId="2" xfId="3"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2" fontId="7" fillId="3" borderId="2" xfId="3" applyNumberFormat="1" applyFont="1" applyFill="1" applyBorder="1" applyAlignment="1">
      <alignment horizontal="center" vertical="center" wrapText="1"/>
    </xf>
    <xf numFmtId="2" fontId="8" fillId="3" borderId="2" xfId="4" applyNumberFormat="1" applyFont="1" applyFill="1" applyBorder="1" applyAlignment="1" applyProtection="1">
      <alignment horizontal="center" vertical="center" wrapText="1"/>
    </xf>
    <xf numFmtId="2" fontId="10" fillId="3" borderId="2" xfId="3"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xf>
    <xf numFmtId="2" fontId="7" fillId="3" borderId="2" xfId="0" applyNumberFormat="1" applyFont="1" applyFill="1" applyBorder="1" applyAlignment="1">
      <alignment horizontal="center" vertical="center" wrapText="1"/>
    </xf>
    <xf numFmtId="2" fontId="10" fillId="3" borderId="2" xfId="0" applyNumberFormat="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xf>
    <xf numFmtId="14" fontId="10" fillId="3" borderId="2"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2" fontId="8" fillId="3" borderId="3" xfId="0" applyNumberFormat="1" applyFont="1" applyFill="1" applyBorder="1" applyAlignment="1">
      <alignment horizontal="center" vertical="center" wrapText="1"/>
    </xf>
    <xf numFmtId="14" fontId="9" fillId="3" borderId="2" xfId="3" applyNumberFormat="1" applyFont="1" applyFill="1" applyBorder="1" applyAlignment="1">
      <alignment horizontal="center" vertical="center" wrapText="1"/>
    </xf>
    <xf numFmtId="4" fontId="8"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14" fontId="8" fillId="3" borderId="2" xfId="3" applyNumberFormat="1" applyFont="1" applyFill="1" applyBorder="1" applyAlignment="1">
      <alignment horizontal="center" vertical="center" wrapText="1"/>
    </xf>
    <xf numFmtId="14" fontId="8" fillId="3" borderId="3" xfId="3" applyNumberFormat="1" applyFont="1" applyFill="1" applyBorder="1" applyAlignment="1">
      <alignment horizontal="center" vertical="center" wrapText="1"/>
    </xf>
    <xf numFmtId="0" fontId="7" fillId="3" borderId="3" xfId="0" applyFont="1" applyFill="1" applyBorder="1" applyAlignment="1">
      <alignment horizontal="center" vertical="center"/>
    </xf>
    <xf numFmtId="0" fontId="12" fillId="4" borderId="2" xfId="3" applyFont="1" applyFill="1" applyBorder="1" applyAlignment="1">
      <alignment horizontal="center" vertical="center" wrapText="1"/>
    </xf>
    <xf numFmtId="2" fontId="15" fillId="4" borderId="2" xfId="3"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2" fontId="15" fillId="4" borderId="2" xfId="0" applyNumberFormat="1" applyFont="1" applyFill="1" applyBorder="1" applyAlignment="1">
      <alignment horizontal="center" vertical="center" wrapText="1"/>
    </xf>
    <xf numFmtId="2" fontId="14" fillId="4" borderId="2" xfId="3" applyNumberFormat="1" applyFont="1" applyFill="1" applyBorder="1" applyAlignment="1">
      <alignment horizontal="center" vertical="center" wrapText="1"/>
    </xf>
    <xf numFmtId="2" fontId="16" fillId="4" borderId="2" xfId="3" applyNumberFormat="1" applyFont="1" applyFill="1" applyBorder="1" applyAlignment="1">
      <alignment horizontal="center" vertical="center" wrapText="1"/>
    </xf>
    <xf numFmtId="0" fontId="12" fillId="4" borderId="2" xfId="4" applyNumberFormat="1" applyFont="1" applyFill="1" applyBorder="1" applyAlignment="1" applyProtection="1">
      <alignment horizontal="center" vertical="center" wrapText="1"/>
    </xf>
    <xf numFmtId="2" fontId="12" fillId="4" borderId="2" xfId="0" applyNumberFormat="1" applyFont="1" applyFill="1" applyBorder="1" applyAlignment="1">
      <alignment horizontal="center" vertical="center" wrapText="1"/>
    </xf>
    <xf numFmtId="2" fontId="14" fillId="4" borderId="2" xfId="0" applyNumberFormat="1"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0" fontId="13" fillId="4" borderId="2" xfId="3" applyFont="1" applyFill="1" applyBorder="1" applyAlignment="1">
      <alignment horizontal="center" vertical="center" wrapText="1"/>
    </xf>
    <xf numFmtId="0" fontId="14" fillId="4" borderId="2"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2" fontId="15" fillId="4" borderId="3"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5" borderId="2"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14" fontId="7"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3" fontId="8" fillId="0" borderId="2" xfId="0" applyNumberFormat="1" applyFont="1" applyBorder="1" applyAlignment="1">
      <alignment horizontal="center" vertical="center"/>
    </xf>
    <xf numFmtId="0" fontId="8" fillId="0" borderId="5" xfId="3" applyFont="1" applyBorder="1" applyAlignment="1">
      <alignment horizontal="center" vertical="center" wrapText="1"/>
    </xf>
    <xf numFmtId="0" fontId="8" fillId="3" borderId="5" xfId="3" applyFont="1" applyFill="1" applyBorder="1" applyAlignment="1">
      <alignment horizontal="center" vertical="center" wrapText="1"/>
    </xf>
    <xf numFmtId="3" fontId="7" fillId="3" borderId="2"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0" fontId="15" fillId="6" borderId="2" xfId="0" applyFont="1" applyFill="1" applyBorder="1" applyAlignment="1">
      <alignment horizontal="center" vertical="center" wrapText="1"/>
    </xf>
    <xf numFmtId="2" fontId="15" fillId="6" borderId="2" xfId="3" applyNumberFormat="1" applyFont="1" applyFill="1" applyBorder="1" applyAlignment="1">
      <alignment horizontal="center" vertical="center" wrapText="1"/>
    </xf>
    <xf numFmtId="0" fontId="7" fillId="0" borderId="0" xfId="0" applyFont="1" applyAlignment="1">
      <alignment horizontal="center" vertical="center"/>
    </xf>
    <xf numFmtId="0" fontId="12" fillId="4" borderId="2" xfId="0" applyFont="1" applyFill="1" applyBorder="1" applyAlignment="1">
      <alignment horizontal="center" vertical="center"/>
    </xf>
    <xf numFmtId="0" fontId="7" fillId="0" borderId="0" xfId="0" applyFont="1"/>
    <xf numFmtId="0" fontId="18" fillId="2" borderId="6" xfId="2" applyFont="1" applyBorder="1" applyAlignment="1">
      <alignment horizontal="center" vertical="center" wrapText="1"/>
    </xf>
    <xf numFmtId="0" fontId="18" fillId="2" borderId="1" xfId="2" applyFont="1" applyBorder="1" applyAlignment="1">
      <alignment horizontal="center" vertical="center" wrapText="1"/>
    </xf>
    <xf numFmtId="3" fontId="7" fillId="0" borderId="0" xfId="0" applyNumberFormat="1" applyFont="1"/>
    <xf numFmtId="0" fontId="7" fillId="7" borderId="2" xfId="0" applyFont="1" applyFill="1" applyBorder="1" applyAlignment="1">
      <alignment horizontal="center" vertical="center" wrapText="1"/>
    </xf>
    <xf numFmtId="14" fontId="7" fillId="7" borderId="2" xfId="0" applyNumberFormat="1" applyFont="1" applyFill="1" applyBorder="1" applyAlignment="1">
      <alignment horizontal="center" vertical="center" wrapText="1"/>
    </xf>
    <xf numFmtId="1" fontId="8" fillId="0" borderId="2" xfId="3"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3" borderId="0" xfId="0" applyFont="1" applyFill="1" applyAlignment="1">
      <alignment horizontal="center" vertical="center" wrapText="1"/>
    </xf>
    <xf numFmtId="0" fontId="7" fillId="7" borderId="2" xfId="0" applyFont="1" applyFill="1" applyBorder="1" applyAlignment="1">
      <alignment horizontal="center" vertical="center"/>
    </xf>
    <xf numFmtId="0" fontId="7" fillId="0" borderId="2" xfId="0" applyFont="1" applyBorder="1" applyAlignment="1">
      <alignment horizontal="center" vertical="center"/>
    </xf>
    <xf numFmtId="0" fontId="8" fillId="0" borderId="2" xfId="3" applyFont="1" applyBorder="1" applyAlignment="1">
      <alignment horizontal="center" vertical="center" wrapText="1"/>
    </xf>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8" fillId="7" borderId="2" xfId="3" applyFont="1" applyFill="1" applyBorder="1" applyAlignment="1">
      <alignment horizontal="center" vertical="center" wrapText="1"/>
    </xf>
    <xf numFmtId="1" fontId="8" fillId="7" borderId="2" xfId="3"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0" fontId="12" fillId="0" borderId="0" xfId="0" applyFont="1"/>
    <xf numFmtId="0" fontId="7" fillId="8" borderId="2" xfId="0" applyFont="1" applyFill="1" applyBorder="1" applyAlignment="1">
      <alignment horizontal="center" vertical="center" wrapText="1"/>
    </xf>
    <xf numFmtId="14" fontId="7" fillId="8" borderId="2" xfId="0"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7" fillId="9" borderId="2" xfId="0" applyFont="1" applyFill="1" applyBorder="1" applyAlignment="1">
      <alignment horizontal="center" vertical="center"/>
    </xf>
    <xf numFmtId="14" fontId="7" fillId="9"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12" fillId="9" borderId="2" xfId="0" applyFont="1" applyFill="1" applyBorder="1" applyAlignment="1">
      <alignment horizontal="center" vertical="center"/>
    </xf>
    <xf numFmtId="0" fontId="7" fillId="0" borderId="0" xfId="0" applyFont="1" applyAlignment="1">
      <alignment vertical="top"/>
    </xf>
    <xf numFmtId="0" fontId="7" fillId="9" borderId="2" xfId="0" applyFont="1" applyFill="1" applyBorder="1" applyAlignment="1">
      <alignment horizontal="center" vertical="center" wrapText="1"/>
    </xf>
    <xf numFmtId="14" fontId="7" fillId="9" borderId="2" xfId="0" applyNumberFormat="1" applyFont="1" applyFill="1" applyBorder="1" applyAlignment="1">
      <alignment horizontal="center" vertical="center" wrapText="1"/>
    </xf>
    <xf numFmtId="0" fontId="7" fillId="0" borderId="2" xfId="0" applyFont="1" applyBorder="1" applyAlignment="1">
      <alignment horizontal="center"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0" xfId="0" applyFont="1" applyFill="1" applyAlignment="1">
      <alignment vertical="top"/>
    </xf>
    <xf numFmtId="0" fontId="7" fillId="0" borderId="0" xfId="0" applyFont="1" applyFill="1"/>
    <xf numFmtId="0" fontId="8" fillId="0" borderId="2" xfId="0" applyFont="1" applyFill="1" applyBorder="1" applyAlignment="1">
      <alignment horizontal="center" vertical="center" wrapText="1"/>
    </xf>
    <xf numFmtId="0" fontId="8" fillId="7" borderId="2" xfId="0" applyFont="1" applyFill="1" applyBorder="1" applyAlignment="1">
      <alignment horizontal="center" vertical="center"/>
    </xf>
    <xf numFmtId="1" fontId="8" fillId="7"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2" fillId="6" borderId="0" xfId="0" applyFont="1" applyFill="1" applyAlignment="1">
      <alignment horizontal="center" vertical="center" wrapText="1"/>
    </xf>
    <xf numFmtId="0" fontId="7" fillId="10" borderId="2" xfId="0" applyFont="1" applyFill="1" applyBorder="1" applyAlignment="1">
      <alignment horizontal="center" vertical="center" wrapText="1"/>
    </xf>
    <xf numFmtId="14" fontId="7" fillId="10" borderId="2" xfId="0" applyNumberFormat="1" applyFont="1" applyFill="1" applyBorder="1" applyAlignment="1">
      <alignment horizontal="center" vertical="center" wrapText="1"/>
    </xf>
    <xf numFmtId="14" fontId="8" fillId="7" borderId="2" xfId="3"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8" fillId="0" borderId="2" xfId="3" applyFont="1" applyBorder="1" applyAlignment="1">
      <alignment horizontal="center"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4" fontId="8" fillId="7" borderId="2" xfId="0" applyNumberFormat="1" applyFont="1" applyFill="1" applyBorder="1" applyAlignment="1">
      <alignment horizontal="center" vertical="center" wrapText="1"/>
    </xf>
    <xf numFmtId="0" fontId="8" fillId="8" borderId="2" xfId="3" applyFont="1" applyFill="1" applyBorder="1" applyAlignment="1">
      <alignment horizontal="center" vertical="center" wrapText="1"/>
    </xf>
    <xf numFmtId="14" fontId="8" fillId="8" borderId="2" xfId="3" applyNumberFormat="1" applyFont="1" applyFill="1" applyBorder="1" applyAlignment="1">
      <alignment horizontal="center" vertical="center" wrapText="1"/>
    </xf>
    <xf numFmtId="2" fontId="8" fillId="8" borderId="2" xfId="3" applyNumberFormat="1" applyFont="1" applyFill="1" applyBorder="1" applyAlignment="1">
      <alignment horizontal="center" vertical="center" wrapText="1"/>
    </xf>
    <xf numFmtId="0" fontId="7" fillId="8" borderId="2" xfId="0" applyFont="1" applyFill="1" applyBorder="1" applyAlignment="1">
      <alignment horizontal="center" vertical="center"/>
    </xf>
    <xf numFmtId="0" fontId="12" fillId="6" borderId="2" xfId="3" applyFont="1" applyFill="1" applyBorder="1" applyAlignment="1">
      <alignment horizontal="center" vertical="center" wrapText="1"/>
    </xf>
    <xf numFmtId="0" fontId="15" fillId="6" borderId="2" xfId="3" applyFont="1" applyFill="1" applyBorder="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vertical="center"/>
    </xf>
    <xf numFmtId="0" fontId="8" fillId="0" borderId="2" xfId="3" applyFont="1" applyFill="1" applyBorder="1" applyAlignment="1">
      <alignment horizontal="center" vertical="center" wrapText="1"/>
    </xf>
    <xf numFmtId="14" fontId="8" fillId="0" borderId="2" xfId="3" applyNumberFormat="1" applyFont="1" applyFill="1" applyBorder="1" applyAlignment="1">
      <alignment horizontal="center" vertical="center" wrapText="1"/>
    </xf>
    <xf numFmtId="2" fontId="8" fillId="7" borderId="2" xfId="3" applyNumberFormat="1" applyFont="1" applyFill="1" applyBorder="1" applyAlignment="1">
      <alignment horizontal="center" vertical="center"/>
    </xf>
    <xf numFmtId="2" fontId="8" fillId="7" borderId="2" xfId="3" applyNumberFormat="1" applyFont="1" applyFill="1" applyBorder="1" applyAlignment="1">
      <alignment horizontal="center" vertical="center" wrapText="1"/>
    </xf>
    <xf numFmtId="0" fontId="7" fillId="3" borderId="0" xfId="0" applyFont="1" applyFill="1" applyAlignment="1">
      <alignment horizontal="center" vertical="center"/>
    </xf>
    <xf numFmtId="1" fontId="8" fillId="0" borderId="2" xfId="3"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12" fillId="6" borderId="2" xfId="0" applyFont="1" applyFill="1" applyBorder="1" applyAlignment="1">
      <alignment horizontal="center" vertical="center" wrapText="1"/>
    </xf>
    <xf numFmtId="14" fontId="7" fillId="5"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xf>
    <xf numFmtId="0" fontId="0" fillId="5" borderId="2" xfId="0" applyFill="1" applyBorder="1" applyAlignment="1">
      <alignment horizontal="center" vertical="center" wrapText="1"/>
    </xf>
    <xf numFmtId="0" fontId="7" fillId="0"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7" fillId="5" borderId="3" xfId="0" applyFont="1" applyFill="1" applyBorder="1" applyAlignment="1">
      <alignment horizontal="center" vertical="center" wrapText="1"/>
    </xf>
    <xf numFmtId="14" fontId="7" fillId="5" borderId="3" xfId="0" applyNumberFormat="1" applyFont="1" applyFill="1" applyBorder="1" applyAlignment="1">
      <alignment horizontal="center" vertical="center" wrapText="1"/>
    </xf>
    <xf numFmtId="0" fontId="8" fillId="7" borderId="3" xfId="0" applyFont="1" applyFill="1" applyBorder="1" applyAlignment="1">
      <alignment horizontal="center" vertical="center"/>
    </xf>
    <xf numFmtId="0" fontId="7" fillId="0" borderId="0" xfId="0" applyFont="1" applyAlignment="1">
      <alignment horizontal="justify" vertical="center" wrapText="1"/>
    </xf>
    <xf numFmtId="0" fontId="7" fillId="0" borderId="0" xfId="0" applyFont="1" applyAlignment="1">
      <alignment horizontal="justify"/>
    </xf>
    <xf numFmtId="49" fontId="8" fillId="0" borderId="2" xfId="3" applyNumberFormat="1" applyFont="1" applyBorder="1" applyAlignment="1">
      <alignment horizontal="justify" vertical="center" wrapText="1"/>
    </xf>
    <xf numFmtId="0" fontId="9" fillId="0" borderId="2" xfId="0" applyFont="1" applyBorder="1" applyAlignment="1">
      <alignment horizontal="justify" vertical="center" wrapText="1"/>
    </xf>
    <xf numFmtId="0" fontId="8" fillId="0" borderId="2" xfId="3" applyFont="1" applyBorder="1" applyAlignment="1">
      <alignment horizontal="justify" vertical="center" wrapText="1"/>
    </xf>
    <xf numFmtId="0" fontId="8" fillId="0" borderId="2" xfId="0" applyFont="1" applyBorder="1" applyAlignment="1">
      <alignment horizontal="justify" vertical="center" wrapText="1"/>
    </xf>
    <xf numFmtId="0" fontId="7" fillId="0" borderId="2" xfId="0" applyFont="1" applyBorder="1" applyAlignment="1">
      <alignment horizontal="justify" vertical="center" wrapText="1"/>
    </xf>
    <xf numFmtId="49" fontId="9" fillId="0" borderId="2" xfId="3" applyNumberFormat="1" applyFont="1" applyBorder="1" applyAlignment="1">
      <alignment horizontal="justify" vertical="center" wrapText="1"/>
    </xf>
    <xf numFmtId="0" fontId="8" fillId="0" borderId="2" xfId="4" applyFont="1" applyFill="1" applyBorder="1" applyAlignment="1" applyProtection="1">
      <alignment horizontal="justify" vertical="center" wrapText="1"/>
    </xf>
    <xf numFmtId="49" fontId="8" fillId="0" borderId="2" xfId="4" applyNumberFormat="1" applyFont="1" applyFill="1" applyBorder="1" applyAlignment="1" applyProtection="1">
      <alignment horizontal="justify" vertical="center" wrapText="1"/>
    </xf>
    <xf numFmtId="0" fontId="8" fillId="0" borderId="2" xfId="4" applyNumberFormat="1" applyFont="1" applyFill="1" applyBorder="1" applyAlignment="1" applyProtection="1">
      <alignment horizontal="justify" vertical="center" wrapText="1"/>
    </xf>
    <xf numFmtId="0" fontId="9" fillId="0" borderId="2" xfId="3" applyFont="1" applyBorder="1" applyAlignment="1">
      <alignment horizontal="justify" vertical="center" wrapText="1"/>
    </xf>
    <xf numFmtId="49" fontId="8" fillId="0" borderId="2" xfId="0" applyNumberFormat="1" applyFont="1" applyBorder="1" applyAlignment="1">
      <alignment horizontal="justify" vertical="center" wrapText="1"/>
    </xf>
    <xf numFmtId="0" fontId="10" fillId="0" borderId="2" xfId="0" applyFont="1" applyBorder="1" applyAlignment="1">
      <alignment horizontal="justify" vertical="center" wrapText="1"/>
    </xf>
    <xf numFmtId="0" fontId="10" fillId="0" borderId="2" xfId="0" applyFont="1" applyBorder="1" applyAlignment="1">
      <alignment horizontal="justify" vertical="center"/>
    </xf>
    <xf numFmtId="0" fontId="7" fillId="0" borderId="2" xfId="0" applyFont="1" applyBorder="1" applyAlignment="1">
      <alignment horizontal="justify" vertical="center"/>
    </xf>
    <xf numFmtId="0" fontId="8" fillId="0" borderId="3" xfId="0" applyFont="1" applyBorder="1" applyAlignment="1">
      <alignment horizontal="justify" vertical="center" wrapText="1"/>
    </xf>
    <xf numFmtId="49" fontId="7" fillId="0" borderId="2" xfId="3" applyNumberFormat="1" applyFont="1" applyBorder="1" applyAlignment="1">
      <alignment horizontal="justify" vertical="center" wrapText="1"/>
    </xf>
    <xf numFmtId="49" fontId="8" fillId="7" borderId="2" xfId="3" applyNumberFormat="1" applyFont="1" applyFill="1" applyBorder="1" applyAlignment="1">
      <alignment horizontal="justify" vertical="center" wrapText="1"/>
    </xf>
    <xf numFmtId="0" fontId="7" fillId="7" borderId="2" xfId="0" applyFont="1" applyFill="1" applyBorder="1" applyAlignment="1">
      <alignment horizontal="justify" vertical="center" wrapText="1"/>
    </xf>
    <xf numFmtId="0" fontId="7" fillId="7" borderId="2" xfId="0" applyFont="1" applyFill="1" applyBorder="1" applyAlignment="1">
      <alignment horizontal="justify" wrapText="1"/>
    </xf>
    <xf numFmtId="0" fontId="7" fillId="0" borderId="2" xfId="0" applyFont="1" applyFill="1" applyBorder="1" applyAlignment="1">
      <alignment horizontal="justify" vertical="center" wrapText="1"/>
    </xf>
    <xf numFmtId="0" fontId="7" fillId="0" borderId="2" xfId="0" applyFont="1" applyBorder="1" applyAlignment="1">
      <alignment horizontal="justify" vertical="top" wrapText="1"/>
    </xf>
    <xf numFmtId="0" fontId="7" fillId="0" borderId="2" xfId="0" applyFont="1" applyBorder="1" applyAlignment="1">
      <alignment horizontal="justify" wrapText="1"/>
    </xf>
    <xf numFmtId="0" fontId="7" fillId="0" borderId="3" xfId="0" applyFont="1" applyBorder="1" applyAlignment="1">
      <alignment horizontal="justify" vertical="center" wrapText="1"/>
    </xf>
    <xf numFmtId="0" fontId="7" fillId="0" borderId="2" xfId="0" applyFont="1" applyFill="1" applyBorder="1" applyAlignment="1">
      <alignment horizontal="justify" vertical="top"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0" fillId="0" borderId="2" xfId="0" applyFont="1" applyBorder="1" applyAlignment="1">
      <alignment horizontal="center" vertical="center"/>
    </xf>
    <xf numFmtId="0" fontId="7" fillId="9"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2" fillId="6"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0" fontId="8" fillId="0" borderId="2" xfId="3"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14" fontId="7" fillId="12" borderId="2" xfId="0" applyNumberFormat="1" applyFont="1" applyFill="1" applyBorder="1" applyAlignment="1">
      <alignment horizontal="center" vertical="center" wrapText="1"/>
    </xf>
    <xf numFmtId="0" fontId="7" fillId="12" borderId="2" xfId="0" applyFont="1" applyFill="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vertical="center" wrapText="1"/>
    </xf>
    <xf numFmtId="0" fontId="0" fillId="0" borderId="0" xfId="0" applyAlignment="1">
      <alignment wrapText="1"/>
    </xf>
    <xf numFmtId="0" fontId="0" fillId="5" borderId="2" xfId="0" applyFill="1" applyBorder="1" applyAlignment="1">
      <alignment horizontal="center" vertical="center"/>
    </xf>
    <xf numFmtId="0" fontId="0" fillId="7" borderId="2" xfId="0" applyFill="1" applyBorder="1" applyAlignment="1">
      <alignment horizontal="center" vertical="center"/>
    </xf>
    <xf numFmtId="0" fontId="0" fillId="12" borderId="0" xfId="0" applyFill="1" applyAlignment="1">
      <alignment horizontal="center" vertical="center"/>
    </xf>
    <xf numFmtId="0" fontId="0" fillId="0" borderId="0" xfId="0" applyAlignment="1">
      <alignment vertical="center" wrapText="1"/>
    </xf>
    <xf numFmtId="0" fontId="8" fillId="0" borderId="2" xfId="3" applyFont="1" applyBorder="1" applyAlignment="1">
      <alignment horizontal="center" vertical="center" wrapText="1"/>
    </xf>
    <xf numFmtId="14" fontId="15" fillId="11" borderId="2" xfId="0" applyNumberFormat="1" applyFont="1" applyFill="1" applyBorder="1" applyAlignment="1">
      <alignment horizontal="center" vertical="center"/>
    </xf>
    <xf numFmtId="0" fontId="8" fillId="0" borderId="0" xfId="0" applyFont="1"/>
    <xf numFmtId="0" fontId="8" fillId="7"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0" xfId="0" applyFont="1" applyAlignment="1">
      <alignment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11"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3"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xf>
    <xf numFmtId="0" fontId="0" fillId="0" borderId="0" xfId="0" applyFont="1"/>
    <xf numFmtId="0" fontId="22" fillId="2" borderId="6" xfId="2" applyFont="1" applyBorder="1" applyAlignment="1">
      <alignment horizontal="center" vertical="center" wrapText="1"/>
    </xf>
    <xf numFmtId="0" fontId="24" fillId="0" borderId="2" xfId="3" applyFont="1" applyBorder="1" applyAlignment="1">
      <alignment horizontal="center" vertical="center" wrapText="1"/>
    </xf>
    <xf numFmtId="17" fontId="25"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3" applyFont="1" applyBorder="1" applyAlignment="1">
      <alignment horizontal="center" vertical="center" wrapText="1"/>
    </xf>
    <xf numFmtId="0" fontId="0" fillId="0" borderId="2" xfId="3" applyFont="1" applyBorder="1" applyAlignment="1">
      <alignment horizontal="center" vertical="center" wrapText="1"/>
    </xf>
    <xf numFmtId="0" fontId="0" fillId="0" borderId="2" xfId="0" applyFont="1" applyBorder="1" applyAlignment="1">
      <alignment horizontal="center" vertical="center" wrapText="1"/>
    </xf>
    <xf numFmtId="0" fontId="26" fillId="0" borderId="2" xfId="0" applyFont="1" applyBorder="1" applyAlignment="1">
      <alignment horizontal="center" vertical="center"/>
    </xf>
    <xf numFmtId="0" fontId="24" fillId="0" borderId="2" xfId="5" applyFont="1" applyBorder="1" applyAlignment="1">
      <alignment horizontal="center" vertical="center" wrapText="1"/>
    </xf>
    <xf numFmtId="0" fontId="0" fillId="7"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4" fillId="0" borderId="0" xfId="0" applyFont="1" applyAlignment="1">
      <alignment horizontal="center" vertical="center"/>
    </xf>
    <xf numFmtId="0" fontId="0" fillId="0" borderId="0" xfId="0" applyFont="1" applyAlignment="1">
      <alignment horizontal="center" vertical="center"/>
    </xf>
    <xf numFmtId="0" fontId="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166" fontId="7" fillId="0" borderId="0" xfId="0" applyNumberFormat="1" applyFont="1" applyAlignment="1">
      <alignment horizontal="center" wrapText="1"/>
    </xf>
    <xf numFmtId="166" fontId="18" fillId="2" borderId="1" xfId="2"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8" fillId="0" borderId="2"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166" fontId="7" fillId="7" borderId="2"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8" fillId="7" borderId="2" xfId="0" applyNumberFormat="1" applyFont="1" applyFill="1" applyBorder="1" applyAlignment="1">
      <alignment horizontal="center" vertical="center" wrapText="1"/>
    </xf>
    <xf numFmtId="166" fontId="15" fillId="0" borderId="2" xfId="0" applyNumberFormat="1" applyFont="1" applyFill="1" applyBorder="1" applyAlignment="1">
      <alignment horizontal="center" vertical="center" wrapText="1"/>
    </xf>
    <xf numFmtId="166" fontId="8" fillId="7" borderId="3"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8" fillId="0" borderId="2" xfId="3" applyFont="1" applyBorder="1" applyAlignment="1">
      <alignment horizontal="center" vertical="center" wrapText="1"/>
    </xf>
    <xf numFmtId="166" fontId="7" fillId="0" borderId="2" xfId="0" applyNumberFormat="1"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0" fontId="0" fillId="0" borderId="9" xfId="0" applyFont="1" applyBorder="1" applyAlignment="1">
      <alignment horizontal="center" vertical="center"/>
    </xf>
    <xf numFmtId="0" fontId="7" fillId="0" borderId="9" xfId="0" applyFont="1" applyBorder="1" applyAlignment="1">
      <alignment horizontal="justify" vertical="center" wrapText="1"/>
    </xf>
    <xf numFmtId="0" fontId="7" fillId="0" borderId="7" xfId="0" applyFont="1" applyBorder="1" applyAlignment="1">
      <alignment horizontal="justify" vertical="center" wrapText="1"/>
    </xf>
    <xf numFmtId="0" fontId="26" fillId="7" borderId="2" xfId="0" applyFont="1" applyFill="1" applyBorder="1" applyAlignment="1">
      <alignment horizontal="center" vertical="center"/>
    </xf>
    <xf numFmtId="0" fontId="9" fillId="7" borderId="2" xfId="3" applyFont="1" applyFill="1" applyBorder="1" applyAlignment="1">
      <alignment horizontal="center" vertical="center" wrapText="1"/>
    </xf>
    <xf numFmtId="0" fontId="7" fillId="7" borderId="0" xfId="0" applyFont="1" applyFill="1"/>
    <xf numFmtId="0" fontId="24" fillId="7" borderId="2" xfId="3" applyFont="1" applyFill="1" applyBorder="1" applyAlignment="1">
      <alignment horizontal="center" vertical="center" wrapText="1"/>
    </xf>
    <xf numFmtId="0" fontId="8" fillId="7" borderId="2" xfId="0" applyFont="1" applyFill="1" applyBorder="1" applyAlignment="1">
      <alignment horizontal="justify" vertical="center" wrapText="1"/>
    </xf>
    <xf numFmtId="2" fontId="8" fillId="7" borderId="2" xfId="0" applyNumberFormat="1" applyFont="1" applyFill="1" applyBorder="1" applyAlignment="1">
      <alignment horizontal="center" vertical="center" wrapText="1"/>
    </xf>
    <xf numFmtId="0" fontId="9" fillId="7" borderId="2" xfId="0" applyFont="1" applyFill="1" applyBorder="1" applyAlignment="1">
      <alignment horizontal="center" vertical="center" wrapText="1"/>
    </xf>
    <xf numFmtId="0" fontId="7" fillId="0" borderId="0" xfId="0" applyFont="1" applyAlignment="1">
      <alignment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24" fillId="7" borderId="9" xfId="0" applyFont="1" applyFill="1" applyBorder="1" applyAlignment="1">
      <alignment horizontal="center" vertical="center"/>
    </xf>
    <xf numFmtId="0" fontId="24" fillId="0" borderId="9" xfId="0" applyFont="1" applyBorder="1" applyAlignment="1">
      <alignment horizontal="center" vertical="center"/>
    </xf>
    <xf numFmtId="0" fontId="7" fillId="0" borderId="2" xfId="0" applyFont="1" applyBorder="1" applyAlignment="1">
      <alignment horizontal="left" vertical="center" wrapText="1"/>
    </xf>
    <xf numFmtId="166" fontId="27" fillId="7" borderId="2" xfId="0" applyNumberFormat="1" applyFont="1" applyFill="1" applyBorder="1" applyAlignment="1">
      <alignment horizontal="center" vertical="center" wrapText="1"/>
    </xf>
    <xf numFmtId="0" fontId="8" fillId="0" borderId="2" xfId="3" applyFont="1" applyBorder="1" applyAlignment="1">
      <alignment horizontal="center" vertical="center" wrapText="1"/>
    </xf>
    <xf numFmtId="0" fontId="8" fillId="5" borderId="2" xfId="0" applyFont="1" applyFill="1" applyBorder="1" applyAlignment="1">
      <alignment horizontal="center" vertical="center"/>
    </xf>
    <xf numFmtId="14"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9"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24" fillId="0" borderId="9" xfId="0" applyFont="1" applyFill="1" applyBorder="1" applyAlignment="1">
      <alignment horizontal="center" vertical="center"/>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0" fillId="0" borderId="2" xfId="0" applyFill="1" applyBorder="1" applyAlignment="1">
      <alignment horizontal="center" vertical="center"/>
    </xf>
    <xf numFmtId="0" fontId="0" fillId="0" borderId="0" xfId="0" applyFill="1" applyAlignment="1">
      <alignment horizontal="center" vertical="center"/>
    </xf>
    <xf numFmtId="0" fontId="7" fillId="0" borderId="7" xfId="0" applyFont="1" applyBorder="1" applyAlignment="1">
      <alignment horizontal="center" vertical="center" wrapText="1"/>
    </xf>
    <xf numFmtId="0" fontId="7" fillId="15" borderId="2" xfId="0" applyFont="1" applyFill="1" applyBorder="1" applyAlignment="1">
      <alignment horizontal="center" vertical="center"/>
    </xf>
    <xf numFmtId="0" fontId="11" fillId="0" borderId="0" xfId="0" applyFont="1" applyAlignment="1">
      <alignment wrapText="1"/>
    </xf>
    <xf numFmtId="0" fontId="8" fillId="7" borderId="10" xfId="0" applyFont="1" applyFill="1" applyBorder="1" applyAlignment="1" applyProtection="1">
      <alignment horizontal="left" vertical="center" wrapText="1"/>
    </xf>
    <xf numFmtId="0" fontId="8" fillId="7" borderId="10" xfId="0"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166" fontId="7" fillId="0" borderId="3" xfId="0" applyNumberFormat="1" applyFont="1" applyBorder="1" applyAlignment="1">
      <alignment horizontal="center" vertical="center" wrapText="1"/>
    </xf>
    <xf numFmtId="166" fontId="7" fillId="0" borderId="4" xfId="0" applyNumberFormat="1" applyFont="1" applyBorder="1" applyAlignment="1">
      <alignment horizontal="center" vertical="center" wrapText="1"/>
    </xf>
    <xf numFmtId="166" fontId="7"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3"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0" fontId="7" fillId="0" borderId="2" xfId="0" applyFont="1" applyBorder="1" applyAlignment="1">
      <alignment horizontal="center" vertical="center"/>
    </xf>
    <xf numFmtId="0" fontId="12" fillId="11" borderId="2" xfId="0" applyFont="1" applyFill="1" applyBorder="1" applyAlignment="1">
      <alignment horizontal="center" vertical="center"/>
    </xf>
    <xf numFmtId="0" fontId="7"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8" fillId="0" borderId="2" xfId="3" applyFont="1" applyBorder="1" applyAlignment="1">
      <alignment horizontal="center" vertical="center" wrapText="1"/>
    </xf>
  </cellXfs>
  <cellStyles count="7">
    <cellStyle name="Énfasis3" xfId="2" builtinId="37"/>
    <cellStyle name="Hipervínculo" xfId="4" builtinId="8"/>
    <cellStyle name="Moneda" xfId="1" builtinId="4"/>
    <cellStyle name="Normal" xfId="0" builtinId="0"/>
    <cellStyle name="Normal 4" xfId="6"/>
    <cellStyle name="Normal 5" xfId="5"/>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sendNroRuc(20552504641)" TargetMode="External"/><Relationship Id="rId2" Type="http://schemas.openxmlformats.org/officeDocument/2006/relationships/hyperlink" Target="javascript:sendNroRuc(20552504641)" TargetMode="External"/><Relationship Id="rId1" Type="http://schemas.openxmlformats.org/officeDocument/2006/relationships/hyperlink" Target="javascript:sendNroRuc(2055250464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2767"/>
  <sheetViews>
    <sheetView tabSelected="1" zoomScale="70" zoomScaleNormal="70" workbookViewId="0">
      <pane ySplit="3" topLeftCell="A4" activePane="bottomLeft" state="frozen"/>
      <selection pane="bottomLeft" activeCell="AF2634" sqref="A1:AF2634"/>
    </sheetView>
  </sheetViews>
  <sheetFormatPr baseColWidth="10" defaultColWidth="11.42578125" defaultRowHeight="15" x14ac:dyDescent="0.25"/>
  <cols>
    <col min="1" max="1" width="7.28515625" style="135" customWidth="1"/>
    <col min="2" max="2" width="9" style="100" customWidth="1"/>
    <col min="3" max="3" width="31.7109375" style="286" customWidth="1"/>
    <col min="4" max="4" width="24.5703125" style="100" bestFit="1" customWidth="1"/>
    <col min="5" max="5" width="18.7109375" style="263" bestFit="1" customWidth="1"/>
    <col min="6" max="6" width="13" style="100" bestFit="1" customWidth="1"/>
    <col min="7" max="7" width="14" style="100" bestFit="1" customWidth="1"/>
    <col min="8" max="8" width="74.140625" style="193" customWidth="1"/>
    <col min="9" max="9" width="42.28515625" style="100" customWidth="1"/>
    <col min="10" max="10" width="38.85546875" style="100" customWidth="1"/>
    <col min="11" max="11" width="28.140625" style="364" customWidth="1"/>
    <col min="12" max="12" width="88" style="193" customWidth="1"/>
    <col min="13" max="13" width="28" style="184" customWidth="1"/>
    <col min="14" max="14" width="24.5703125" style="100" customWidth="1"/>
    <col min="15" max="15" width="26.28515625" style="100" customWidth="1"/>
    <col min="16" max="16" width="26" style="100" customWidth="1"/>
    <col min="17" max="17" width="16.28515625" style="100" customWidth="1"/>
    <col min="18" max="18" width="15.85546875" style="100" bestFit="1" customWidth="1"/>
    <col min="19" max="19" width="27.140625" style="100" bestFit="1" customWidth="1"/>
    <col min="20" max="20" width="26.140625" style="100" bestFit="1" customWidth="1"/>
    <col min="21" max="21" width="16" style="100" bestFit="1" customWidth="1"/>
    <col min="22" max="22" width="25.28515625" style="100" customWidth="1"/>
    <col min="23" max="23" width="26.140625" style="100" bestFit="1" customWidth="1"/>
    <col min="24" max="24" width="16.28515625" style="100" bestFit="1" customWidth="1"/>
    <col min="25" max="25" width="29.5703125" style="100" bestFit="1" customWidth="1"/>
    <col min="26" max="26" width="26.140625" style="100" bestFit="1" customWidth="1"/>
    <col min="27" max="27" width="18.140625" style="100" bestFit="1" customWidth="1"/>
    <col min="28" max="28" width="38.42578125" style="122" bestFit="1" customWidth="1"/>
    <col min="29" max="29" width="19.140625" style="122" customWidth="1"/>
    <col min="30" max="30" width="16.85546875" style="100" customWidth="1"/>
    <col min="31" max="31" width="11.7109375" style="100" bestFit="1" customWidth="1"/>
    <col min="32" max="32" width="30" style="321" customWidth="1"/>
    <col min="33" max="33" width="34.28515625" style="100" customWidth="1"/>
    <col min="34" max="16384" width="11.42578125" style="100"/>
  </cols>
  <sheetData>
    <row r="1" spans="1:32" ht="33.6" customHeight="1" x14ac:dyDescent="0.2">
      <c r="B1" s="433" t="s">
        <v>9932</v>
      </c>
      <c r="C1" s="433"/>
      <c r="D1" s="278" t="s">
        <v>9933</v>
      </c>
      <c r="E1" s="262">
        <v>46111</v>
      </c>
    </row>
    <row r="2" spans="1:32" ht="18.600000000000001" customHeight="1" thickBot="1" x14ac:dyDescent="0.3"/>
    <row r="3" spans="1:32" ht="54.6" customHeight="1" thickTop="1" thickBot="1" x14ac:dyDescent="0.25">
      <c r="B3" s="101" t="s">
        <v>0</v>
      </c>
      <c r="C3" s="287" t="s">
        <v>1</v>
      </c>
      <c r="D3" s="102" t="s">
        <v>2</v>
      </c>
      <c r="E3" s="102" t="s">
        <v>3</v>
      </c>
      <c r="F3" s="102" t="s">
        <v>4</v>
      </c>
      <c r="G3" s="102" t="s">
        <v>5</v>
      </c>
      <c r="H3" s="102" t="s">
        <v>6</v>
      </c>
      <c r="I3" s="102" t="s">
        <v>7</v>
      </c>
      <c r="J3" s="102" t="s">
        <v>2600</v>
      </c>
      <c r="K3" s="102" t="s">
        <v>23</v>
      </c>
      <c r="L3" s="102" t="s">
        <v>8</v>
      </c>
      <c r="M3" s="102" t="s">
        <v>22</v>
      </c>
      <c r="N3" s="102" t="s">
        <v>12</v>
      </c>
      <c r="O3" s="102" t="s">
        <v>9</v>
      </c>
      <c r="P3" s="102" t="s">
        <v>10</v>
      </c>
      <c r="Q3" s="102" t="s">
        <v>11</v>
      </c>
      <c r="R3" s="102" t="s">
        <v>7262</v>
      </c>
      <c r="S3" s="102" t="s">
        <v>13</v>
      </c>
      <c r="T3" s="102" t="s">
        <v>14</v>
      </c>
      <c r="U3" s="102" t="s">
        <v>15</v>
      </c>
      <c r="V3" s="102" t="s">
        <v>17</v>
      </c>
      <c r="W3" s="102" t="s">
        <v>14</v>
      </c>
      <c r="X3" s="102" t="s">
        <v>15</v>
      </c>
      <c r="Y3" s="102" t="s">
        <v>16</v>
      </c>
      <c r="Z3" s="102" t="s">
        <v>14</v>
      </c>
      <c r="AA3" s="102" t="s">
        <v>15</v>
      </c>
      <c r="AB3" s="102" t="s">
        <v>19</v>
      </c>
      <c r="AC3" s="102" t="s">
        <v>20</v>
      </c>
      <c r="AD3" s="102" t="s">
        <v>18</v>
      </c>
      <c r="AE3" s="102" t="s">
        <v>2077</v>
      </c>
      <c r="AF3" s="322" t="s">
        <v>21</v>
      </c>
    </row>
    <row r="4" spans="1:32" ht="54.95" customHeight="1" thickTop="1" x14ac:dyDescent="0.2">
      <c r="A4" s="136">
        <v>1</v>
      </c>
      <c r="B4" s="107">
        <v>1</v>
      </c>
      <c r="C4" s="288" t="s">
        <v>24</v>
      </c>
      <c r="D4" s="281" t="s">
        <v>25</v>
      </c>
      <c r="E4" s="261">
        <v>20100017491</v>
      </c>
      <c r="F4" s="112" t="s">
        <v>26</v>
      </c>
      <c r="G4" s="112" t="s">
        <v>27</v>
      </c>
      <c r="H4" s="194" t="s">
        <v>5428</v>
      </c>
      <c r="I4" s="112" t="s">
        <v>4022</v>
      </c>
      <c r="J4" s="112" t="s">
        <v>4022</v>
      </c>
      <c r="K4" s="350" t="s">
        <v>1002</v>
      </c>
      <c r="L4" s="194" t="s">
        <v>2601</v>
      </c>
      <c r="M4" s="182"/>
      <c r="N4" s="112" t="s">
        <v>1150</v>
      </c>
      <c r="O4" s="111"/>
      <c r="P4" s="112"/>
      <c r="Q4" s="112" t="s">
        <v>1143</v>
      </c>
      <c r="R4" s="112">
        <v>1</v>
      </c>
      <c r="S4" s="38"/>
      <c r="T4" s="38"/>
      <c r="U4" s="39"/>
      <c r="V4" s="112"/>
      <c r="W4" s="28"/>
      <c r="X4" s="2"/>
      <c r="Y4" s="38"/>
      <c r="Z4" s="67"/>
      <c r="AA4" s="113"/>
      <c r="AB4" s="70" t="s">
        <v>6962</v>
      </c>
      <c r="AC4" s="71">
        <v>45</v>
      </c>
      <c r="AD4" s="3">
        <v>1996</v>
      </c>
      <c r="AE4" s="2">
        <v>2200</v>
      </c>
      <c r="AF4" s="323">
        <f t="shared" ref="AF4:AF18" si="0">AC4*AE4</f>
        <v>99000</v>
      </c>
    </row>
    <row r="5" spans="1:32" ht="54.95" customHeight="1" x14ac:dyDescent="0.2">
      <c r="A5" s="136">
        <v>2</v>
      </c>
      <c r="B5" s="107">
        <f t="shared" ref="B5:B13" si="1">IF(C5=C4,B4,B4+1)</f>
        <v>2</v>
      </c>
      <c r="C5" s="288" t="s">
        <v>28</v>
      </c>
      <c r="D5" s="281" t="s">
        <v>29</v>
      </c>
      <c r="E5" s="261">
        <v>20153039055</v>
      </c>
      <c r="F5" s="112" t="s">
        <v>30</v>
      </c>
      <c r="G5" s="112" t="s">
        <v>31</v>
      </c>
      <c r="H5" s="194" t="s">
        <v>5429</v>
      </c>
      <c r="I5" s="1" t="s">
        <v>4023</v>
      </c>
      <c r="J5" s="112" t="s">
        <v>4371</v>
      </c>
      <c r="K5" s="350" t="s">
        <v>1003</v>
      </c>
      <c r="L5" s="194" t="s">
        <v>2602</v>
      </c>
      <c r="M5" s="182"/>
      <c r="N5" s="112" t="s">
        <v>1150</v>
      </c>
      <c r="O5" s="111"/>
      <c r="P5" s="112"/>
      <c r="Q5" s="112" t="s">
        <v>1143</v>
      </c>
      <c r="R5" s="112">
        <v>1</v>
      </c>
      <c r="S5" s="38"/>
      <c r="T5" s="38"/>
      <c r="U5" s="39"/>
      <c r="V5" s="112"/>
      <c r="W5" s="28"/>
      <c r="X5" s="2"/>
      <c r="Y5" s="38"/>
      <c r="Z5" s="67"/>
      <c r="AA5" s="113"/>
      <c r="AB5" s="70" t="s">
        <v>1164</v>
      </c>
      <c r="AC5" s="71">
        <v>10</v>
      </c>
      <c r="AD5" s="3">
        <v>1996</v>
      </c>
      <c r="AE5" s="2">
        <v>2200</v>
      </c>
      <c r="AF5" s="323">
        <f t="shared" si="0"/>
        <v>22000</v>
      </c>
    </row>
    <row r="6" spans="1:32" ht="54.95" customHeight="1" x14ac:dyDescent="0.2">
      <c r="A6" s="136">
        <v>3</v>
      </c>
      <c r="B6" s="368">
        <f t="shared" si="1"/>
        <v>3</v>
      </c>
      <c r="C6" s="288" t="s">
        <v>32</v>
      </c>
      <c r="D6" s="281" t="s">
        <v>25</v>
      </c>
      <c r="E6" s="261">
        <v>20100017491</v>
      </c>
      <c r="F6" s="112" t="s">
        <v>26</v>
      </c>
      <c r="G6" s="112" t="s">
        <v>27</v>
      </c>
      <c r="H6" s="194" t="s">
        <v>5430</v>
      </c>
      <c r="I6" s="1" t="s">
        <v>4024</v>
      </c>
      <c r="J6" s="1" t="s">
        <v>4024</v>
      </c>
      <c r="K6" s="350" t="s">
        <v>1004</v>
      </c>
      <c r="L6" s="194" t="s">
        <v>2603</v>
      </c>
      <c r="M6" s="182"/>
      <c r="N6" s="112" t="s">
        <v>1150</v>
      </c>
      <c r="O6" s="111"/>
      <c r="P6" s="112"/>
      <c r="Q6" s="112" t="s">
        <v>1143</v>
      </c>
      <c r="R6" s="112">
        <v>1</v>
      </c>
      <c r="S6" s="38"/>
      <c r="T6" s="38"/>
      <c r="U6" s="39"/>
      <c r="V6" s="112"/>
      <c r="W6" s="28"/>
      <c r="X6" s="2"/>
      <c r="Y6" s="38"/>
      <c r="Z6" s="67"/>
      <c r="AA6" s="113"/>
      <c r="AB6" s="70" t="s">
        <v>1165</v>
      </c>
      <c r="AC6" s="71">
        <v>30</v>
      </c>
      <c r="AD6" s="3">
        <v>1997</v>
      </c>
      <c r="AE6" s="2">
        <v>2400</v>
      </c>
      <c r="AF6" s="323">
        <f t="shared" si="0"/>
        <v>72000</v>
      </c>
    </row>
    <row r="7" spans="1:32" ht="54.95" customHeight="1" x14ac:dyDescent="0.2">
      <c r="A7" s="136">
        <v>4</v>
      </c>
      <c r="B7" s="368">
        <f t="shared" si="1"/>
        <v>3</v>
      </c>
      <c r="C7" s="288" t="s">
        <v>32</v>
      </c>
      <c r="D7" s="281" t="s">
        <v>33</v>
      </c>
      <c r="E7" s="6">
        <v>20392022806</v>
      </c>
      <c r="F7" s="112" t="s">
        <v>30</v>
      </c>
      <c r="G7" s="112" t="s">
        <v>31</v>
      </c>
      <c r="H7" s="194" t="s">
        <v>5431</v>
      </c>
      <c r="I7" s="1" t="s">
        <v>4024</v>
      </c>
      <c r="J7" s="1" t="s">
        <v>4024</v>
      </c>
      <c r="K7" s="350" t="s">
        <v>1004</v>
      </c>
      <c r="L7" s="194" t="s">
        <v>2603</v>
      </c>
      <c r="M7" s="182"/>
      <c r="N7" s="112" t="s">
        <v>1150</v>
      </c>
      <c r="O7" s="111"/>
      <c r="P7" s="112"/>
      <c r="Q7" s="112" t="s">
        <v>1143</v>
      </c>
      <c r="R7" s="112">
        <v>1</v>
      </c>
      <c r="S7" s="38"/>
      <c r="T7" s="38"/>
      <c r="U7" s="39"/>
      <c r="V7" s="112"/>
      <c r="W7" s="28"/>
      <c r="X7" s="2"/>
      <c r="Y7" s="38"/>
      <c r="Z7" s="67"/>
      <c r="AA7" s="113"/>
      <c r="AB7" s="70" t="s">
        <v>1166</v>
      </c>
      <c r="AC7" s="71">
        <v>30</v>
      </c>
      <c r="AD7" s="3">
        <v>1997</v>
      </c>
      <c r="AE7" s="2">
        <v>2400</v>
      </c>
      <c r="AF7" s="323">
        <f t="shared" si="0"/>
        <v>72000</v>
      </c>
    </row>
    <row r="8" spans="1:32" ht="54.95" customHeight="1" x14ac:dyDescent="0.2">
      <c r="A8" s="136">
        <v>5</v>
      </c>
      <c r="B8" s="368">
        <f t="shared" si="1"/>
        <v>4</v>
      </c>
      <c r="C8" s="288" t="s">
        <v>34</v>
      </c>
      <c r="D8" s="281" t="s">
        <v>33</v>
      </c>
      <c r="E8" s="6">
        <v>20392022806</v>
      </c>
      <c r="F8" s="112" t="s">
        <v>30</v>
      </c>
      <c r="G8" s="112" t="s">
        <v>31</v>
      </c>
      <c r="H8" s="194" t="s">
        <v>5432</v>
      </c>
      <c r="I8" s="1" t="s">
        <v>4023</v>
      </c>
      <c r="J8" s="112" t="s">
        <v>4371</v>
      </c>
      <c r="K8" s="350" t="s">
        <v>1003</v>
      </c>
      <c r="L8" s="194" t="s">
        <v>2604</v>
      </c>
      <c r="M8" s="182"/>
      <c r="N8" s="112" t="s">
        <v>1150</v>
      </c>
      <c r="O8" s="111"/>
      <c r="P8" s="112"/>
      <c r="Q8" s="112" t="s">
        <v>1143</v>
      </c>
      <c r="R8" s="112">
        <v>1</v>
      </c>
      <c r="S8" s="38"/>
      <c r="T8" s="38"/>
      <c r="U8" s="39"/>
      <c r="V8" s="112"/>
      <c r="W8" s="28"/>
      <c r="X8" s="2"/>
      <c r="Y8" s="38"/>
      <c r="Z8" s="67"/>
      <c r="AA8" s="113"/>
      <c r="AB8" s="70" t="s">
        <v>1167</v>
      </c>
      <c r="AC8" s="71">
        <v>10</v>
      </c>
      <c r="AD8" s="3">
        <v>1997</v>
      </c>
      <c r="AE8" s="2">
        <v>2400</v>
      </c>
      <c r="AF8" s="323">
        <f t="shared" si="0"/>
        <v>24000</v>
      </c>
    </row>
    <row r="9" spans="1:32" ht="54.95" customHeight="1" x14ac:dyDescent="0.2">
      <c r="A9" s="136">
        <v>6</v>
      </c>
      <c r="B9" s="368">
        <f t="shared" si="1"/>
        <v>5</v>
      </c>
      <c r="C9" s="288" t="s">
        <v>35</v>
      </c>
      <c r="D9" s="281" t="s">
        <v>29</v>
      </c>
      <c r="E9" s="261">
        <v>20153039055</v>
      </c>
      <c r="F9" s="112" t="s">
        <v>30</v>
      </c>
      <c r="G9" s="112" t="s">
        <v>31</v>
      </c>
      <c r="H9" s="194" t="s">
        <v>5433</v>
      </c>
      <c r="I9" s="1" t="s">
        <v>4023</v>
      </c>
      <c r="J9" s="112" t="s">
        <v>4371</v>
      </c>
      <c r="K9" s="350" t="s">
        <v>1003</v>
      </c>
      <c r="L9" s="194" t="s">
        <v>2605</v>
      </c>
      <c r="M9" s="182"/>
      <c r="N9" s="112" t="s">
        <v>1150</v>
      </c>
      <c r="O9" s="111"/>
      <c r="P9" s="112"/>
      <c r="Q9" s="112" t="s">
        <v>1143</v>
      </c>
      <c r="R9" s="112">
        <v>1</v>
      </c>
      <c r="S9" s="38"/>
      <c r="T9" s="38"/>
      <c r="U9" s="39"/>
      <c r="V9" s="112"/>
      <c r="W9" s="28"/>
      <c r="X9" s="2"/>
      <c r="Y9" s="38"/>
      <c r="Z9" s="67"/>
      <c r="AA9" s="113"/>
      <c r="AB9" s="70" t="s">
        <v>1168</v>
      </c>
      <c r="AC9" s="71">
        <v>30</v>
      </c>
      <c r="AD9" s="3">
        <v>1997</v>
      </c>
      <c r="AE9" s="2">
        <v>2400</v>
      </c>
      <c r="AF9" s="323">
        <f t="shared" si="0"/>
        <v>72000</v>
      </c>
    </row>
    <row r="10" spans="1:32" ht="54.95" customHeight="1" x14ac:dyDescent="0.2">
      <c r="A10" s="136">
        <v>7</v>
      </c>
      <c r="B10" s="368">
        <f t="shared" si="1"/>
        <v>6</v>
      </c>
      <c r="C10" s="288" t="s">
        <v>36</v>
      </c>
      <c r="D10" s="281" t="s">
        <v>33</v>
      </c>
      <c r="E10" s="6">
        <v>20392022806</v>
      </c>
      <c r="F10" s="112" t="s">
        <v>30</v>
      </c>
      <c r="G10" s="112" t="s">
        <v>31</v>
      </c>
      <c r="H10" s="194" t="s">
        <v>5434</v>
      </c>
      <c r="I10" s="112" t="s">
        <v>4025</v>
      </c>
      <c r="J10" s="112" t="s">
        <v>4025</v>
      </c>
      <c r="K10" s="350" t="s">
        <v>1005</v>
      </c>
      <c r="L10" s="194" t="s">
        <v>2606</v>
      </c>
      <c r="M10" s="182"/>
      <c r="N10" s="112" t="s">
        <v>1151</v>
      </c>
      <c r="O10" s="111"/>
      <c r="P10" s="112"/>
      <c r="Q10" s="112" t="s">
        <v>1143</v>
      </c>
      <c r="R10" s="112">
        <v>1</v>
      </c>
      <c r="S10" s="38"/>
      <c r="T10" s="38"/>
      <c r="U10" s="39"/>
      <c r="V10" s="112"/>
      <c r="W10" s="28"/>
      <c r="X10" s="2"/>
      <c r="Y10" s="38"/>
      <c r="Z10" s="67"/>
      <c r="AA10" s="113"/>
      <c r="AB10" s="70" t="s">
        <v>1169</v>
      </c>
      <c r="AC10" s="71">
        <v>4.7750000000000004</v>
      </c>
      <c r="AD10" s="3">
        <v>1997</v>
      </c>
      <c r="AE10" s="2">
        <v>2400</v>
      </c>
      <c r="AF10" s="323">
        <f t="shared" si="0"/>
        <v>11460</v>
      </c>
    </row>
    <row r="11" spans="1:32" ht="54.95" customHeight="1" x14ac:dyDescent="0.2">
      <c r="A11" s="136">
        <v>8</v>
      </c>
      <c r="B11" s="368">
        <f t="shared" si="1"/>
        <v>7</v>
      </c>
      <c r="C11" s="288" t="s">
        <v>37</v>
      </c>
      <c r="D11" s="281" t="s">
        <v>38</v>
      </c>
      <c r="E11" s="261">
        <v>20168550147</v>
      </c>
      <c r="F11" s="112" t="s">
        <v>39</v>
      </c>
      <c r="G11" s="112" t="s">
        <v>31</v>
      </c>
      <c r="H11" s="194" t="s">
        <v>5435</v>
      </c>
      <c r="I11" s="1" t="s">
        <v>4026</v>
      </c>
      <c r="J11" s="1" t="s">
        <v>4026</v>
      </c>
      <c r="K11" s="350" t="s">
        <v>1006</v>
      </c>
      <c r="L11" s="194" t="s">
        <v>2607</v>
      </c>
      <c r="M11" s="182"/>
      <c r="N11" s="112" t="s">
        <v>1150</v>
      </c>
      <c r="O11" s="111"/>
      <c r="P11" s="112"/>
      <c r="Q11" s="112" t="s">
        <v>1143</v>
      </c>
      <c r="R11" s="112">
        <v>1</v>
      </c>
      <c r="S11" s="38"/>
      <c r="T11" s="38"/>
      <c r="U11" s="39"/>
      <c r="V11" s="112"/>
      <c r="W11" s="28"/>
      <c r="X11" s="2"/>
      <c r="Y11" s="38"/>
      <c r="Z11" s="67"/>
      <c r="AA11" s="113"/>
      <c r="AB11" s="70" t="s">
        <v>1170</v>
      </c>
      <c r="AC11" s="71">
        <v>12</v>
      </c>
      <c r="AD11" s="3">
        <v>1998</v>
      </c>
      <c r="AE11" s="2">
        <v>2600</v>
      </c>
      <c r="AF11" s="323">
        <f t="shared" si="0"/>
        <v>31200</v>
      </c>
    </row>
    <row r="12" spans="1:32" ht="54.95" customHeight="1" x14ac:dyDescent="0.2">
      <c r="A12" s="136">
        <v>9</v>
      </c>
      <c r="B12" s="368">
        <f t="shared" si="1"/>
        <v>8</v>
      </c>
      <c r="C12" s="288" t="s">
        <v>40</v>
      </c>
      <c r="D12" s="281" t="s">
        <v>25</v>
      </c>
      <c r="E12" s="261">
        <v>20100017491</v>
      </c>
      <c r="F12" s="112" t="s">
        <v>26</v>
      </c>
      <c r="G12" s="112" t="s">
        <v>27</v>
      </c>
      <c r="H12" s="194" t="s">
        <v>5436</v>
      </c>
      <c r="I12" s="112" t="s">
        <v>4027</v>
      </c>
      <c r="J12" s="112" t="s">
        <v>4027</v>
      </c>
      <c r="K12" s="350" t="s">
        <v>1002</v>
      </c>
      <c r="L12" s="194" t="s">
        <v>2608</v>
      </c>
      <c r="M12" s="182"/>
      <c r="N12" s="112" t="s">
        <v>1152</v>
      </c>
      <c r="O12" s="111"/>
      <c r="P12" s="112"/>
      <c r="Q12" s="112" t="s">
        <v>1143</v>
      </c>
      <c r="R12" s="112">
        <v>1</v>
      </c>
      <c r="S12" s="38"/>
      <c r="T12" s="38"/>
      <c r="U12" s="39"/>
      <c r="V12" s="112"/>
      <c r="W12" s="28"/>
      <c r="X12" s="2"/>
      <c r="Y12" s="38"/>
      <c r="Z12" s="67"/>
      <c r="AA12" s="113"/>
      <c r="AB12" s="70" t="s">
        <v>1171</v>
      </c>
      <c r="AC12" s="71">
        <v>50</v>
      </c>
      <c r="AD12" s="3">
        <v>1998</v>
      </c>
      <c r="AE12" s="2">
        <v>2600</v>
      </c>
      <c r="AF12" s="323">
        <f t="shared" si="0"/>
        <v>130000</v>
      </c>
    </row>
    <row r="13" spans="1:32" ht="54.95" customHeight="1" x14ac:dyDescent="0.2">
      <c r="A13" s="136">
        <v>10</v>
      </c>
      <c r="B13" s="368">
        <f t="shared" si="1"/>
        <v>9</v>
      </c>
      <c r="C13" s="288" t="s">
        <v>41</v>
      </c>
      <c r="D13" s="281" t="s">
        <v>25</v>
      </c>
      <c r="E13" s="261">
        <v>20100017491</v>
      </c>
      <c r="F13" s="112" t="s">
        <v>26</v>
      </c>
      <c r="G13" s="112" t="s">
        <v>27</v>
      </c>
      <c r="H13" s="194" t="s">
        <v>5437</v>
      </c>
      <c r="I13" s="1" t="s">
        <v>4028</v>
      </c>
      <c r="J13" s="112" t="s">
        <v>4074</v>
      </c>
      <c r="K13" s="350" t="s">
        <v>1007</v>
      </c>
      <c r="L13" s="194" t="s">
        <v>2609</v>
      </c>
      <c r="M13" s="182"/>
      <c r="N13" s="112" t="s">
        <v>1151</v>
      </c>
      <c r="O13" s="111"/>
      <c r="P13" s="112"/>
      <c r="Q13" s="112" t="s">
        <v>1143</v>
      </c>
      <c r="R13" s="112">
        <v>1</v>
      </c>
      <c r="S13" s="38"/>
      <c r="T13" s="38"/>
      <c r="U13" s="39"/>
      <c r="V13" s="112"/>
      <c r="W13" s="28"/>
      <c r="X13" s="2"/>
      <c r="Y13" s="38"/>
      <c r="Z13" s="67"/>
      <c r="AA13" s="113"/>
      <c r="AB13" s="70" t="s">
        <v>1172</v>
      </c>
      <c r="AC13" s="71">
        <v>7</v>
      </c>
      <c r="AD13" s="3">
        <v>1998</v>
      </c>
      <c r="AE13" s="2">
        <v>2600</v>
      </c>
      <c r="AF13" s="323">
        <f t="shared" si="0"/>
        <v>18200</v>
      </c>
    </row>
    <row r="14" spans="1:32" ht="54.95" customHeight="1" x14ac:dyDescent="0.2">
      <c r="A14" s="136">
        <v>11</v>
      </c>
      <c r="B14" s="368">
        <f t="shared" ref="B14:B77" si="2">IF(C14=C13,B13,B13+1)</f>
        <v>10</v>
      </c>
      <c r="C14" s="288" t="s">
        <v>42</v>
      </c>
      <c r="D14" s="281" t="s">
        <v>25</v>
      </c>
      <c r="E14" s="261">
        <v>20100017491</v>
      </c>
      <c r="F14" s="112" t="s">
        <v>26</v>
      </c>
      <c r="G14" s="112" t="s">
        <v>27</v>
      </c>
      <c r="H14" s="194" t="s">
        <v>5438</v>
      </c>
      <c r="I14" s="1" t="s">
        <v>4029</v>
      </c>
      <c r="J14" s="1" t="s">
        <v>4029</v>
      </c>
      <c r="K14" s="350" t="s">
        <v>1006</v>
      </c>
      <c r="L14" s="194" t="s">
        <v>2610</v>
      </c>
      <c r="M14" s="182"/>
      <c r="N14" s="112" t="s">
        <v>1152</v>
      </c>
      <c r="O14" s="111"/>
      <c r="P14" s="112"/>
      <c r="Q14" s="112" t="s">
        <v>1143</v>
      </c>
      <c r="R14" s="112">
        <v>1</v>
      </c>
      <c r="S14" s="38"/>
      <c r="T14" s="38"/>
      <c r="U14" s="39"/>
      <c r="V14" s="112"/>
      <c r="W14" s="28"/>
      <c r="X14" s="2"/>
      <c r="Y14" s="38"/>
      <c r="Z14" s="67"/>
      <c r="AA14" s="113"/>
      <c r="AB14" s="70" t="s">
        <v>1173</v>
      </c>
      <c r="AC14" s="71">
        <v>50</v>
      </c>
      <c r="AD14" s="3">
        <v>1998</v>
      </c>
      <c r="AE14" s="2">
        <v>2600</v>
      </c>
      <c r="AF14" s="323">
        <f t="shared" si="0"/>
        <v>130000</v>
      </c>
    </row>
    <row r="15" spans="1:32" ht="54.95" customHeight="1" x14ac:dyDescent="0.2">
      <c r="A15" s="136">
        <v>12</v>
      </c>
      <c r="B15" s="368">
        <f t="shared" si="2"/>
        <v>11</v>
      </c>
      <c r="C15" s="288" t="s">
        <v>43</v>
      </c>
      <c r="D15" s="281" t="s">
        <v>25</v>
      </c>
      <c r="E15" s="261">
        <v>20100017491</v>
      </c>
      <c r="F15" s="112" t="s">
        <v>26</v>
      </c>
      <c r="G15" s="112" t="s">
        <v>27</v>
      </c>
      <c r="H15" s="194" t="s">
        <v>5439</v>
      </c>
      <c r="I15" s="1" t="s">
        <v>4030</v>
      </c>
      <c r="J15" s="112" t="s">
        <v>4372</v>
      </c>
      <c r="K15" s="350" t="s">
        <v>1006</v>
      </c>
      <c r="L15" s="194" t="s">
        <v>2611</v>
      </c>
      <c r="M15" s="182"/>
      <c r="N15" s="112" t="s">
        <v>1150</v>
      </c>
      <c r="O15" s="111"/>
      <c r="P15" s="112"/>
      <c r="Q15" s="112" t="s">
        <v>1143</v>
      </c>
      <c r="R15" s="112">
        <v>1</v>
      </c>
      <c r="S15" s="38"/>
      <c r="T15" s="38"/>
      <c r="U15" s="39"/>
      <c r="V15" s="112"/>
      <c r="W15" s="28"/>
      <c r="X15" s="2"/>
      <c r="Y15" s="38"/>
      <c r="Z15" s="67"/>
      <c r="AA15" s="113"/>
      <c r="AB15" s="70" t="s">
        <v>1174</v>
      </c>
      <c r="AC15" s="71">
        <v>25</v>
      </c>
      <c r="AD15" s="3">
        <v>1999</v>
      </c>
      <c r="AE15" s="2">
        <v>2800</v>
      </c>
      <c r="AF15" s="323">
        <f t="shared" si="0"/>
        <v>70000</v>
      </c>
    </row>
    <row r="16" spans="1:32" ht="54.95" customHeight="1" x14ac:dyDescent="0.2">
      <c r="A16" s="136">
        <v>13</v>
      </c>
      <c r="B16" s="368">
        <f t="shared" si="2"/>
        <v>12</v>
      </c>
      <c r="C16" s="288" t="s">
        <v>44</v>
      </c>
      <c r="D16" s="281" t="s">
        <v>25</v>
      </c>
      <c r="E16" s="261">
        <v>20100017491</v>
      </c>
      <c r="F16" s="112" t="s">
        <v>26</v>
      </c>
      <c r="G16" s="112" t="s">
        <v>27</v>
      </c>
      <c r="H16" s="194" t="s">
        <v>5440</v>
      </c>
      <c r="I16" s="1" t="s">
        <v>4026</v>
      </c>
      <c r="J16" s="1" t="s">
        <v>4026</v>
      </c>
      <c r="K16" s="350" t="s">
        <v>1006</v>
      </c>
      <c r="L16" s="194" t="s">
        <v>2612</v>
      </c>
      <c r="M16" s="182"/>
      <c r="N16" s="112" t="s">
        <v>1150</v>
      </c>
      <c r="O16" s="111"/>
      <c r="P16" s="112"/>
      <c r="Q16" s="112" t="s">
        <v>1143</v>
      </c>
      <c r="R16" s="112">
        <v>1</v>
      </c>
      <c r="S16" s="38"/>
      <c r="T16" s="38"/>
      <c r="U16" s="39"/>
      <c r="V16" s="112"/>
      <c r="W16" s="28"/>
      <c r="X16" s="2"/>
      <c r="Y16" s="38"/>
      <c r="Z16" s="67"/>
      <c r="AA16" s="113"/>
      <c r="AB16" s="70" t="s">
        <v>1175</v>
      </c>
      <c r="AC16" s="71">
        <v>30</v>
      </c>
      <c r="AD16" s="3">
        <v>1999</v>
      </c>
      <c r="AE16" s="2">
        <v>2800</v>
      </c>
      <c r="AF16" s="323">
        <f t="shared" si="0"/>
        <v>84000</v>
      </c>
    </row>
    <row r="17" spans="1:32" ht="54.95" customHeight="1" x14ac:dyDescent="0.2">
      <c r="A17" s="136">
        <v>14</v>
      </c>
      <c r="B17" s="368">
        <f t="shared" si="2"/>
        <v>13</v>
      </c>
      <c r="C17" s="288" t="s">
        <v>45</v>
      </c>
      <c r="D17" s="281" t="s">
        <v>25</v>
      </c>
      <c r="E17" s="261">
        <v>20100017491</v>
      </c>
      <c r="F17" s="112" t="s">
        <v>26</v>
      </c>
      <c r="G17" s="112" t="s">
        <v>27</v>
      </c>
      <c r="H17" s="194" t="s">
        <v>5441</v>
      </c>
      <c r="I17" s="1" t="s">
        <v>4031</v>
      </c>
      <c r="J17" s="1" t="s">
        <v>4031</v>
      </c>
      <c r="K17" s="350" t="s">
        <v>1003</v>
      </c>
      <c r="L17" s="194" t="s">
        <v>2613</v>
      </c>
      <c r="M17" s="182"/>
      <c r="N17" s="112" t="s">
        <v>1150</v>
      </c>
      <c r="O17" s="111"/>
      <c r="P17" s="112"/>
      <c r="Q17" s="112" t="s">
        <v>1143</v>
      </c>
      <c r="R17" s="112">
        <v>1</v>
      </c>
      <c r="S17" s="38"/>
      <c r="T17" s="38"/>
      <c r="U17" s="39"/>
      <c r="V17" s="112"/>
      <c r="W17" s="28"/>
      <c r="X17" s="2"/>
      <c r="Y17" s="38"/>
      <c r="Z17" s="67"/>
      <c r="AA17" s="113"/>
      <c r="AB17" s="70" t="s">
        <v>1176</v>
      </c>
      <c r="AC17" s="71">
        <v>30</v>
      </c>
      <c r="AD17" s="3">
        <v>2000</v>
      </c>
      <c r="AE17" s="2">
        <v>2900</v>
      </c>
      <c r="AF17" s="323">
        <f t="shared" si="0"/>
        <v>87000</v>
      </c>
    </row>
    <row r="18" spans="1:32" ht="54.95" customHeight="1" x14ac:dyDescent="0.2">
      <c r="A18" s="136">
        <v>15</v>
      </c>
      <c r="B18" s="368">
        <f t="shared" si="2"/>
        <v>14</v>
      </c>
      <c r="C18" s="288" t="s">
        <v>46</v>
      </c>
      <c r="D18" s="281" t="s">
        <v>25</v>
      </c>
      <c r="E18" s="261">
        <v>20100017491</v>
      </c>
      <c r="F18" s="112" t="s">
        <v>26</v>
      </c>
      <c r="G18" s="112" t="s">
        <v>27</v>
      </c>
      <c r="H18" s="194" t="s">
        <v>5442</v>
      </c>
      <c r="I18" s="1" t="s">
        <v>4032</v>
      </c>
      <c r="J18" s="1" t="s">
        <v>4032</v>
      </c>
      <c r="K18" s="350" t="s">
        <v>1004</v>
      </c>
      <c r="L18" s="194" t="s">
        <v>2614</v>
      </c>
      <c r="M18" s="182"/>
      <c r="N18" s="112" t="s">
        <v>1151</v>
      </c>
      <c r="O18" s="111"/>
      <c r="P18" s="112"/>
      <c r="Q18" s="112" t="s">
        <v>1143</v>
      </c>
      <c r="R18" s="112">
        <v>1</v>
      </c>
      <c r="S18" s="38"/>
      <c r="T18" s="38"/>
      <c r="U18" s="39"/>
      <c r="V18" s="112"/>
      <c r="W18" s="28"/>
      <c r="X18" s="2"/>
      <c r="Y18" s="38"/>
      <c r="Z18" s="67"/>
      <c r="AA18" s="113"/>
      <c r="AB18" s="70" t="s">
        <v>1177</v>
      </c>
      <c r="AC18" s="71">
        <v>10</v>
      </c>
      <c r="AD18" s="3">
        <v>2000</v>
      </c>
      <c r="AE18" s="2">
        <v>2900</v>
      </c>
      <c r="AF18" s="323">
        <f t="shared" si="0"/>
        <v>29000</v>
      </c>
    </row>
    <row r="19" spans="1:32" ht="54.95" customHeight="1" x14ac:dyDescent="0.2">
      <c r="A19" s="136">
        <v>16</v>
      </c>
      <c r="B19" s="368">
        <f t="shared" si="2"/>
        <v>15</v>
      </c>
      <c r="C19" s="288" t="s">
        <v>47</v>
      </c>
      <c r="D19" s="281" t="s">
        <v>48</v>
      </c>
      <c r="E19" s="261">
        <v>20264695385</v>
      </c>
      <c r="F19" s="112" t="s">
        <v>26</v>
      </c>
      <c r="G19" s="112" t="s">
        <v>49</v>
      </c>
      <c r="H19" s="194" t="s">
        <v>5443</v>
      </c>
      <c r="I19" s="1" t="s">
        <v>4033</v>
      </c>
      <c r="J19" s="1" t="s">
        <v>4373</v>
      </c>
      <c r="K19" s="350" t="s">
        <v>1008</v>
      </c>
      <c r="L19" s="194" t="s">
        <v>2615</v>
      </c>
      <c r="M19" s="182"/>
      <c r="N19" s="112" t="s">
        <v>1150</v>
      </c>
      <c r="O19" s="111"/>
      <c r="P19" s="112"/>
      <c r="Q19" s="112" t="s">
        <v>4594</v>
      </c>
      <c r="R19" s="112">
        <v>1</v>
      </c>
      <c r="S19" s="38"/>
      <c r="T19" s="38"/>
      <c r="U19" s="39"/>
      <c r="V19" s="112"/>
      <c r="W19" s="28"/>
      <c r="X19" s="2"/>
      <c r="Y19" s="38"/>
      <c r="Z19" s="67"/>
      <c r="AA19" s="113"/>
      <c r="AB19" s="70" t="s">
        <v>1178</v>
      </c>
      <c r="AC19" s="71" t="s">
        <v>1144</v>
      </c>
      <c r="AD19" s="3">
        <v>2000</v>
      </c>
      <c r="AE19" s="2">
        <v>2900</v>
      </c>
      <c r="AF19" s="323" t="s">
        <v>2053</v>
      </c>
    </row>
    <row r="20" spans="1:32" ht="54.95" customHeight="1" x14ac:dyDescent="0.2">
      <c r="A20" s="136">
        <v>17</v>
      </c>
      <c r="B20" s="368">
        <f t="shared" si="2"/>
        <v>16</v>
      </c>
      <c r="C20" s="288" t="s">
        <v>50</v>
      </c>
      <c r="D20" s="281" t="s">
        <v>25</v>
      </c>
      <c r="E20" s="261">
        <v>20100017491</v>
      </c>
      <c r="F20" s="112" t="s">
        <v>26</v>
      </c>
      <c r="G20" s="112" t="s">
        <v>27</v>
      </c>
      <c r="H20" s="194" t="s">
        <v>5444</v>
      </c>
      <c r="I20" s="112" t="s">
        <v>4034</v>
      </c>
      <c r="J20" s="112" t="s">
        <v>4034</v>
      </c>
      <c r="K20" s="350" t="s">
        <v>1009</v>
      </c>
      <c r="L20" s="194" t="s">
        <v>2616</v>
      </c>
      <c r="M20" s="182"/>
      <c r="N20" s="112" t="s">
        <v>1150</v>
      </c>
      <c r="O20" s="111"/>
      <c r="P20" s="112"/>
      <c r="Q20" s="112" t="s">
        <v>1143</v>
      </c>
      <c r="R20" s="112">
        <v>1</v>
      </c>
      <c r="S20" s="38"/>
      <c r="T20" s="38"/>
      <c r="U20" s="39"/>
      <c r="V20" s="112"/>
      <c r="W20" s="28"/>
      <c r="X20" s="2"/>
      <c r="Y20" s="38"/>
      <c r="Z20" s="67"/>
      <c r="AA20" s="113"/>
      <c r="AB20" s="70" t="s">
        <v>1179</v>
      </c>
      <c r="AC20" s="71">
        <v>4</v>
      </c>
      <c r="AD20" s="3">
        <v>2000</v>
      </c>
      <c r="AE20" s="2">
        <v>2900</v>
      </c>
      <c r="AF20" s="323">
        <f>AC20*AE20</f>
        <v>11600</v>
      </c>
    </row>
    <row r="21" spans="1:32" ht="54.95" customHeight="1" x14ac:dyDescent="0.2">
      <c r="A21" s="136">
        <v>18</v>
      </c>
      <c r="B21" s="368">
        <f t="shared" si="2"/>
        <v>17</v>
      </c>
      <c r="C21" s="288" t="s">
        <v>51</v>
      </c>
      <c r="D21" s="281" t="s">
        <v>25</v>
      </c>
      <c r="E21" s="261">
        <v>20100017491</v>
      </c>
      <c r="F21" s="112" t="s">
        <v>26</v>
      </c>
      <c r="G21" s="112" t="s">
        <v>27</v>
      </c>
      <c r="H21" s="194" t="s">
        <v>5445</v>
      </c>
      <c r="I21" s="112" t="s">
        <v>4035</v>
      </c>
      <c r="J21" s="112" t="s">
        <v>4119</v>
      </c>
      <c r="K21" s="350" t="s">
        <v>1010</v>
      </c>
      <c r="L21" s="194" t="s">
        <v>2617</v>
      </c>
      <c r="M21" s="182"/>
      <c r="N21" s="112" t="s">
        <v>1150</v>
      </c>
      <c r="O21" s="111"/>
      <c r="P21" s="112"/>
      <c r="Q21" s="112" t="s">
        <v>1143</v>
      </c>
      <c r="R21" s="112">
        <v>1</v>
      </c>
      <c r="S21" s="38"/>
      <c r="T21" s="38"/>
      <c r="U21" s="39"/>
      <c r="V21" s="112"/>
      <c r="W21" s="28"/>
      <c r="X21" s="2"/>
      <c r="Y21" s="38"/>
      <c r="Z21" s="67"/>
      <c r="AA21" s="113"/>
      <c r="AB21" s="70" t="s">
        <v>1180</v>
      </c>
      <c r="AC21" s="71">
        <v>240</v>
      </c>
      <c r="AD21" s="3">
        <v>2001</v>
      </c>
      <c r="AE21" s="2">
        <v>3000</v>
      </c>
      <c r="AF21" s="323">
        <f>AC21*AE21</f>
        <v>720000</v>
      </c>
    </row>
    <row r="22" spans="1:32" ht="54.95" customHeight="1" x14ac:dyDescent="0.2">
      <c r="A22" s="136">
        <v>19</v>
      </c>
      <c r="B22" s="368">
        <f t="shared" si="2"/>
        <v>18</v>
      </c>
      <c r="C22" s="288" t="s">
        <v>52</v>
      </c>
      <c r="D22" s="281" t="s">
        <v>25</v>
      </c>
      <c r="E22" s="261">
        <v>20100017491</v>
      </c>
      <c r="F22" s="112" t="s">
        <v>26</v>
      </c>
      <c r="G22" s="112" t="s">
        <v>27</v>
      </c>
      <c r="H22" s="194" t="s">
        <v>5446</v>
      </c>
      <c r="I22" s="1" t="s">
        <v>4036</v>
      </c>
      <c r="J22" s="1" t="s">
        <v>4374</v>
      </c>
      <c r="K22" s="350" t="s">
        <v>1011</v>
      </c>
      <c r="L22" s="194" t="s">
        <v>2618</v>
      </c>
      <c r="M22" s="182"/>
      <c r="N22" s="112" t="s">
        <v>1151</v>
      </c>
      <c r="O22" s="111"/>
      <c r="P22" s="112"/>
      <c r="Q22" s="112" t="s">
        <v>4594</v>
      </c>
      <c r="R22" s="112">
        <v>1</v>
      </c>
      <c r="S22" s="38"/>
      <c r="T22" s="38"/>
      <c r="U22" s="39"/>
      <c r="V22" s="112"/>
      <c r="W22" s="28"/>
      <c r="X22" s="2"/>
      <c r="Y22" s="38"/>
      <c r="Z22" s="67"/>
      <c r="AA22" s="113"/>
      <c r="AB22" s="70" t="s">
        <v>1181</v>
      </c>
      <c r="AC22" s="71" t="s">
        <v>1144</v>
      </c>
      <c r="AD22" s="3">
        <v>2001</v>
      </c>
      <c r="AE22" s="2">
        <v>3000</v>
      </c>
      <c r="AF22" s="323" t="s">
        <v>2053</v>
      </c>
    </row>
    <row r="23" spans="1:32" ht="54.95" customHeight="1" x14ac:dyDescent="0.2">
      <c r="A23" s="136">
        <v>20</v>
      </c>
      <c r="B23" s="368">
        <f t="shared" si="2"/>
        <v>19</v>
      </c>
      <c r="C23" s="288" t="s">
        <v>53</v>
      </c>
      <c r="D23" s="281" t="s">
        <v>25</v>
      </c>
      <c r="E23" s="261">
        <v>20100017491</v>
      </c>
      <c r="F23" s="112" t="s">
        <v>26</v>
      </c>
      <c r="G23" s="112" t="s">
        <v>27</v>
      </c>
      <c r="H23" s="194" t="s">
        <v>5447</v>
      </c>
      <c r="I23" s="112" t="s">
        <v>4037</v>
      </c>
      <c r="J23" s="112" t="s">
        <v>4375</v>
      </c>
      <c r="K23" s="350" t="s">
        <v>1012</v>
      </c>
      <c r="L23" s="194" t="s">
        <v>2619</v>
      </c>
      <c r="M23" s="182"/>
      <c r="N23" s="112" t="s">
        <v>1150</v>
      </c>
      <c r="O23" s="111"/>
      <c r="P23" s="112"/>
      <c r="Q23" s="112" t="s">
        <v>1145</v>
      </c>
      <c r="R23" s="112"/>
      <c r="S23" s="38"/>
      <c r="T23" s="38"/>
      <c r="U23" s="39"/>
      <c r="V23" s="112"/>
      <c r="W23" s="28"/>
      <c r="X23" s="2"/>
      <c r="Y23" s="38"/>
      <c r="Z23" s="67"/>
      <c r="AA23" s="113"/>
      <c r="AB23" s="70" t="s">
        <v>1182</v>
      </c>
      <c r="AC23" s="71" t="s">
        <v>2053</v>
      </c>
      <c r="AD23" s="3">
        <v>2001</v>
      </c>
      <c r="AE23" s="2" t="s">
        <v>2053</v>
      </c>
      <c r="AF23" s="323" t="s">
        <v>2053</v>
      </c>
    </row>
    <row r="24" spans="1:32" ht="54.95" customHeight="1" x14ac:dyDescent="0.2">
      <c r="A24" s="136">
        <v>21</v>
      </c>
      <c r="B24" s="368">
        <f t="shared" si="2"/>
        <v>20</v>
      </c>
      <c r="C24" s="288" t="s">
        <v>54</v>
      </c>
      <c r="D24" s="281" t="s">
        <v>25</v>
      </c>
      <c r="E24" s="261">
        <v>20100017491</v>
      </c>
      <c r="F24" s="112" t="s">
        <v>26</v>
      </c>
      <c r="G24" s="112" t="s">
        <v>27</v>
      </c>
      <c r="H24" s="194" t="s">
        <v>5448</v>
      </c>
      <c r="I24" s="1" t="s">
        <v>4038</v>
      </c>
      <c r="J24" s="112" t="s">
        <v>4048</v>
      </c>
      <c r="K24" s="350" t="s">
        <v>1013</v>
      </c>
      <c r="L24" s="194" t="s">
        <v>2620</v>
      </c>
      <c r="M24" s="182"/>
      <c r="N24" s="112" t="s">
        <v>1150</v>
      </c>
      <c r="O24" s="111"/>
      <c r="P24" s="112"/>
      <c r="Q24" s="112" t="s">
        <v>1145</v>
      </c>
      <c r="R24" s="112"/>
      <c r="S24" s="38"/>
      <c r="T24" s="38"/>
      <c r="U24" s="39"/>
      <c r="V24" s="112"/>
      <c r="W24" s="28"/>
      <c r="X24" s="2"/>
      <c r="Y24" s="38"/>
      <c r="Z24" s="67"/>
      <c r="AA24" s="113"/>
      <c r="AB24" s="70" t="s">
        <v>1183</v>
      </c>
      <c r="AC24" s="71" t="s">
        <v>2053</v>
      </c>
      <c r="AD24" s="3">
        <v>2001</v>
      </c>
      <c r="AE24" s="2" t="s">
        <v>2053</v>
      </c>
      <c r="AF24" s="323" t="s">
        <v>2053</v>
      </c>
    </row>
    <row r="25" spans="1:32" ht="54.95" customHeight="1" x14ac:dyDescent="0.2">
      <c r="A25" s="136">
        <v>22</v>
      </c>
      <c r="B25" s="368">
        <f t="shared" si="2"/>
        <v>21</v>
      </c>
      <c r="C25" s="288" t="s">
        <v>55</v>
      </c>
      <c r="D25" s="281" t="s">
        <v>25</v>
      </c>
      <c r="E25" s="261">
        <v>20100017491</v>
      </c>
      <c r="F25" s="112" t="s">
        <v>26</v>
      </c>
      <c r="G25" s="112" t="s">
        <v>27</v>
      </c>
      <c r="H25" s="194" t="s">
        <v>5449</v>
      </c>
      <c r="I25" s="1" t="s">
        <v>4039</v>
      </c>
      <c r="J25" s="1" t="s">
        <v>4376</v>
      </c>
      <c r="K25" s="350" t="s">
        <v>1011</v>
      </c>
      <c r="L25" s="194" t="s">
        <v>2621</v>
      </c>
      <c r="M25" s="182"/>
      <c r="N25" s="112" t="s">
        <v>1150</v>
      </c>
      <c r="O25" s="111"/>
      <c r="P25" s="112"/>
      <c r="Q25" s="112" t="s">
        <v>1143</v>
      </c>
      <c r="R25" s="112">
        <v>1</v>
      </c>
      <c r="S25" s="38"/>
      <c r="T25" s="38"/>
      <c r="U25" s="39"/>
      <c r="V25" s="112"/>
      <c r="W25" s="28"/>
      <c r="X25" s="2"/>
      <c r="Y25" s="38"/>
      <c r="Z25" s="67"/>
      <c r="AA25" s="113"/>
      <c r="AB25" s="70" t="s">
        <v>1184</v>
      </c>
      <c r="AC25" s="71">
        <v>20</v>
      </c>
      <c r="AD25" s="3">
        <v>2001</v>
      </c>
      <c r="AE25" s="2">
        <v>3000</v>
      </c>
      <c r="AF25" s="323">
        <f>AC25*AE25</f>
        <v>60000</v>
      </c>
    </row>
    <row r="26" spans="1:32" ht="54.95" customHeight="1" x14ac:dyDescent="0.2">
      <c r="A26" s="136">
        <v>23</v>
      </c>
      <c r="B26" s="368">
        <f t="shared" si="2"/>
        <v>22</v>
      </c>
      <c r="C26" s="288" t="s">
        <v>56</v>
      </c>
      <c r="D26" s="281" t="s">
        <v>25</v>
      </c>
      <c r="E26" s="261">
        <v>20100017491</v>
      </c>
      <c r="F26" s="112" t="s">
        <v>26</v>
      </c>
      <c r="G26" s="112" t="s">
        <v>27</v>
      </c>
      <c r="H26" s="194" t="s">
        <v>5450</v>
      </c>
      <c r="I26" s="112" t="s">
        <v>4040</v>
      </c>
      <c r="J26" s="112" t="s">
        <v>4040</v>
      </c>
      <c r="K26" s="350" t="s">
        <v>1014</v>
      </c>
      <c r="L26" s="194" t="s">
        <v>2622</v>
      </c>
      <c r="M26" s="182"/>
      <c r="N26" s="112" t="s">
        <v>1152</v>
      </c>
      <c r="O26" s="111"/>
      <c r="P26" s="112"/>
      <c r="Q26" s="112" t="s">
        <v>4594</v>
      </c>
      <c r="R26" s="112">
        <v>1</v>
      </c>
      <c r="S26" s="38"/>
      <c r="T26" s="38"/>
      <c r="U26" s="39"/>
      <c r="V26" s="112"/>
      <c r="W26" s="28"/>
      <c r="X26" s="2"/>
      <c r="Y26" s="38"/>
      <c r="Z26" s="67"/>
      <c r="AA26" s="113"/>
      <c r="AB26" s="72" t="s">
        <v>1185</v>
      </c>
      <c r="AC26" s="71" t="s">
        <v>1144</v>
      </c>
      <c r="AD26" s="3">
        <v>2001</v>
      </c>
      <c r="AE26" s="2">
        <v>3000</v>
      </c>
      <c r="AF26" s="323" t="s">
        <v>2053</v>
      </c>
    </row>
    <row r="27" spans="1:32" ht="54.95" customHeight="1" x14ac:dyDescent="0.2">
      <c r="A27" s="136">
        <v>24</v>
      </c>
      <c r="B27" s="368">
        <f t="shared" si="2"/>
        <v>23</v>
      </c>
      <c r="C27" s="288" t="s">
        <v>57</v>
      </c>
      <c r="D27" s="281" t="s">
        <v>25</v>
      </c>
      <c r="E27" s="261">
        <v>20100017491</v>
      </c>
      <c r="F27" s="112" t="s">
        <v>26</v>
      </c>
      <c r="G27" s="112" t="s">
        <v>27</v>
      </c>
      <c r="H27" s="194" t="s">
        <v>5451</v>
      </c>
      <c r="I27" s="1" t="s">
        <v>4041</v>
      </c>
      <c r="J27" s="1" t="s">
        <v>4377</v>
      </c>
      <c r="K27" s="350" t="s">
        <v>1015</v>
      </c>
      <c r="L27" s="194" t="s">
        <v>2623</v>
      </c>
      <c r="M27" s="182"/>
      <c r="N27" s="112" t="s">
        <v>1150</v>
      </c>
      <c r="O27" s="111"/>
      <c r="P27" s="112"/>
      <c r="Q27" s="112" t="s">
        <v>1143</v>
      </c>
      <c r="R27" s="112">
        <v>1</v>
      </c>
      <c r="S27" s="38"/>
      <c r="T27" s="38"/>
      <c r="U27" s="39"/>
      <c r="V27" s="112"/>
      <c r="W27" s="28"/>
      <c r="X27" s="2"/>
      <c r="Y27" s="38"/>
      <c r="Z27" s="67"/>
      <c r="AA27" s="113"/>
      <c r="AB27" s="70" t="s">
        <v>1186</v>
      </c>
      <c r="AC27" s="71">
        <v>30</v>
      </c>
      <c r="AD27" s="3">
        <v>2001</v>
      </c>
      <c r="AE27" s="2">
        <v>3000</v>
      </c>
      <c r="AF27" s="323">
        <f>AC27*AE27</f>
        <v>90000</v>
      </c>
    </row>
    <row r="28" spans="1:32" ht="54.95" customHeight="1" x14ac:dyDescent="0.2">
      <c r="A28" s="136">
        <v>25</v>
      </c>
      <c r="B28" s="368">
        <f t="shared" si="2"/>
        <v>24</v>
      </c>
      <c r="C28" s="288" t="s">
        <v>58</v>
      </c>
      <c r="D28" s="281" t="s">
        <v>59</v>
      </c>
      <c r="E28" s="261">
        <v>20290000263</v>
      </c>
      <c r="F28" s="112" t="s">
        <v>26</v>
      </c>
      <c r="G28" s="112" t="s">
        <v>27</v>
      </c>
      <c r="H28" s="194" t="s">
        <v>5452</v>
      </c>
      <c r="I28" s="112" t="s">
        <v>4042</v>
      </c>
      <c r="J28" s="1" t="s">
        <v>4376</v>
      </c>
      <c r="K28" s="350" t="s">
        <v>1016</v>
      </c>
      <c r="L28" s="194" t="s">
        <v>2624</v>
      </c>
      <c r="M28" s="182"/>
      <c r="N28" s="112" t="s">
        <v>1150</v>
      </c>
      <c r="O28" s="111"/>
      <c r="P28" s="112"/>
      <c r="Q28" s="112" t="s">
        <v>1143</v>
      </c>
      <c r="R28" s="112">
        <v>1</v>
      </c>
      <c r="S28" s="38"/>
      <c r="T28" s="38"/>
      <c r="U28" s="39"/>
      <c r="V28" s="112"/>
      <c r="W28" s="28"/>
      <c r="X28" s="2"/>
      <c r="Y28" s="38"/>
      <c r="Z28" s="67"/>
      <c r="AA28" s="113"/>
      <c r="AB28" s="70" t="s">
        <v>1187</v>
      </c>
      <c r="AC28" s="71">
        <v>20.399999999999999</v>
      </c>
      <c r="AD28" s="3">
        <v>2001</v>
      </c>
      <c r="AE28" s="2">
        <v>3000</v>
      </c>
      <c r="AF28" s="323">
        <f>AC28*AE28</f>
        <v>61199.999999999993</v>
      </c>
    </row>
    <row r="29" spans="1:32" ht="54.95" customHeight="1" x14ac:dyDescent="0.2">
      <c r="A29" s="136">
        <v>26</v>
      </c>
      <c r="B29" s="368">
        <f t="shared" si="2"/>
        <v>25</v>
      </c>
      <c r="C29" s="288" t="s">
        <v>60</v>
      </c>
      <c r="D29" s="281" t="s">
        <v>33</v>
      </c>
      <c r="E29" s="6">
        <v>20392022806</v>
      </c>
      <c r="F29" s="112" t="s">
        <v>30</v>
      </c>
      <c r="G29" s="112" t="s">
        <v>31</v>
      </c>
      <c r="H29" s="194" t="s">
        <v>5453</v>
      </c>
      <c r="I29" s="1" t="s">
        <v>4043</v>
      </c>
      <c r="J29" s="112" t="s">
        <v>4378</v>
      </c>
      <c r="K29" s="350" t="s">
        <v>1017</v>
      </c>
      <c r="L29" s="194" t="s">
        <v>2625</v>
      </c>
      <c r="M29" s="182"/>
      <c r="N29" s="112" t="s">
        <v>1150</v>
      </c>
      <c r="O29" s="111"/>
      <c r="P29" s="112"/>
      <c r="Q29" s="112" t="s">
        <v>4594</v>
      </c>
      <c r="R29" s="112">
        <v>1</v>
      </c>
      <c r="S29" s="38"/>
      <c r="T29" s="38"/>
      <c r="U29" s="39"/>
      <c r="V29" s="112"/>
      <c r="W29" s="28"/>
      <c r="X29" s="2"/>
      <c r="Y29" s="38"/>
      <c r="Z29" s="67"/>
      <c r="AA29" s="113"/>
      <c r="AB29" s="70" t="s">
        <v>1188</v>
      </c>
      <c r="AC29" s="71" t="s">
        <v>1144</v>
      </c>
      <c r="AD29" s="3">
        <v>2001</v>
      </c>
      <c r="AE29" s="2">
        <v>3000</v>
      </c>
      <c r="AF29" s="323" t="s">
        <v>2053</v>
      </c>
    </row>
    <row r="30" spans="1:32" ht="54.95" customHeight="1" x14ac:dyDescent="0.2">
      <c r="A30" s="136">
        <v>27</v>
      </c>
      <c r="B30" s="368">
        <f t="shared" si="2"/>
        <v>26</v>
      </c>
      <c r="C30" s="288" t="s">
        <v>61</v>
      </c>
      <c r="D30" s="281" t="s">
        <v>62</v>
      </c>
      <c r="E30" s="261">
        <v>20419137465</v>
      </c>
      <c r="F30" s="112" t="s">
        <v>26</v>
      </c>
      <c r="G30" s="112" t="s">
        <v>27</v>
      </c>
      <c r="H30" s="194" t="s">
        <v>5453</v>
      </c>
      <c r="I30" s="1" t="s">
        <v>4044</v>
      </c>
      <c r="J30" s="112" t="s">
        <v>4378</v>
      </c>
      <c r="K30" s="350" t="s">
        <v>1017</v>
      </c>
      <c r="L30" s="194" t="s">
        <v>2625</v>
      </c>
      <c r="M30" s="182"/>
      <c r="N30" s="112" t="s">
        <v>1151</v>
      </c>
      <c r="O30" s="111"/>
      <c r="P30" s="112"/>
      <c r="Q30" s="112" t="s">
        <v>1143</v>
      </c>
      <c r="R30" s="112">
        <v>1</v>
      </c>
      <c r="S30" s="38"/>
      <c r="T30" s="38"/>
      <c r="U30" s="39"/>
      <c r="V30" s="112"/>
      <c r="W30" s="28"/>
      <c r="X30" s="2"/>
      <c r="Y30" s="38"/>
      <c r="Z30" s="67"/>
      <c r="AA30" s="113"/>
      <c r="AB30" s="70" t="s">
        <v>1189</v>
      </c>
      <c r="AC30" s="71">
        <v>2</v>
      </c>
      <c r="AD30" s="3">
        <v>2002</v>
      </c>
      <c r="AE30" s="2">
        <v>3100</v>
      </c>
      <c r="AF30" s="323">
        <f t="shared" ref="AF30:AF36" si="3">AC30*AE30</f>
        <v>6200</v>
      </c>
    </row>
    <row r="31" spans="1:32" ht="54.95" customHeight="1" x14ac:dyDescent="0.2">
      <c r="A31" s="136">
        <v>28</v>
      </c>
      <c r="B31" s="368">
        <f t="shared" si="2"/>
        <v>27</v>
      </c>
      <c r="C31" s="288" t="s">
        <v>63</v>
      </c>
      <c r="D31" s="281" t="s">
        <v>64</v>
      </c>
      <c r="E31" s="261">
        <v>20423195119</v>
      </c>
      <c r="F31" s="112" t="s">
        <v>26</v>
      </c>
      <c r="G31" s="112" t="s">
        <v>27</v>
      </c>
      <c r="H31" s="194" t="s">
        <v>5453</v>
      </c>
      <c r="I31" s="1" t="s">
        <v>4043</v>
      </c>
      <c r="J31" s="112" t="s">
        <v>4378</v>
      </c>
      <c r="K31" s="350" t="s">
        <v>1017</v>
      </c>
      <c r="L31" s="194" t="s">
        <v>2625</v>
      </c>
      <c r="M31" s="182"/>
      <c r="N31" s="112" t="s">
        <v>1151</v>
      </c>
      <c r="O31" s="111"/>
      <c r="P31" s="112"/>
      <c r="Q31" s="112" t="s">
        <v>1143</v>
      </c>
      <c r="R31" s="112">
        <v>1</v>
      </c>
      <c r="S31" s="38"/>
      <c r="T31" s="38"/>
      <c r="U31" s="39"/>
      <c r="V31" s="112"/>
      <c r="W31" s="28"/>
      <c r="X31" s="2"/>
      <c r="Y31" s="38"/>
      <c r="Z31" s="67"/>
      <c r="AA31" s="113"/>
      <c r="AB31" s="70" t="s">
        <v>1190</v>
      </c>
      <c r="AC31" s="71">
        <v>10</v>
      </c>
      <c r="AD31" s="3">
        <v>2002</v>
      </c>
      <c r="AE31" s="2">
        <v>3100</v>
      </c>
      <c r="AF31" s="323">
        <f t="shared" si="3"/>
        <v>31000</v>
      </c>
    </row>
    <row r="32" spans="1:32" ht="54.95" customHeight="1" x14ac:dyDescent="0.2">
      <c r="A32" s="136">
        <v>29</v>
      </c>
      <c r="B32" s="368">
        <f t="shared" si="2"/>
        <v>28</v>
      </c>
      <c r="C32" s="288" t="s">
        <v>65</v>
      </c>
      <c r="D32" s="281" t="s">
        <v>66</v>
      </c>
      <c r="E32" s="261">
        <v>20420680636</v>
      </c>
      <c r="F32" s="112" t="s">
        <v>39</v>
      </c>
      <c r="G32" s="112" t="s">
        <v>31</v>
      </c>
      <c r="H32" s="194" t="s">
        <v>5453</v>
      </c>
      <c r="I32" s="1" t="s">
        <v>4043</v>
      </c>
      <c r="J32" s="112" t="s">
        <v>4378</v>
      </c>
      <c r="K32" s="350" t="s">
        <v>1017</v>
      </c>
      <c r="L32" s="194" t="s">
        <v>2625</v>
      </c>
      <c r="M32" s="180"/>
      <c r="N32" s="112" t="s">
        <v>1150</v>
      </c>
      <c r="O32" s="111"/>
      <c r="P32" s="112"/>
      <c r="Q32" s="112" t="s">
        <v>1143</v>
      </c>
      <c r="R32" s="112">
        <v>1</v>
      </c>
      <c r="S32" s="38"/>
      <c r="T32" s="38"/>
      <c r="U32" s="39"/>
      <c r="V32" s="112"/>
      <c r="W32" s="28"/>
      <c r="X32" s="2"/>
      <c r="Y32" s="38"/>
      <c r="Z32" s="67"/>
      <c r="AA32" s="113"/>
      <c r="AB32" s="70" t="s">
        <v>1191</v>
      </c>
      <c r="AC32" s="71">
        <v>4.2</v>
      </c>
      <c r="AD32" s="3">
        <v>2002</v>
      </c>
      <c r="AE32" s="2">
        <v>3100</v>
      </c>
      <c r="AF32" s="323">
        <f t="shared" si="3"/>
        <v>13020</v>
      </c>
    </row>
    <row r="33" spans="1:32" ht="54.95" customHeight="1" x14ac:dyDescent="0.2">
      <c r="A33" s="136">
        <v>30</v>
      </c>
      <c r="B33" s="368">
        <f t="shared" si="2"/>
        <v>29</v>
      </c>
      <c r="C33" s="288" t="s">
        <v>67</v>
      </c>
      <c r="D33" s="281" t="s">
        <v>68</v>
      </c>
      <c r="E33" s="261">
        <v>20122750486</v>
      </c>
      <c r="F33" s="112" t="s">
        <v>39</v>
      </c>
      <c r="G33" s="112" t="s">
        <v>31</v>
      </c>
      <c r="H33" s="194" t="s">
        <v>5454</v>
      </c>
      <c r="I33" s="1" t="s">
        <v>4045</v>
      </c>
      <c r="J33" s="1" t="s">
        <v>4379</v>
      </c>
      <c r="K33" s="350" t="s">
        <v>1018</v>
      </c>
      <c r="L33" s="194" t="s">
        <v>2626</v>
      </c>
      <c r="M33" s="180"/>
      <c r="N33" s="112" t="s">
        <v>1150</v>
      </c>
      <c r="O33" s="111"/>
      <c r="P33" s="112"/>
      <c r="Q33" s="112" t="s">
        <v>1143</v>
      </c>
      <c r="R33" s="112">
        <v>1</v>
      </c>
      <c r="S33" s="38"/>
      <c r="T33" s="38"/>
      <c r="U33" s="39"/>
      <c r="V33" s="112"/>
      <c r="W33" s="28"/>
      <c r="X33" s="2"/>
      <c r="Y33" s="38"/>
      <c r="Z33" s="67"/>
      <c r="AA33" s="113"/>
      <c r="AB33" s="70" t="s">
        <v>1192</v>
      </c>
      <c r="AC33" s="71">
        <v>10.199999999999999</v>
      </c>
      <c r="AD33" s="3">
        <v>2002</v>
      </c>
      <c r="AE33" s="2">
        <v>3100</v>
      </c>
      <c r="AF33" s="323">
        <f t="shared" si="3"/>
        <v>31619.999999999996</v>
      </c>
    </row>
    <row r="34" spans="1:32" ht="54.95" customHeight="1" x14ac:dyDescent="0.2">
      <c r="A34" s="136">
        <v>31</v>
      </c>
      <c r="B34" s="368">
        <f t="shared" si="2"/>
        <v>30</v>
      </c>
      <c r="C34" s="288" t="s">
        <v>69</v>
      </c>
      <c r="D34" s="281" t="s">
        <v>62</v>
      </c>
      <c r="E34" s="261">
        <v>20419137465</v>
      </c>
      <c r="F34" s="112" t="s">
        <v>26</v>
      </c>
      <c r="G34" s="112" t="s">
        <v>27</v>
      </c>
      <c r="H34" s="194" t="s">
        <v>5455</v>
      </c>
      <c r="I34" s="1" t="s">
        <v>4046</v>
      </c>
      <c r="J34" s="112" t="s">
        <v>4380</v>
      </c>
      <c r="K34" s="350" t="s">
        <v>1017</v>
      </c>
      <c r="L34" s="194" t="s">
        <v>2627</v>
      </c>
      <c r="M34" s="180"/>
      <c r="N34" s="112" t="s">
        <v>1150</v>
      </c>
      <c r="O34" s="111"/>
      <c r="P34" s="112"/>
      <c r="Q34" s="112" t="s">
        <v>1143</v>
      </c>
      <c r="R34" s="112">
        <v>1</v>
      </c>
      <c r="S34" s="38"/>
      <c r="T34" s="38"/>
      <c r="U34" s="39"/>
      <c r="V34" s="112"/>
      <c r="W34" s="28"/>
      <c r="X34" s="2"/>
      <c r="Y34" s="38"/>
      <c r="Z34" s="67"/>
      <c r="AA34" s="113"/>
      <c r="AB34" s="70" t="s">
        <v>1193</v>
      </c>
      <c r="AC34" s="71">
        <v>5</v>
      </c>
      <c r="AD34" s="3">
        <v>2002</v>
      </c>
      <c r="AE34" s="2">
        <v>3100</v>
      </c>
      <c r="AF34" s="323">
        <f t="shared" si="3"/>
        <v>15500</v>
      </c>
    </row>
    <row r="35" spans="1:32" ht="54.95" customHeight="1" x14ac:dyDescent="0.2">
      <c r="A35" s="136">
        <v>32</v>
      </c>
      <c r="B35" s="368">
        <f t="shared" si="2"/>
        <v>31</v>
      </c>
      <c r="C35" s="288" t="s">
        <v>70</v>
      </c>
      <c r="D35" s="281" t="s">
        <v>71</v>
      </c>
      <c r="E35" s="261">
        <v>20333562341</v>
      </c>
      <c r="F35" s="112" t="s">
        <v>26</v>
      </c>
      <c r="G35" s="112" t="s">
        <v>31</v>
      </c>
      <c r="H35" s="194" t="s">
        <v>5456</v>
      </c>
      <c r="I35" s="107" t="s">
        <v>4047</v>
      </c>
      <c r="J35" s="1" t="s">
        <v>4381</v>
      </c>
      <c r="K35" s="350" t="s">
        <v>1018</v>
      </c>
      <c r="L35" s="194" t="s">
        <v>2628</v>
      </c>
      <c r="M35" s="180"/>
      <c r="N35" s="112" t="s">
        <v>1150</v>
      </c>
      <c r="O35" s="111"/>
      <c r="P35" s="112"/>
      <c r="Q35" s="112" t="s">
        <v>1143</v>
      </c>
      <c r="R35" s="112">
        <v>1</v>
      </c>
      <c r="S35" s="38"/>
      <c r="T35" s="38"/>
      <c r="U35" s="39"/>
      <c r="V35" s="112"/>
      <c r="W35" s="28"/>
      <c r="X35" s="2"/>
      <c r="Y35" s="38"/>
      <c r="Z35" s="67"/>
      <c r="AA35" s="113"/>
      <c r="AB35" s="70" t="s">
        <v>1194</v>
      </c>
      <c r="AC35" s="71">
        <v>12.86</v>
      </c>
      <c r="AD35" s="3">
        <v>2002</v>
      </c>
      <c r="AE35" s="2">
        <v>3100</v>
      </c>
      <c r="AF35" s="323">
        <f t="shared" si="3"/>
        <v>39866</v>
      </c>
    </row>
    <row r="36" spans="1:32" ht="54.95" customHeight="1" x14ac:dyDescent="0.2">
      <c r="A36" s="136">
        <v>33</v>
      </c>
      <c r="B36" s="368">
        <f t="shared" si="2"/>
        <v>32</v>
      </c>
      <c r="C36" s="288" t="s">
        <v>72</v>
      </c>
      <c r="D36" s="281" t="s">
        <v>64</v>
      </c>
      <c r="E36" s="261">
        <v>20423195119</v>
      </c>
      <c r="F36" s="112" t="s">
        <v>26</v>
      </c>
      <c r="G36" s="112" t="s">
        <v>27</v>
      </c>
      <c r="H36" s="194" t="s">
        <v>5457</v>
      </c>
      <c r="I36" s="1" t="s">
        <v>4043</v>
      </c>
      <c r="J36" s="112" t="s">
        <v>4378</v>
      </c>
      <c r="K36" s="350" t="s">
        <v>1017</v>
      </c>
      <c r="L36" s="194" t="s">
        <v>2625</v>
      </c>
      <c r="M36" s="180"/>
      <c r="N36" s="112" t="s">
        <v>1151</v>
      </c>
      <c r="O36" s="111"/>
      <c r="P36" s="112"/>
      <c r="Q36" s="112" t="s">
        <v>1143</v>
      </c>
      <c r="R36" s="112">
        <v>1</v>
      </c>
      <c r="S36" s="38"/>
      <c r="T36" s="38"/>
      <c r="U36" s="39"/>
      <c r="V36" s="112"/>
      <c r="W36" s="28"/>
      <c r="X36" s="2"/>
      <c r="Y36" s="38"/>
      <c r="Z36" s="67"/>
      <c r="AA36" s="113"/>
      <c r="AB36" s="70" t="s">
        <v>1195</v>
      </c>
      <c r="AC36" s="71">
        <v>0.2</v>
      </c>
      <c r="AD36" s="3">
        <v>2002</v>
      </c>
      <c r="AE36" s="2">
        <v>3100</v>
      </c>
      <c r="AF36" s="323">
        <f t="shared" si="3"/>
        <v>620</v>
      </c>
    </row>
    <row r="37" spans="1:32" ht="54.95" customHeight="1" x14ac:dyDescent="0.2">
      <c r="A37" s="136">
        <v>34</v>
      </c>
      <c r="B37" s="368">
        <f t="shared" si="2"/>
        <v>33</v>
      </c>
      <c r="C37" s="288" t="s">
        <v>73</v>
      </c>
      <c r="D37" s="281" t="s">
        <v>25</v>
      </c>
      <c r="E37" s="261">
        <v>20100017491</v>
      </c>
      <c r="F37" s="112" t="s">
        <v>26</v>
      </c>
      <c r="G37" s="112" t="s">
        <v>27</v>
      </c>
      <c r="H37" s="194" t="s">
        <v>5458</v>
      </c>
      <c r="I37" s="112" t="s">
        <v>4048</v>
      </c>
      <c r="J37" s="112" t="s">
        <v>4048</v>
      </c>
      <c r="K37" s="350" t="s">
        <v>1013</v>
      </c>
      <c r="L37" s="194" t="s">
        <v>2629</v>
      </c>
      <c r="M37" s="180"/>
      <c r="N37" s="112" t="s">
        <v>1150</v>
      </c>
      <c r="O37" s="111"/>
      <c r="P37" s="112"/>
      <c r="Q37" s="112" t="s">
        <v>4594</v>
      </c>
      <c r="R37" s="112">
        <v>1</v>
      </c>
      <c r="S37" s="38"/>
      <c r="T37" s="38"/>
      <c r="U37" s="39"/>
      <c r="V37" s="112"/>
      <c r="W37" s="28"/>
      <c r="X37" s="2"/>
      <c r="Y37" s="38"/>
      <c r="Z37" s="67"/>
      <c r="AA37" s="113"/>
      <c r="AB37" s="70" t="s">
        <v>1196</v>
      </c>
      <c r="AC37" s="71" t="s">
        <v>1144</v>
      </c>
      <c r="AD37" s="3">
        <v>2002</v>
      </c>
      <c r="AE37" s="2">
        <v>3100</v>
      </c>
      <c r="AF37" s="323" t="s">
        <v>2053</v>
      </c>
    </row>
    <row r="38" spans="1:32" ht="54.95" customHeight="1" x14ac:dyDescent="0.2">
      <c r="A38" s="136">
        <v>35</v>
      </c>
      <c r="B38" s="368">
        <f t="shared" si="2"/>
        <v>34</v>
      </c>
      <c r="C38" s="288" t="s">
        <v>74</v>
      </c>
      <c r="D38" s="281" t="s">
        <v>75</v>
      </c>
      <c r="E38" s="261">
        <v>20379738401</v>
      </c>
      <c r="F38" s="112" t="s">
        <v>30</v>
      </c>
      <c r="G38" s="112" t="s">
        <v>27</v>
      </c>
      <c r="H38" s="194" t="s">
        <v>5459</v>
      </c>
      <c r="I38" s="1" t="s">
        <v>4049</v>
      </c>
      <c r="J38" s="1" t="s">
        <v>4382</v>
      </c>
      <c r="K38" s="350" t="s">
        <v>1019</v>
      </c>
      <c r="L38" s="194" t="s">
        <v>2630</v>
      </c>
      <c r="M38" s="180"/>
      <c r="N38" s="112" t="s">
        <v>1150</v>
      </c>
      <c r="O38" s="111"/>
      <c r="P38" s="112"/>
      <c r="Q38" s="112" t="s">
        <v>1145</v>
      </c>
      <c r="R38" s="112"/>
      <c r="S38" s="38"/>
      <c r="T38" s="38"/>
      <c r="U38" s="39"/>
      <c r="V38" s="112"/>
      <c r="W38" s="28"/>
      <c r="X38" s="2"/>
      <c r="Y38" s="38"/>
      <c r="Z38" s="67"/>
      <c r="AA38" s="113"/>
      <c r="AB38" s="70" t="s">
        <v>1197</v>
      </c>
      <c r="AC38" s="71" t="s">
        <v>2053</v>
      </c>
      <c r="AD38" s="3">
        <v>2002</v>
      </c>
      <c r="AE38" s="2" t="s">
        <v>2053</v>
      </c>
      <c r="AF38" s="323" t="s">
        <v>2053</v>
      </c>
    </row>
    <row r="39" spans="1:32" ht="54.95" customHeight="1" x14ac:dyDescent="0.2">
      <c r="A39" s="136">
        <v>36</v>
      </c>
      <c r="B39" s="368">
        <f t="shared" si="2"/>
        <v>35</v>
      </c>
      <c r="C39" s="288" t="s">
        <v>76</v>
      </c>
      <c r="D39" s="281" t="s">
        <v>77</v>
      </c>
      <c r="E39" s="261">
        <v>20252575457</v>
      </c>
      <c r="F39" s="112" t="s">
        <v>26</v>
      </c>
      <c r="G39" s="112" t="s">
        <v>78</v>
      </c>
      <c r="H39" s="194" t="s">
        <v>5460</v>
      </c>
      <c r="I39" s="112" t="s">
        <v>4050</v>
      </c>
      <c r="J39" s="1" t="s">
        <v>4373</v>
      </c>
      <c r="K39" s="350" t="s">
        <v>1006</v>
      </c>
      <c r="L39" s="194" t="s">
        <v>2631</v>
      </c>
      <c r="M39" s="180"/>
      <c r="N39" s="112" t="s">
        <v>1150</v>
      </c>
      <c r="O39" s="111"/>
      <c r="P39" s="112"/>
      <c r="Q39" s="112" t="s">
        <v>1145</v>
      </c>
      <c r="R39" s="112"/>
      <c r="S39" s="38"/>
      <c r="T39" s="38"/>
      <c r="U39" s="39"/>
      <c r="V39" s="112"/>
      <c r="W39" s="28"/>
      <c r="X39" s="2"/>
      <c r="Y39" s="38"/>
      <c r="Z39" s="67"/>
      <c r="AA39" s="113"/>
      <c r="AB39" s="70" t="s">
        <v>1198</v>
      </c>
      <c r="AC39" s="71" t="s">
        <v>2053</v>
      </c>
      <c r="AD39" s="3">
        <v>2002</v>
      </c>
      <c r="AE39" s="2" t="s">
        <v>2053</v>
      </c>
      <c r="AF39" s="323" t="s">
        <v>2053</v>
      </c>
    </row>
    <row r="40" spans="1:32" ht="54.95" customHeight="1" x14ac:dyDescent="0.2">
      <c r="A40" s="136">
        <v>37</v>
      </c>
      <c r="B40" s="368">
        <f t="shared" si="2"/>
        <v>36</v>
      </c>
      <c r="C40" s="288" t="s">
        <v>79</v>
      </c>
      <c r="D40" s="281" t="s">
        <v>48</v>
      </c>
      <c r="E40" s="261">
        <v>20264695385</v>
      </c>
      <c r="F40" s="112" t="s">
        <v>26</v>
      </c>
      <c r="G40" s="112" t="s">
        <v>49</v>
      </c>
      <c r="H40" s="194" t="s">
        <v>5460</v>
      </c>
      <c r="I40" s="112" t="s">
        <v>4050</v>
      </c>
      <c r="J40" s="1" t="s">
        <v>4373</v>
      </c>
      <c r="K40" s="350" t="s">
        <v>1006</v>
      </c>
      <c r="L40" s="194" t="s">
        <v>2631</v>
      </c>
      <c r="M40" s="180"/>
      <c r="N40" s="112" t="s">
        <v>1150</v>
      </c>
      <c r="O40" s="111"/>
      <c r="P40" s="112"/>
      <c r="Q40" s="112" t="s">
        <v>1145</v>
      </c>
      <c r="R40" s="112"/>
      <c r="S40" s="38"/>
      <c r="T40" s="38"/>
      <c r="U40" s="39"/>
      <c r="V40" s="112"/>
      <c r="W40" s="28"/>
      <c r="X40" s="2"/>
      <c r="Y40" s="38"/>
      <c r="Z40" s="67"/>
      <c r="AA40" s="113"/>
      <c r="AB40" s="70" t="s">
        <v>1199</v>
      </c>
      <c r="AC40" s="71" t="s">
        <v>2053</v>
      </c>
      <c r="AD40" s="3">
        <v>2002</v>
      </c>
      <c r="AE40" s="2" t="s">
        <v>2053</v>
      </c>
      <c r="AF40" s="323" t="s">
        <v>2053</v>
      </c>
    </row>
    <row r="41" spans="1:32" ht="54.95" customHeight="1" x14ac:dyDescent="0.2">
      <c r="A41" s="136">
        <v>38</v>
      </c>
      <c r="B41" s="368">
        <f t="shared" si="2"/>
        <v>37</v>
      </c>
      <c r="C41" s="288" t="s">
        <v>80</v>
      </c>
      <c r="D41" s="281" t="s">
        <v>77</v>
      </c>
      <c r="E41" s="261">
        <v>20252575457</v>
      </c>
      <c r="F41" s="112" t="s">
        <v>26</v>
      </c>
      <c r="G41" s="112" t="s">
        <v>26</v>
      </c>
      <c r="H41" s="194" t="s">
        <v>5461</v>
      </c>
      <c r="I41" s="1" t="s">
        <v>4045</v>
      </c>
      <c r="J41" s="1" t="s">
        <v>4379</v>
      </c>
      <c r="K41" s="350" t="s">
        <v>1018</v>
      </c>
      <c r="L41" s="194" t="s">
        <v>2632</v>
      </c>
      <c r="M41" s="180"/>
      <c r="N41" s="112" t="s">
        <v>1150</v>
      </c>
      <c r="O41" s="111"/>
      <c r="P41" s="112"/>
      <c r="Q41" s="112" t="s">
        <v>1145</v>
      </c>
      <c r="R41" s="112"/>
      <c r="S41" s="38"/>
      <c r="T41" s="38"/>
      <c r="U41" s="39"/>
      <c r="V41" s="112"/>
      <c r="W41" s="28"/>
      <c r="X41" s="2"/>
      <c r="Y41" s="38"/>
      <c r="Z41" s="67"/>
      <c r="AA41" s="113"/>
      <c r="AB41" s="70" t="s">
        <v>1200</v>
      </c>
      <c r="AC41" s="71" t="s">
        <v>2053</v>
      </c>
      <c r="AD41" s="3">
        <v>2002</v>
      </c>
      <c r="AE41" s="2" t="s">
        <v>2053</v>
      </c>
      <c r="AF41" s="323" t="s">
        <v>2053</v>
      </c>
    </row>
    <row r="42" spans="1:32" ht="54.95" customHeight="1" x14ac:dyDescent="0.2">
      <c r="A42" s="136">
        <v>39</v>
      </c>
      <c r="B42" s="368">
        <f t="shared" si="2"/>
        <v>38</v>
      </c>
      <c r="C42" s="288" t="s">
        <v>81</v>
      </c>
      <c r="D42" s="281" t="s">
        <v>48</v>
      </c>
      <c r="E42" s="261">
        <v>20264695385</v>
      </c>
      <c r="F42" s="112" t="s">
        <v>26</v>
      </c>
      <c r="G42" s="112" t="s">
        <v>49</v>
      </c>
      <c r="H42" s="194" t="s">
        <v>5462</v>
      </c>
      <c r="I42" s="1" t="s">
        <v>4043</v>
      </c>
      <c r="J42" s="112" t="s">
        <v>4383</v>
      </c>
      <c r="K42" s="350" t="s">
        <v>1017</v>
      </c>
      <c r="L42" s="194" t="s">
        <v>2625</v>
      </c>
      <c r="M42" s="180"/>
      <c r="N42" s="112" t="s">
        <v>1151</v>
      </c>
      <c r="O42" s="111"/>
      <c r="P42" s="112"/>
      <c r="Q42" s="112" t="s">
        <v>1143</v>
      </c>
      <c r="R42" s="112">
        <v>1</v>
      </c>
      <c r="S42" s="38"/>
      <c r="T42" s="38"/>
      <c r="U42" s="39"/>
      <c r="V42" s="112"/>
      <c r="W42" s="28"/>
      <c r="X42" s="2"/>
      <c r="Y42" s="38"/>
      <c r="Z42" s="67"/>
      <c r="AA42" s="113"/>
      <c r="AB42" s="70" t="s">
        <v>1201</v>
      </c>
      <c r="AC42" s="71">
        <v>4.2</v>
      </c>
      <c r="AD42" s="3">
        <v>2002</v>
      </c>
      <c r="AE42" s="2">
        <v>3100</v>
      </c>
      <c r="AF42" s="323">
        <f>AC42*AE42</f>
        <v>13020</v>
      </c>
    </row>
    <row r="43" spans="1:32" ht="54.95" customHeight="1" x14ac:dyDescent="0.2">
      <c r="A43" s="136">
        <v>40</v>
      </c>
      <c r="B43" s="368">
        <f t="shared" si="2"/>
        <v>39</v>
      </c>
      <c r="C43" s="288" t="s">
        <v>82</v>
      </c>
      <c r="D43" s="281" t="s">
        <v>83</v>
      </c>
      <c r="E43" s="261">
        <v>20299568475</v>
      </c>
      <c r="F43" s="112" t="s">
        <v>39</v>
      </c>
      <c r="G43" s="112" t="s">
        <v>31</v>
      </c>
      <c r="H43" s="194" t="s">
        <v>5457</v>
      </c>
      <c r="I43" s="107" t="s">
        <v>4051</v>
      </c>
      <c r="J43" s="112" t="s">
        <v>4378</v>
      </c>
      <c r="K43" s="350" t="s">
        <v>1017</v>
      </c>
      <c r="L43" s="194" t="s">
        <v>2625</v>
      </c>
      <c r="M43" s="180"/>
      <c r="N43" s="112" t="s">
        <v>1151</v>
      </c>
      <c r="O43" s="111"/>
      <c r="P43" s="112"/>
      <c r="Q43" s="112" t="s">
        <v>1143</v>
      </c>
      <c r="R43" s="112">
        <v>1</v>
      </c>
      <c r="S43" s="38"/>
      <c r="T43" s="38"/>
      <c r="U43" s="39"/>
      <c r="V43" s="112"/>
      <c r="W43" s="28"/>
      <c r="X43" s="2"/>
      <c r="Y43" s="38"/>
      <c r="Z43" s="67"/>
      <c r="AA43" s="113"/>
      <c r="AB43" s="70" t="s">
        <v>1202</v>
      </c>
      <c r="AC43" s="71">
        <v>10</v>
      </c>
      <c r="AD43" s="3">
        <v>2002</v>
      </c>
      <c r="AE43" s="2">
        <v>3100</v>
      </c>
      <c r="AF43" s="323">
        <f>AC43*AE43</f>
        <v>31000</v>
      </c>
    </row>
    <row r="44" spans="1:32" ht="54.95" customHeight="1" x14ac:dyDescent="0.2">
      <c r="A44" s="136">
        <v>41</v>
      </c>
      <c r="B44" s="368">
        <f t="shared" si="2"/>
        <v>40</v>
      </c>
      <c r="C44" s="288" t="s">
        <v>84</v>
      </c>
      <c r="D44" s="281" t="s">
        <v>33</v>
      </c>
      <c r="E44" s="6">
        <v>20392022806</v>
      </c>
      <c r="F44" s="112" t="s">
        <v>30</v>
      </c>
      <c r="G44" s="112" t="s">
        <v>31</v>
      </c>
      <c r="H44" s="194" t="s">
        <v>5463</v>
      </c>
      <c r="I44" s="107" t="s">
        <v>4052</v>
      </c>
      <c r="J44" s="112" t="s">
        <v>4383</v>
      </c>
      <c r="K44" s="350" t="s">
        <v>1017</v>
      </c>
      <c r="L44" s="194" t="s">
        <v>2633</v>
      </c>
      <c r="M44" s="180"/>
      <c r="N44" s="112" t="s">
        <v>1150</v>
      </c>
      <c r="O44" s="111"/>
      <c r="P44" s="112"/>
      <c r="Q44" s="112" t="s">
        <v>1143</v>
      </c>
      <c r="R44" s="112">
        <v>1</v>
      </c>
      <c r="S44" s="38"/>
      <c r="T44" s="38"/>
      <c r="U44" s="39"/>
      <c r="V44" s="112"/>
      <c r="W44" s="28"/>
      <c r="X44" s="2"/>
      <c r="Y44" s="38"/>
      <c r="Z44" s="67"/>
      <c r="AA44" s="113"/>
      <c r="AB44" s="70" t="s">
        <v>1203</v>
      </c>
      <c r="AC44" s="71">
        <v>10.199999999999999</v>
      </c>
      <c r="AD44" s="3">
        <v>2002</v>
      </c>
      <c r="AE44" s="2">
        <v>3100</v>
      </c>
      <c r="AF44" s="323">
        <f>AC44*AE44</f>
        <v>31619.999999999996</v>
      </c>
    </row>
    <row r="45" spans="1:32" ht="54.95" customHeight="1" x14ac:dyDescent="0.2">
      <c r="A45" s="136">
        <v>42</v>
      </c>
      <c r="B45" s="368">
        <f t="shared" si="2"/>
        <v>41</v>
      </c>
      <c r="C45" s="288" t="s">
        <v>85</v>
      </c>
      <c r="D45" s="281" t="s">
        <v>33</v>
      </c>
      <c r="E45" s="6">
        <v>20392022806</v>
      </c>
      <c r="F45" s="112" t="s">
        <v>30</v>
      </c>
      <c r="G45" s="112" t="s">
        <v>31</v>
      </c>
      <c r="H45" s="194" t="s">
        <v>5464</v>
      </c>
      <c r="I45" s="1" t="s">
        <v>4031</v>
      </c>
      <c r="J45" s="1" t="s">
        <v>4031</v>
      </c>
      <c r="K45" s="350" t="s">
        <v>1003</v>
      </c>
      <c r="L45" s="194" t="s">
        <v>2613</v>
      </c>
      <c r="M45" s="180"/>
      <c r="N45" s="112" t="s">
        <v>1152</v>
      </c>
      <c r="O45" s="111"/>
      <c r="P45" s="112"/>
      <c r="Q45" s="112" t="s">
        <v>4594</v>
      </c>
      <c r="R45" s="112">
        <v>1</v>
      </c>
      <c r="S45" s="38"/>
      <c r="T45" s="38"/>
      <c r="U45" s="39"/>
      <c r="V45" s="112"/>
      <c r="W45" s="28"/>
      <c r="X45" s="2"/>
      <c r="Y45" s="38"/>
      <c r="Z45" s="67"/>
      <c r="AA45" s="113"/>
      <c r="AB45" s="70" t="s">
        <v>1204</v>
      </c>
      <c r="AC45" s="71" t="s">
        <v>1144</v>
      </c>
      <c r="AD45" s="3">
        <v>2002</v>
      </c>
      <c r="AE45" s="2">
        <v>3100</v>
      </c>
      <c r="AF45" s="323" t="s">
        <v>2053</v>
      </c>
    </row>
    <row r="46" spans="1:32" ht="54.95" customHeight="1" x14ac:dyDescent="0.2">
      <c r="A46" s="136">
        <v>43</v>
      </c>
      <c r="B46" s="368">
        <f t="shared" si="2"/>
        <v>42</v>
      </c>
      <c r="C46" s="288" t="s">
        <v>86</v>
      </c>
      <c r="D46" s="281" t="s">
        <v>59</v>
      </c>
      <c r="E46" s="261">
        <v>20290000263</v>
      </c>
      <c r="F46" s="112" t="s">
        <v>26</v>
      </c>
      <c r="G46" s="112" t="s">
        <v>27</v>
      </c>
      <c r="H46" s="194" t="s">
        <v>5465</v>
      </c>
      <c r="I46" s="1" t="s">
        <v>4053</v>
      </c>
      <c r="J46" s="1" t="s">
        <v>4053</v>
      </c>
      <c r="K46" s="350" t="s">
        <v>1005</v>
      </c>
      <c r="L46" s="194" t="s">
        <v>2634</v>
      </c>
      <c r="M46" s="180"/>
      <c r="N46" s="112" t="s">
        <v>1152</v>
      </c>
      <c r="O46" s="111"/>
      <c r="P46" s="112"/>
      <c r="Q46" s="112" t="s">
        <v>1143</v>
      </c>
      <c r="R46" s="112">
        <v>1</v>
      </c>
      <c r="S46" s="38"/>
      <c r="T46" s="38"/>
      <c r="U46" s="39"/>
      <c r="V46" s="112"/>
      <c r="W46" s="28"/>
      <c r="X46" s="2"/>
      <c r="Y46" s="38"/>
      <c r="Z46" s="67"/>
      <c r="AA46" s="113"/>
      <c r="AB46" s="70" t="s">
        <v>1205</v>
      </c>
      <c r="AC46" s="71">
        <v>151</v>
      </c>
      <c r="AD46" s="3">
        <v>2002</v>
      </c>
      <c r="AE46" s="2">
        <v>3100</v>
      </c>
      <c r="AF46" s="323">
        <f>AC46*AE46</f>
        <v>468100</v>
      </c>
    </row>
    <row r="47" spans="1:32" ht="54.95" customHeight="1" x14ac:dyDescent="0.2">
      <c r="A47" s="136">
        <v>44</v>
      </c>
      <c r="B47" s="368">
        <f t="shared" si="2"/>
        <v>43</v>
      </c>
      <c r="C47" s="288" t="s">
        <v>87</v>
      </c>
      <c r="D47" s="281" t="s">
        <v>25</v>
      </c>
      <c r="E47" s="261">
        <v>20100017491</v>
      </c>
      <c r="F47" s="112" t="s">
        <v>26</v>
      </c>
      <c r="G47" s="112" t="s">
        <v>27</v>
      </c>
      <c r="H47" s="194" t="s">
        <v>5466</v>
      </c>
      <c r="I47" s="1" t="s">
        <v>4053</v>
      </c>
      <c r="J47" s="1" t="s">
        <v>4053</v>
      </c>
      <c r="K47" s="350" t="s">
        <v>1005</v>
      </c>
      <c r="L47" s="194" t="s">
        <v>2635</v>
      </c>
      <c r="M47" s="180"/>
      <c r="N47" s="112" t="s">
        <v>1152</v>
      </c>
      <c r="O47" s="111"/>
      <c r="P47" s="112"/>
      <c r="Q47" s="112" t="s">
        <v>1143</v>
      </c>
      <c r="R47" s="112">
        <v>1</v>
      </c>
      <c r="S47" s="38"/>
      <c r="T47" s="38"/>
      <c r="U47" s="39"/>
      <c r="V47" s="112"/>
      <c r="W47" s="28"/>
      <c r="X47" s="2"/>
      <c r="Y47" s="38"/>
      <c r="Z47" s="67"/>
      <c r="AA47" s="113"/>
      <c r="AB47" s="70" t="s">
        <v>1206</v>
      </c>
      <c r="AC47" s="71">
        <v>151</v>
      </c>
      <c r="AD47" s="3">
        <v>2002</v>
      </c>
      <c r="AE47" s="2">
        <v>3100</v>
      </c>
      <c r="AF47" s="323">
        <f>AC47*AE47</f>
        <v>468100</v>
      </c>
    </row>
    <row r="48" spans="1:32" ht="54.95" customHeight="1" x14ac:dyDescent="0.2">
      <c r="A48" s="136">
        <v>45</v>
      </c>
      <c r="B48" s="368">
        <f t="shared" si="2"/>
        <v>44</v>
      </c>
      <c r="C48" s="288" t="s">
        <v>88</v>
      </c>
      <c r="D48" s="281" t="s">
        <v>89</v>
      </c>
      <c r="E48" s="261">
        <v>20100177774</v>
      </c>
      <c r="F48" s="112" t="s">
        <v>30</v>
      </c>
      <c r="G48" s="112" t="s">
        <v>27</v>
      </c>
      <c r="H48" s="194" t="s">
        <v>5466</v>
      </c>
      <c r="I48" s="1" t="s">
        <v>4053</v>
      </c>
      <c r="J48" s="1" t="s">
        <v>4053</v>
      </c>
      <c r="K48" s="350" t="s">
        <v>1005</v>
      </c>
      <c r="L48" s="194" t="s">
        <v>2636</v>
      </c>
      <c r="M48" s="180"/>
      <c r="N48" s="112" t="s">
        <v>1152</v>
      </c>
      <c r="O48" s="111"/>
      <c r="P48" s="112"/>
      <c r="Q48" s="112" t="s">
        <v>1143</v>
      </c>
      <c r="R48" s="112">
        <v>1</v>
      </c>
      <c r="S48" s="38"/>
      <c r="T48" s="38"/>
      <c r="U48" s="39"/>
      <c r="V48" s="112"/>
      <c r="W48" s="28"/>
      <c r="X48" s="2"/>
      <c r="Y48" s="38"/>
      <c r="Z48" s="67"/>
      <c r="AA48" s="113"/>
      <c r="AB48" s="70" t="s">
        <v>1207</v>
      </c>
      <c r="AC48" s="71">
        <v>151</v>
      </c>
      <c r="AD48" s="3">
        <v>2002</v>
      </c>
      <c r="AE48" s="2">
        <v>3100</v>
      </c>
      <c r="AF48" s="323">
        <f>AC48*AE48</f>
        <v>468100</v>
      </c>
    </row>
    <row r="49" spans="1:32" ht="54.95" customHeight="1" x14ac:dyDescent="0.2">
      <c r="A49" s="136">
        <v>46</v>
      </c>
      <c r="B49" s="368">
        <f t="shared" si="2"/>
        <v>45</v>
      </c>
      <c r="C49" s="288" t="s">
        <v>90</v>
      </c>
      <c r="D49" s="281" t="s">
        <v>25</v>
      </c>
      <c r="E49" s="261">
        <v>20100017491</v>
      </c>
      <c r="F49" s="112" t="s">
        <v>26</v>
      </c>
      <c r="G49" s="112" t="s">
        <v>27</v>
      </c>
      <c r="H49" s="194" t="s">
        <v>5467</v>
      </c>
      <c r="I49" s="1" t="s">
        <v>4054</v>
      </c>
      <c r="J49" s="1" t="s">
        <v>4054</v>
      </c>
      <c r="K49" s="350" t="s">
        <v>1017</v>
      </c>
      <c r="L49" s="194" t="s">
        <v>2637</v>
      </c>
      <c r="M49" s="180"/>
      <c r="N49" s="112" t="s">
        <v>1150</v>
      </c>
      <c r="O49" s="111"/>
      <c r="P49" s="112"/>
      <c r="Q49" s="112" t="s">
        <v>4594</v>
      </c>
      <c r="R49" s="112">
        <v>1</v>
      </c>
      <c r="S49" s="38"/>
      <c r="T49" s="38"/>
      <c r="U49" s="39"/>
      <c r="V49" s="112"/>
      <c r="W49" s="28"/>
      <c r="X49" s="2"/>
      <c r="Y49" s="38"/>
      <c r="Z49" s="67"/>
      <c r="AA49" s="113"/>
      <c r="AB49" s="70" t="s">
        <v>1208</v>
      </c>
      <c r="AC49" s="71" t="s">
        <v>1144</v>
      </c>
      <c r="AD49" s="3">
        <v>2002</v>
      </c>
      <c r="AE49" s="2">
        <v>3100</v>
      </c>
      <c r="AF49" s="323" t="s">
        <v>2053</v>
      </c>
    </row>
    <row r="50" spans="1:32" ht="54.95" customHeight="1" x14ac:dyDescent="0.2">
      <c r="A50" s="136">
        <v>47</v>
      </c>
      <c r="B50" s="368">
        <f t="shared" si="2"/>
        <v>46</v>
      </c>
      <c r="C50" s="288" t="s">
        <v>91</v>
      </c>
      <c r="D50" s="281" t="s">
        <v>25</v>
      </c>
      <c r="E50" s="261">
        <v>20100017491</v>
      </c>
      <c r="F50" s="112" t="s">
        <v>26</v>
      </c>
      <c r="G50" s="112" t="s">
        <v>27</v>
      </c>
      <c r="H50" s="194" t="s">
        <v>5468</v>
      </c>
      <c r="I50" s="112" t="s">
        <v>4055</v>
      </c>
      <c r="J50" s="112" t="s">
        <v>4055</v>
      </c>
      <c r="K50" s="350" t="s">
        <v>1020</v>
      </c>
      <c r="L50" s="194" t="s">
        <v>2638</v>
      </c>
      <c r="M50" s="180"/>
      <c r="N50" s="112" t="s">
        <v>1150</v>
      </c>
      <c r="O50" s="111"/>
      <c r="P50" s="112"/>
      <c r="Q50" s="112" t="s">
        <v>1143</v>
      </c>
      <c r="R50" s="112">
        <v>1</v>
      </c>
      <c r="S50" s="38"/>
      <c r="T50" s="38"/>
      <c r="U50" s="39"/>
      <c r="V50" s="112"/>
      <c r="W50" s="28"/>
      <c r="X50" s="2"/>
      <c r="Y50" s="38"/>
      <c r="Z50" s="67"/>
      <c r="AA50" s="113"/>
      <c r="AB50" s="70" t="s">
        <v>1209</v>
      </c>
      <c r="AC50" s="71">
        <v>100</v>
      </c>
      <c r="AD50" s="3">
        <v>2002</v>
      </c>
      <c r="AE50" s="2">
        <v>3100</v>
      </c>
      <c r="AF50" s="323">
        <f>AC50*AE50</f>
        <v>310000</v>
      </c>
    </row>
    <row r="51" spans="1:32" ht="54.95" customHeight="1" x14ac:dyDescent="0.2">
      <c r="A51" s="136">
        <v>48</v>
      </c>
      <c r="B51" s="368">
        <f t="shared" si="2"/>
        <v>47</v>
      </c>
      <c r="C51" s="288" t="s">
        <v>92</v>
      </c>
      <c r="D51" s="281" t="s">
        <v>48</v>
      </c>
      <c r="E51" s="261">
        <v>20264695385</v>
      </c>
      <c r="F51" s="112" t="s">
        <v>26</v>
      </c>
      <c r="G51" s="112" t="s">
        <v>49</v>
      </c>
      <c r="H51" s="194" t="s">
        <v>5469</v>
      </c>
      <c r="I51" s="1" t="s">
        <v>4056</v>
      </c>
      <c r="J51" s="1" t="s">
        <v>4373</v>
      </c>
      <c r="K51" s="350" t="s">
        <v>1002</v>
      </c>
      <c r="L51" s="194" t="s">
        <v>2639</v>
      </c>
      <c r="M51" s="180"/>
      <c r="N51" s="112" t="s">
        <v>1150</v>
      </c>
      <c r="O51" s="111"/>
      <c r="P51" s="112"/>
      <c r="Q51" s="112" t="s">
        <v>1143</v>
      </c>
      <c r="R51" s="112">
        <v>1</v>
      </c>
      <c r="S51" s="38"/>
      <c r="T51" s="38"/>
      <c r="U51" s="39"/>
      <c r="V51" s="112"/>
      <c r="W51" s="28"/>
      <c r="X51" s="2"/>
      <c r="Y51" s="38"/>
      <c r="Z51" s="67"/>
      <c r="AA51" s="113"/>
      <c r="AB51" s="70" t="s">
        <v>1210</v>
      </c>
      <c r="AC51" s="71">
        <v>5</v>
      </c>
      <c r="AD51" s="3">
        <v>2002</v>
      </c>
      <c r="AE51" s="2">
        <v>3100</v>
      </c>
      <c r="AF51" s="323">
        <f>AC51*AE51</f>
        <v>15500</v>
      </c>
    </row>
    <row r="52" spans="1:32" ht="54.95" customHeight="1" x14ac:dyDescent="0.2">
      <c r="A52" s="136">
        <v>49</v>
      </c>
      <c r="B52" s="368">
        <f t="shared" si="2"/>
        <v>48</v>
      </c>
      <c r="C52" s="288" t="s">
        <v>93</v>
      </c>
      <c r="D52" s="281" t="s">
        <v>68</v>
      </c>
      <c r="E52" s="261">
        <v>20122750486</v>
      </c>
      <c r="F52" s="112" t="s">
        <v>39</v>
      </c>
      <c r="G52" s="112" t="s">
        <v>31</v>
      </c>
      <c r="H52" s="194" t="s">
        <v>5470</v>
      </c>
      <c r="I52" s="112" t="s">
        <v>4055</v>
      </c>
      <c r="J52" s="112" t="s">
        <v>4055</v>
      </c>
      <c r="K52" s="350" t="s">
        <v>1020</v>
      </c>
      <c r="L52" s="194" t="s">
        <v>2640</v>
      </c>
      <c r="M52" s="180"/>
      <c r="N52" s="112" t="s">
        <v>1150</v>
      </c>
      <c r="O52" s="111"/>
      <c r="P52" s="112"/>
      <c r="Q52" s="112" t="s">
        <v>1143</v>
      </c>
      <c r="R52" s="112">
        <v>1</v>
      </c>
      <c r="S52" s="38"/>
      <c r="T52" s="38"/>
      <c r="U52" s="39"/>
      <c r="V52" s="112"/>
      <c r="W52" s="28"/>
      <c r="X52" s="2"/>
      <c r="Y52" s="38"/>
      <c r="Z52" s="67"/>
      <c r="AA52" s="113"/>
      <c r="AB52" s="70" t="s">
        <v>1211</v>
      </c>
      <c r="AC52" s="71">
        <v>5</v>
      </c>
      <c r="AD52" s="3">
        <v>2002</v>
      </c>
      <c r="AE52" s="2">
        <v>3100</v>
      </c>
      <c r="AF52" s="323">
        <f>AC52*AE52</f>
        <v>15500</v>
      </c>
    </row>
    <row r="53" spans="1:32" ht="54.95" customHeight="1" x14ac:dyDescent="0.2">
      <c r="A53" s="136">
        <v>50</v>
      </c>
      <c r="B53" s="368">
        <f t="shared" si="2"/>
        <v>48</v>
      </c>
      <c r="C53" s="288" t="s">
        <v>93</v>
      </c>
      <c r="D53" s="281" t="s">
        <v>68</v>
      </c>
      <c r="E53" s="261">
        <v>20122750486</v>
      </c>
      <c r="F53" s="112" t="s">
        <v>39</v>
      </c>
      <c r="G53" s="112" t="s">
        <v>31</v>
      </c>
      <c r="H53" s="194" t="s">
        <v>5471</v>
      </c>
      <c r="I53" s="1" t="s">
        <v>4057</v>
      </c>
      <c r="J53" s="1" t="s">
        <v>4057</v>
      </c>
      <c r="K53" s="350" t="s">
        <v>1003</v>
      </c>
      <c r="L53" s="194" t="s">
        <v>2641</v>
      </c>
      <c r="M53" s="180"/>
      <c r="N53" s="112" t="s">
        <v>1150</v>
      </c>
      <c r="O53" s="111"/>
      <c r="P53" s="112"/>
      <c r="Q53" s="112" t="s">
        <v>1143</v>
      </c>
      <c r="R53" s="112">
        <v>1</v>
      </c>
      <c r="S53" s="38"/>
      <c r="T53" s="38"/>
      <c r="U53" s="39"/>
      <c r="V53" s="112"/>
      <c r="W53" s="28"/>
      <c r="X53" s="2"/>
      <c r="Y53" s="38"/>
      <c r="Z53" s="67"/>
      <c r="AA53" s="113"/>
      <c r="AB53" s="70" t="s">
        <v>1211</v>
      </c>
      <c r="AC53" s="71">
        <v>20.399999999999999</v>
      </c>
      <c r="AD53" s="3">
        <v>2002</v>
      </c>
      <c r="AE53" s="2">
        <v>3100</v>
      </c>
      <c r="AF53" s="323">
        <f>AC53*AE53</f>
        <v>63239.999999999993</v>
      </c>
    </row>
    <row r="54" spans="1:32" ht="54.95" customHeight="1" x14ac:dyDescent="0.2">
      <c r="A54" s="136">
        <v>51</v>
      </c>
      <c r="B54" s="368">
        <f t="shared" si="2"/>
        <v>49</v>
      </c>
      <c r="C54" s="288" t="s">
        <v>94</v>
      </c>
      <c r="D54" s="281" t="s">
        <v>25</v>
      </c>
      <c r="E54" s="261">
        <v>20100017491</v>
      </c>
      <c r="F54" s="112" t="s">
        <v>26</v>
      </c>
      <c r="G54" s="112" t="s">
        <v>27</v>
      </c>
      <c r="H54" s="194" t="s">
        <v>5472</v>
      </c>
      <c r="I54" s="1" t="s">
        <v>4058</v>
      </c>
      <c r="J54" s="112" t="s">
        <v>4384</v>
      </c>
      <c r="K54" s="350" t="s">
        <v>1007</v>
      </c>
      <c r="L54" s="194" t="s">
        <v>2642</v>
      </c>
      <c r="M54" s="180"/>
      <c r="N54" s="112" t="s">
        <v>1150</v>
      </c>
      <c r="O54" s="111"/>
      <c r="P54" s="112"/>
      <c r="Q54" s="112" t="s">
        <v>1145</v>
      </c>
      <c r="R54" s="112"/>
      <c r="S54" s="38"/>
      <c r="T54" s="38"/>
      <c r="U54" s="39"/>
      <c r="V54" s="112"/>
      <c r="W54" s="28"/>
      <c r="X54" s="2"/>
      <c r="Y54" s="38"/>
      <c r="Z54" s="67"/>
      <c r="AA54" s="113"/>
      <c r="AB54" s="70" t="s">
        <v>1212</v>
      </c>
      <c r="AC54" s="71" t="s">
        <v>2053</v>
      </c>
      <c r="AD54" s="3">
        <v>2002</v>
      </c>
      <c r="AE54" s="2" t="s">
        <v>2053</v>
      </c>
      <c r="AF54" s="323" t="s">
        <v>2053</v>
      </c>
    </row>
    <row r="55" spans="1:32" ht="54.95" customHeight="1" x14ac:dyDescent="0.2">
      <c r="A55" s="136">
        <v>52</v>
      </c>
      <c r="B55" s="368">
        <f t="shared" si="2"/>
        <v>50</v>
      </c>
      <c r="C55" s="288" t="s">
        <v>95</v>
      </c>
      <c r="D55" s="281" t="s">
        <v>48</v>
      </c>
      <c r="E55" s="261">
        <v>20264695385</v>
      </c>
      <c r="F55" s="112" t="s">
        <v>26</v>
      </c>
      <c r="G55" s="112" t="s">
        <v>49</v>
      </c>
      <c r="H55" s="194" t="s">
        <v>5473</v>
      </c>
      <c r="I55" s="1" t="s">
        <v>4059</v>
      </c>
      <c r="J55" s="112" t="s">
        <v>4074</v>
      </c>
      <c r="K55" s="350" t="s">
        <v>1021</v>
      </c>
      <c r="L55" s="194" t="s">
        <v>2643</v>
      </c>
      <c r="M55" s="180"/>
      <c r="N55" s="112" t="s">
        <v>1152</v>
      </c>
      <c r="O55" s="111"/>
      <c r="P55" s="112"/>
      <c r="Q55" s="112" t="s">
        <v>1145</v>
      </c>
      <c r="R55" s="112"/>
      <c r="S55" s="38"/>
      <c r="T55" s="38"/>
      <c r="U55" s="39"/>
      <c r="V55" s="112"/>
      <c r="W55" s="28"/>
      <c r="X55" s="2"/>
      <c r="Y55" s="38"/>
      <c r="Z55" s="67"/>
      <c r="AA55" s="113"/>
      <c r="AB55" s="70" t="s">
        <v>1213</v>
      </c>
      <c r="AC55" s="71" t="s">
        <v>2053</v>
      </c>
      <c r="AD55" s="3">
        <v>2002</v>
      </c>
      <c r="AE55" s="2" t="s">
        <v>2053</v>
      </c>
      <c r="AF55" s="323" t="s">
        <v>2053</v>
      </c>
    </row>
    <row r="56" spans="1:32" ht="54.95" customHeight="1" x14ac:dyDescent="0.2">
      <c r="A56" s="136">
        <v>53</v>
      </c>
      <c r="B56" s="368">
        <f t="shared" si="2"/>
        <v>51</v>
      </c>
      <c r="C56" s="288" t="s">
        <v>96</v>
      </c>
      <c r="D56" s="281" t="s">
        <v>97</v>
      </c>
      <c r="E56" s="261">
        <v>20334621406</v>
      </c>
      <c r="F56" s="112" t="s">
        <v>30</v>
      </c>
      <c r="G56" s="112" t="s">
        <v>27</v>
      </c>
      <c r="H56" s="194" t="s">
        <v>5474</v>
      </c>
      <c r="I56" s="1" t="s">
        <v>4060</v>
      </c>
      <c r="J56" s="1" t="s">
        <v>4119</v>
      </c>
      <c r="K56" s="350" t="s">
        <v>1010</v>
      </c>
      <c r="L56" s="194" t="s">
        <v>2644</v>
      </c>
      <c r="M56" s="180"/>
      <c r="N56" s="112" t="s">
        <v>1151</v>
      </c>
      <c r="O56" s="111"/>
      <c r="P56" s="112"/>
      <c r="Q56" s="112" t="s">
        <v>1143</v>
      </c>
      <c r="R56" s="112">
        <v>1</v>
      </c>
      <c r="S56" s="38"/>
      <c r="T56" s="38"/>
      <c r="U56" s="39"/>
      <c r="V56" s="112"/>
      <c r="W56" s="28"/>
      <c r="X56" s="2"/>
      <c r="Y56" s="38"/>
      <c r="Z56" s="67"/>
      <c r="AA56" s="113"/>
      <c r="AB56" s="70" t="s">
        <v>1214</v>
      </c>
      <c r="AC56" s="71">
        <v>0.5</v>
      </c>
      <c r="AD56" s="3">
        <v>2003</v>
      </c>
      <c r="AE56" s="2">
        <v>3100</v>
      </c>
      <c r="AF56" s="323">
        <f t="shared" ref="AF56:AF63" si="4">AC56*AE56</f>
        <v>1550</v>
      </c>
    </row>
    <row r="57" spans="1:32" ht="54.95" customHeight="1" x14ac:dyDescent="0.2">
      <c r="A57" s="136">
        <v>54</v>
      </c>
      <c r="B57" s="368">
        <f t="shared" si="2"/>
        <v>52</v>
      </c>
      <c r="C57" s="288" t="s">
        <v>98</v>
      </c>
      <c r="D57" s="281" t="s">
        <v>99</v>
      </c>
      <c r="E57" s="261">
        <v>20431752205</v>
      </c>
      <c r="F57" s="112" t="s">
        <v>30</v>
      </c>
      <c r="G57" s="112" t="s">
        <v>27</v>
      </c>
      <c r="H57" s="194" t="s">
        <v>5475</v>
      </c>
      <c r="I57" s="1" t="s">
        <v>4061</v>
      </c>
      <c r="J57" s="1" t="s">
        <v>4376</v>
      </c>
      <c r="K57" s="350" t="s">
        <v>1016</v>
      </c>
      <c r="L57" s="194" t="s">
        <v>2645</v>
      </c>
      <c r="M57" s="180"/>
      <c r="N57" s="112" t="s">
        <v>1150</v>
      </c>
      <c r="O57" s="111"/>
      <c r="P57" s="112"/>
      <c r="Q57" s="112" t="s">
        <v>1143</v>
      </c>
      <c r="R57" s="112">
        <v>1</v>
      </c>
      <c r="S57" s="38"/>
      <c r="T57" s="38"/>
      <c r="U57" s="39"/>
      <c r="V57" s="112"/>
      <c r="W57" s="28"/>
      <c r="X57" s="2"/>
      <c r="Y57" s="38"/>
      <c r="Z57" s="67"/>
      <c r="AA57" s="113"/>
      <c r="AB57" s="70" t="s">
        <v>1215</v>
      </c>
      <c r="AC57" s="71">
        <v>51</v>
      </c>
      <c r="AD57" s="3">
        <v>2003</v>
      </c>
      <c r="AE57" s="2">
        <v>3100</v>
      </c>
      <c r="AF57" s="323">
        <f t="shared" si="4"/>
        <v>158100</v>
      </c>
    </row>
    <row r="58" spans="1:32" ht="54.95" customHeight="1" x14ac:dyDescent="0.2">
      <c r="A58" s="136">
        <v>55</v>
      </c>
      <c r="B58" s="368">
        <f t="shared" si="2"/>
        <v>53</v>
      </c>
      <c r="C58" s="288" t="s">
        <v>60</v>
      </c>
      <c r="D58" s="281" t="s">
        <v>25</v>
      </c>
      <c r="E58" s="261">
        <v>20100017491</v>
      </c>
      <c r="F58" s="112" t="s">
        <v>26</v>
      </c>
      <c r="G58" s="112" t="s">
        <v>27</v>
      </c>
      <c r="H58" s="194" t="s">
        <v>5476</v>
      </c>
      <c r="I58" s="1" t="s">
        <v>4031</v>
      </c>
      <c r="J58" s="1" t="s">
        <v>4031</v>
      </c>
      <c r="K58" s="350" t="s">
        <v>1003</v>
      </c>
      <c r="L58" s="194" t="s">
        <v>2613</v>
      </c>
      <c r="M58" s="180"/>
      <c r="N58" s="112" t="s">
        <v>1152</v>
      </c>
      <c r="O58" s="111"/>
      <c r="P58" s="112"/>
      <c r="Q58" s="112" t="s">
        <v>1143</v>
      </c>
      <c r="R58" s="112">
        <v>1</v>
      </c>
      <c r="S58" s="38"/>
      <c r="T58" s="38"/>
      <c r="U58" s="39"/>
      <c r="V58" s="112"/>
      <c r="W58" s="28"/>
      <c r="X58" s="2"/>
      <c r="Y58" s="38"/>
      <c r="Z58" s="67"/>
      <c r="AA58" s="113"/>
      <c r="AB58" s="70" t="s">
        <v>1216</v>
      </c>
      <c r="AC58" s="71">
        <v>59.2</v>
      </c>
      <c r="AD58" s="3">
        <v>2003</v>
      </c>
      <c r="AE58" s="2">
        <v>3100</v>
      </c>
      <c r="AF58" s="323">
        <f t="shared" si="4"/>
        <v>183520</v>
      </c>
    </row>
    <row r="59" spans="1:32" ht="54.95" customHeight="1" x14ac:dyDescent="0.2">
      <c r="A59" s="136">
        <v>56</v>
      </c>
      <c r="B59" s="368">
        <f t="shared" si="2"/>
        <v>54</v>
      </c>
      <c r="C59" s="288" t="s">
        <v>100</v>
      </c>
      <c r="D59" s="281" t="s">
        <v>101</v>
      </c>
      <c r="E59" s="261">
        <v>20214276241</v>
      </c>
      <c r="F59" s="112" t="s">
        <v>26</v>
      </c>
      <c r="G59" s="112" t="s">
        <v>27</v>
      </c>
      <c r="H59" s="194" t="s">
        <v>5477</v>
      </c>
      <c r="I59" s="1" t="s">
        <v>4062</v>
      </c>
      <c r="J59" s="112" t="s">
        <v>4074</v>
      </c>
      <c r="K59" s="350" t="s">
        <v>1021</v>
      </c>
      <c r="L59" s="194" t="s">
        <v>2646</v>
      </c>
      <c r="M59" s="180"/>
      <c r="N59" s="112" t="s">
        <v>1152</v>
      </c>
      <c r="O59" s="111"/>
      <c r="P59" s="112"/>
      <c r="Q59" s="112" t="s">
        <v>1143</v>
      </c>
      <c r="R59" s="112">
        <v>1</v>
      </c>
      <c r="S59" s="38"/>
      <c r="T59" s="38"/>
      <c r="U59" s="39"/>
      <c r="V59" s="112"/>
      <c r="W59" s="28"/>
      <c r="X59" s="2"/>
      <c r="Y59" s="38"/>
      <c r="Z59" s="67"/>
      <c r="AA59" s="113"/>
      <c r="AB59" s="70" t="s">
        <v>1217</v>
      </c>
      <c r="AC59" s="71">
        <v>2.85</v>
      </c>
      <c r="AD59" s="3">
        <v>2003</v>
      </c>
      <c r="AE59" s="2">
        <v>3100</v>
      </c>
      <c r="AF59" s="323">
        <f t="shared" si="4"/>
        <v>8835</v>
      </c>
    </row>
    <row r="60" spans="1:32" ht="54.95" customHeight="1" x14ac:dyDescent="0.2">
      <c r="A60" s="136">
        <v>57</v>
      </c>
      <c r="B60" s="368">
        <f t="shared" si="2"/>
        <v>55</v>
      </c>
      <c r="C60" s="288" t="s">
        <v>94</v>
      </c>
      <c r="D60" s="281" t="s">
        <v>102</v>
      </c>
      <c r="E60" s="261">
        <v>20374646606</v>
      </c>
      <c r="F60" s="112" t="s">
        <v>39</v>
      </c>
      <c r="G60" s="112" t="s">
        <v>31</v>
      </c>
      <c r="H60" s="194" t="s">
        <v>5478</v>
      </c>
      <c r="I60" s="107" t="s">
        <v>4063</v>
      </c>
      <c r="J60" s="1" t="s">
        <v>4373</v>
      </c>
      <c r="K60" s="350" t="s">
        <v>1006</v>
      </c>
      <c r="L60" s="194" t="s">
        <v>2647</v>
      </c>
      <c r="M60" s="180"/>
      <c r="N60" s="112" t="s">
        <v>1150</v>
      </c>
      <c r="O60" s="111"/>
      <c r="P60" s="112"/>
      <c r="Q60" s="112" t="s">
        <v>1143</v>
      </c>
      <c r="R60" s="112">
        <v>1</v>
      </c>
      <c r="S60" s="38"/>
      <c r="T60" s="38"/>
      <c r="U60" s="39"/>
      <c r="V60" s="112"/>
      <c r="W60" s="28"/>
      <c r="X60" s="2"/>
      <c r="Y60" s="38"/>
      <c r="Z60" s="67"/>
      <c r="AA60" s="113"/>
      <c r="AB60" s="70" t="s">
        <v>1218</v>
      </c>
      <c r="AC60" s="71">
        <v>10</v>
      </c>
      <c r="AD60" s="3">
        <v>2003</v>
      </c>
      <c r="AE60" s="2">
        <v>3100</v>
      </c>
      <c r="AF60" s="323">
        <f t="shared" si="4"/>
        <v>31000</v>
      </c>
    </row>
    <row r="61" spans="1:32" ht="54.95" customHeight="1" x14ac:dyDescent="0.2">
      <c r="A61" s="136">
        <v>58</v>
      </c>
      <c r="B61" s="368">
        <f t="shared" si="2"/>
        <v>56</v>
      </c>
      <c r="C61" s="288" t="s">
        <v>103</v>
      </c>
      <c r="D61" s="281" t="s">
        <v>59</v>
      </c>
      <c r="E61" s="261">
        <v>20290000263</v>
      </c>
      <c r="F61" s="112" t="s">
        <v>26</v>
      </c>
      <c r="G61" s="112" t="s">
        <v>27</v>
      </c>
      <c r="H61" s="194" t="s">
        <v>5479</v>
      </c>
      <c r="I61" s="1" t="s">
        <v>4057</v>
      </c>
      <c r="J61" s="1" t="s">
        <v>4057</v>
      </c>
      <c r="K61" s="350" t="s">
        <v>1012</v>
      </c>
      <c r="L61" s="194" t="s">
        <v>2648</v>
      </c>
      <c r="M61" s="180"/>
      <c r="N61" s="112" t="s">
        <v>1150</v>
      </c>
      <c r="O61" s="111"/>
      <c r="P61" s="112"/>
      <c r="Q61" s="112" t="s">
        <v>1143</v>
      </c>
      <c r="R61" s="112">
        <v>1</v>
      </c>
      <c r="S61" s="38"/>
      <c r="T61" s="38"/>
      <c r="U61" s="39"/>
      <c r="V61" s="112"/>
      <c r="W61" s="28"/>
      <c r="X61" s="2"/>
      <c r="Y61" s="38"/>
      <c r="Z61" s="67"/>
      <c r="AA61" s="113"/>
      <c r="AB61" s="70" t="s">
        <v>1219</v>
      </c>
      <c r="AC61" s="71">
        <v>51</v>
      </c>
      <c r="AD61" s="3">
        <v>2003</v>
      </c>
      <c r="AE61" s="2">
        <v>3100</v>
      </c>
      <c r="AF61" s="323">
        <f t="shared" si="4"/>
        <v>158100</v>
      </c>
    </row>
    <row r="62" spans="1:32" ht="54.95" customHeight="1" x14ac:dyDescent="0.2">
      <c r="A62" s="136">
        <v>59</v>
      </c>
      <c r="B62" s="368">
        <f t="shared" si="2"/>
        <v>57</v>
      </c>
      <c r="C62" s="288" t="s">
        <v>104</v>
      </c>
      <c r="D62" s="281" t="s">
        <v>25</v>
      </c>
      <c r="E62" s="261">
        <v>20100017491</v>
      </c>
      <c r="F62" s="112" t="s">
        <v>26</v>
      </c>
      <c r="G62" s="112" t="s">
        <v>27</v>
      </c>
      <c r="H62" s="194" t="s">
        <v>5480</v>
      </c>
      <c r="I62" s="1" t="s">
        <v>4064</v>
      </c>
      <c r="J62" s="112" t="s">
        <v>4385</v>
      </c>
      <c r="K62" s="350" t="s">
        <v>1005</v>
      </c>
      <c r="L62" s="194" t="s">
        <v>2649</v>
      </c>
      <c r="M62" s="180"/>
      <c r="N62" s="112" t="s">
        <v>1150</v>
      </c>
      <c r="O62" s="111"/>
      <c r="P62" s="112"/>
      <c r="Q62" s="112" t="s">
        <v>1143</v>
      </c>
      <c r="R62" s="112">
        <v>1</v>
      </c>
      <c r="S62" s="38"/>
      <c r="T62" s="38"/>
      <c r="U62" s="39"/>
      <c r="V62" s="112"/>
      <c r="W62" s="28"/>
      <c r="X62" s="2"/>
      <c r="Y62" s="38"/>
      <c r="Z62" s="67"/>
      <c r="AA62" s="113"/>
      <c r="AB62" s="70" t="s">
        <v>1220</v>
      </c>
      <c r="AC62" s="71">
        <v>50</v>
      </c>
      <c r="AD62" s="3">
        <v>2004</v>
      </c>
      <c r="AE62" s="2">
        <v>3200</v>
      </c>
      <c r="AF62" s="323">
        <f t="shared" si="4"/>
        <v>160000</v>
      </c>
    </row>
    <row r="63" spans="1:32" ht="54.95" customHeight="1" x14ac:dyDescent="0.2">
      <c r="A63" s="136">
        <v>60</v>
      </c>
      <c r="B63" s="368">
        <f t="shared" si="2"/>
        <v>58</v>
      </c>
      <c r="C63" s="288" t="s">
        <v>105</v>
      </c>
      <c r="D63" s="281" t="s">
        <v>25</v>
      </c>
      <c r="E63" s="261">
        <v>20100017491</v>
      </c>
      <c r="F63" s="112" t="s">
        <v>26</v>
      </c>
      <c r="G63" s="112" t="s">
        <v>27</v>
      </c>
      <c r="H63" s="194" t="s">
        <v>5481</v>
      </c>
      <c r="I63" s="112" t="s">
        <v>4055</v>
      </c>
      <c r="J63" s="112" t="s">
        <v>4055</v>
      </c>
      <c r="K63" s="350" t="s">
        <v>1002</v>
      </c>
      <c r="L63" s="194" t="s">
        <v>2650</v>
      </c>
      <c r="M63" s="180"/>
      <c r="N63" s="112" t="s">
        <v>1150</v>
      </c>
      <c r="O63" s="111"/>
      <c r="P63" s="112"/>
      <c r="Q63" s="112" t="s">
        <v>1143</v>
      </c>
      <c r="R63" s="112">
        <v>1</v>
      </c>
      <c r="S63" s="38"/>
      <c r="T63" s="38"/>
      <c r="U63" s="39"/>
      <c r="V63" s="112"/>
      <c r="W63" s="28"/>
      <c r="X63" s="2"/>
      <c r="Y63" s="38"/>
      <c r="Z63" s="67"/>
      <c r="AA63" s="113"/>
      <c r="AB63" s="70" t="s">
        <v>1221</v>
      </c>
      <c r="AC63" s="71">
        <v>1</v>
      </c>
      <c r="AD63" s="3">
        <v>2004</v>
      </c>
      <c r="AE63" s="2">
        <v>3200</v>
      </c>
      <c r="AF63" s="323">
        <f t="shared" si="4"/>
        <v>3200</v>
      </c>
    </row>
    <row r="64" spans="1:32" ht="54.95" customHeight="1" x14ac:dyDescent="0.2">
      <c r="A64" s="136">
        <v>61</v>
      </c>
      <c r="B64" s="368">
        <f t="shared" si="2"/>
        <v>59</v>
      </c>
      <c r="C64" s="288" t="s">
        <v>106</v>
      </c>
      <c r="D64" s="281" t="s">
        <v>25</v>
      </c>
      <c r="E64" s="261">
        <v>20100017491</v>
      </c>
      <c r="F64" s="112" t="s">
        <v>26</v>
      </c>
      <c r="G64" s="112" t="s">
        <v>27</v>
      </c>
      <c r="H64" s="194" t="s">
        <v>5482</v>
      </c>
      <c r="I64" s="1" t="s">
        <v>4065</v>
      </c>
      <c r="J64" s="112" t="s">
        <v>4386</v>
      </c>
      <c r="K64" s="350" t="s">
        <v>1016</v>
      </c>
      <c r="L64" s="194" t="s">
        <v>2651</v>
      </c>
      <c r="M64" s="180"/>
      <c r="N64" s="112" t="s">
        <v>1150</v>
      </c>
      <c r="O64" s="111"/>
      <c r="P64" s="112"/>
      <c r="Q64" s="112" t="s">
        <v>4594</v>
      </c>
      <c r="R64" s="112">
        <v>1</v>
      </c>
      <c r="S64" s="38"/>
      <c r="T64" s="38"/>
      <c r="U64" s="39"/>
      <c r="V64" s="112"/>
      <c r="W64" s="28"/>
      <c r="X64" s="2"/>
      <c r="Y64" s="38"/>
      <c r="Z64" s="67"/>
      <c r="AA64" s="113"/>
      <c r="AB64" s="70" t="s">
        <v>1222</v>
      </c>
      <c r="AC64" s="71" t="s">
        <v>1144</v>
      </c>
      <c r="AD64" s="3">
        <v>2004</v>
      </c>
      <c r="AE64" s="2">
        <v>3200</v>
      </c>
      <c r="AF64" s="323" t="s">
        <v>2053</v>
      </c>
    </row>
    <row r="65" spans="1:32" ht="54.95" customHeight="1" x14ac:dyDescent="0.2">
      <c r="A65" s="136">
        <v>62</v>
      </c>
      <c r="B65" s="368">
        <f t="shared" si="2"/>
        <v>60</v>
      </c>
      <c r="C65" s="288" t="s">
        <v>107</v>
      </c>
      <c r="D65" s="281" t="s">
        <v>99</v>
      </c>
      <c r="E65" s="261">
        <v>20431752205</v>
      </c>
      <c r="F65" s="112" t="s">
        <v>30</v>
      </c>
      <c r="G65" s="112" t="s">
        <v>27</v>
      </c>
      <c r="H65" s="194" t="s">
        <v>5483</v>
      </c>
      <c r="I65" s="112" t="s">
        <v>4055</v>
      </c>
      <c r="J65" s="112" t="s">
        <v>4055</v>
      </c>
      <c r="K65" s="350" t="s">
        <v>1020</v>
      </c>
      <c r="L65" s="194" t="s">
        <v>2652</v>
      </c>
      <c r="M65" s="180"/>
      <c r="N65" s="112" t="s">
        <v>1150</v>
      </c>
      <c r="O65" s="111"/>
      <c r="P65" s="112"/>
      <c r="Q65" s="112" t="s">
        <v>1143</v>
      </c>
      <c r="R65" s="112">
        <v>1</v>
      </c>
      <c r="S65" s="38"/>
      <c r="T65" s="38"/>
      <c r="U65" s="39"/>
      <c r="V65" s="112"/>
      <c r="W65" s="28"/>
      <c r="X65" s="2"/>
      <c r="Y65" s="38"/>
      <c r="Z65" s="67"/>
      <c r="AA65" s="113"/>
      <c r="AB65" s="70" t="s">
        <v>1223</v>
      </c>
      <c r="AC65" s="71">
        <v>51</v>
      </c>
      <c r="AD65" s="3">
        <v>2004</v>
      </c>
      <c r="AE65" s="2">
        <v>3200</v>
      </c>
      <c r="AF65" s="323">
        <f>AC65*AE65</f>
        <v>163200</v>
      </c>
    </row>
    <row r="66" spans="1:32" ht="54.95" customHeight="1" x14ac:dyDescent="0.2">
      <c r="A66" s="136">
        <v>63</v>
      </c>
      <c r="B66" s="368">
        <f t="shared" si="2"/>
        <v>61</v>
      </c>
      <c r="C66" s="288" t="s">
        <v>108</v>
      </c>
      <c r="D66" s="281" t="s">
        <v>25</v>
      </c>
      <c r="E66" s="261">
        <v>20100017491</v>
      </c>
      <c r="F66" s="112" t="s">
        <v>26</v>
      </c>
      <c r="G66" s="112" t="s">
        <v>27</v>
      </c>
      <c r="H66" s="194" t="s">
        <v>5484</v>
      </c>
      <c r="I66" s="107" t="s">
        <v>4063</v>
      </c>
      <c r="J66" s="1" t="s">
        <v>4373</v>
      </c>
      <c r="K66" s="350" t="s">
        <v>1006</v>
      </c>
      <c r="L66" s="194" t="s">
        <v>2653</v>
      </c>
      <c r="M66" s="180"/>
      <c r="N66" s="112" t="s">
        <v>1150</v>
      </c>
      <c r="O66" s="111"/>
      <c r="P66" s="112"/>
      <c r="Q66" s="112" t="s">
        <v>4594</v>
      </c>
      <c r="R66" s="112">
        <v>1</v>
      </c>
      <c r="S66" s="38"/>
      <c r="T66" s="38"/>
      <c r="U66" s="39"/>
      <c r="V66" s="112"/>
      <c r="W66" s="28"/>
      <c r="X66" s="2"/>
      <c r="Y66" s="38"/>
      <c r="Z66" s="67"/>
      <c r="AA66" s="113"/>
      <c r="AB66" s="70" t="s">
        <v>1224</v>
      </c>
      <c r="AC66" s="71" t="s">
        <v>1144</v>
      </c>
      <c r="AD66" s="3">
        <v>2004</v>
      </c>
      <c r="AE66" s="2">
        <v>3200</v>
      </c>
      <c r="AF66" s="323" t="s">
        <v>2053</v>
      </c>
    </row>
    <row r="67" spans="1:32" ht="54.95" customHeight="1" x14ac:dyDescent="0.2">
      <c r="A67" s="136">
        <v>64</v>
      </c>
      <c r="B67" s="368">
        <f t="shared" si="2"/>
        <v>62</v>
      </c>
      <c r="C67" s="288" t="s">
        <v>109</v>
      </c>
      <c r="D67" s="281" t="s">
        <v>25</v>
      </c>
      <c r="E67" s="261">
        <v>20100017491</v>
      </c>
      <c r="F67" s="112" t="s">
        <v>26</v>
      </c>
      <c r="G67" s="112" t="s">
        <v>27</v>
      </c>
      <c r="H67" s="194" t="s">
        <v>5484</v>
      </c>
      <c r="I67" s="107" t="s">
        <v>4063</v>
      </c>
      <c r="J67" s="1" t="s">
        <v>4373</v>
      </c>
      <c r="K67" s="350" t="s">
        <v>1006</v>
      </c>
      <c r="L67" s="194" t="s">
        <v>2653</v>
      </c>
      <c r="M67" s="180"/>
      <c r="N67" s="112" t="s">
        <v>1150</v>
      </c>
      <c r="O67" s="111"/>
      <c r="P67" s="112"/>
      <c r="Q67" s="112" t="s">
        <v>4594</v>
      </c>
      <c r="R67" s="112">
        <v>1</v>
      </c>
      <c r="S67" s="38"/>
      <c r="T67" s="38"/>
      <c r="U67" s="39"/>
      <c r="V67" s="112"/>
      <c r="W67" s="28"/>
      <c r="X67" s="2"/>
      <c r="Y67" s="38"/>
      <c r="Z67" s="67"/>
      <c r="AA67" s="113"/>
      <c r="AB67" s="70" t="s">
        <v>1225</v>
      </c>
      <c r="AC67" s="71" t="s">
        <v>1144</v>
      </c>
      <c r="AD67" s="3">
        <v>2004</v>
      </c>
      <c r="AE67" s="2">
        <v>3200</v>
      </c>
      <c r="AF67" s="323" t="s">
        <v>2053</v>
      </c>
    </row>
    <row r="68" spans="1:32" ht="54.95" customHeight="1" x14ac:dyDescent="0.2">
      <c r="A68" s="136">
        <v>65</v>
      </c>
      <c r="B68" s="368">
        <f t="shared" si="2"/>
        <v>63</v>
      </c>
      <c r="C68" s="288" t="s">
        <v>110</v>
      </c>
      <c r="D68" s="281" t="s">
        <v>89</v>
      </c>
      <c r="E68" s="261">
        <v>20100177774</v>
      </c>
      <c r="F68" s="112" t="s">
        <v>30</v>
      </c>
      <c r="G68" s="112" t="s">
        <v>27</v>
      </c>
      <c r="H68" s="194" t="s">
        <v>5485</v>
      </c>
      <c r="I68" s="1" t="s">
        <v>4066</v>
      </c>
      <c r="J68" s="1" t="s">
        <v>4376</v>
      </c>
      <c r="K68" s="350" t="s">
        <v>1016</v>
      </c>
      <c r="L68" s="194" t="s">
        <v>2654</v>
      </c>
      <c r="M68" s="180"/>
      <c r="N68" s="112" t="s">
        <v>1150</v>
      </c>
      <c r="O68" s="111"/>
      <c r="P68" s="112"/>
      <c r="Q68" s="112" t="s">
        <v>4594</v>
      </c>
      <c r="R68" s="112">
        <v>1</v>
      </c>
      <c r="S68" s="38"/>
      <c r="T68" s="38"/>
      <c r="U68" s="39"/>
      <c r="V68" s="112"/>
      <c r="W68" s="28"/>
      <c r="X68" s="2"/>
      <c r="Y68" s="38"/>
      <c r="Z68" s="67"/>
      <c r="AA68" s="113"/>
      <c r="AB68" s="70" t="s">
        <v>1226</v>
      </c>
      <c r="AC68" s="71" t="s">
        <v>1144</v>
      </c>
      <c r="AD68" s="3">
        <v>2004</v>
      </c>
      <c r="AE68" s="2">
        <v>3200</v>
      </c>
      <c r="AF68" s="323" t="s">
        <v>2053</v>
      </c>
    </row>
    <row r="69" spans="1:32" ht="54.95" customHeight="1" x14ac:dyDescent="0.2">
      <c r="A69" s="136">
        <v>66</v>
      </c>
      <c r="B69" s="368">
        <f t="shared" si="2"/>
        <v>64</v>
      </c>
      <c r="C69" s="288" t="s">
        <v>111</v>
      </c>
      <c r="D69" s="281" t="s">
        <v>25</v>
      </c>
      <c r="E69" s="261">
        <v>20100017491</v>
      </c>
      <c r="F69" s="112" t="s">
        <v>26</v>
      </c>
      <c r="G69" s="112" t="s">
        <v>27</v>
      </c>
      <c r="H69" s="194" t="s">
        <v>5486</v>
      </c>
      <c r="I69" s="1" t="s">
        <v>4067</v>
      </c>
      <c r="J69" s="112" t="s">
        <v>4387</v>
      </c>
      <c r="K69" s="350" t="s">
        <v>1004</v>
      </c>
      <c r="L69" s="194" t="s">
        <v>2655</v>
      </c>
      <c r="M69" s="180"/>
      <c r="N69" s="112" t="s">
        <v>1150</v>
      </c>
      <c r="O69" s="111"/>
      <c r="P69" s="112"/>
      <c r="Q69" s="112" t="s">
        <v>4594</v>
      </c>
      <c r="R69" s="112">
        <v>1</v>
      </c>
      <c r="S69" s="38"/>
      <c r="T69" s="38"/>
      <c r="U69" s="39"/>
      <c r="V69" s="112"/>
      <c r="W69" s="28"/>
      <c r="X69" s="2"/>
      <c r="Y69" s="38"/>
      <c r="Z69" s="67"/>
      <c r="AA69" s="113"/>
      <c r="AB69" s="70" t="s">
        <v>1227</v>
      </c>
      <c r="AC69" s="71" t="s">
        <v>1144</v>
      </c>
      <c r="AD69" s="3">
        <v>2005</v>
      </c>
      <c r="AE69" s="2">
        <v>3300</v>
      </c>
      <c r="AF69" s="323" t="s">
        <v>2053</v>
      </c>
    </row>
    <row r="70" spans="1:32" ht="54.95" customHeight="1" x14ac:dyDescent="0.2">
      <c r="A70" s="136">
        <v>67</v>
      </c>
      <c r="B70" s="368">
        <f t="shared" si="2"/>
        <v>64</v>
      </c>
      <c r="C70" s="288" t="s">
        <v>111</v>
      </c>
      <c r="D70" s="281" t="s">
        <v>25</v>
      </c>
      <c r="E70" s="261">
        <v>20100017491</v>
      </c>
      <c r="F70" s="112" t="s">
        <v>26</v>
      </c>
      <c r="G70" s="112" t="s">
        <v>27</v>
      </c>
      <c r="H70" s="194" t="s">
        <v>5487</v>
      </c>
      <c r="I70" s="1" t="s">
        <v>4068</v>
      </c>
      <c r="J70" s="1" t="s">
        <v>4068</v>
      </c>
      <c r="K70" s="350" t="s">
        <v>1013</v>
      </c>
      <c r="L70" s="194" t="s">
        <v>2656</v>
      </c>
      <c r="M70" s="180"/>
      <c r="N70" s="112" t="s">
        <v>1150</v>
      </c>
      <c r="O70" s="111"/>
      <c r="P70" s="112"/>
      <c r="Q70" s="112" t="s">
        <v>4594</v>
      </c>
      <c r="R70" s="112">
        <v>1</v>
      </c>
      <c r="S70" s="38"/>
      <c r="T70" s="38"/>
      <c r="U70" s="39"/>
      <c r="V70" s="112"/>
      <c r="W70" s="28"/>
      <c r="X70" s="2"/>
      <c r="Y70" s="38"/>
      <c r="Z70" s="67"/>
      <c r="AA70" s="113"/>
      <c r="AB70" s="70" t="s">
        <v>1227</v>
      </c>
      <c r="AC70" s="71" t="s">
        <v>1144</v>
      </c>
      <c r="AD70" s="3">
        <v>2005</v>
      </c>
      <c r="AE70" s="2">
        <v>3300</v>
      </c>
      <c r="AF70" s="323" t="s">
        <v>2053</v>
      </c>
    </row>
    <row r="71" spans="1:32" ht="54.95" customHeight="1" x14ac:dyDescent="0.2">
      <c r="A71" s="136">
        <v>68</v>
      </c>
      <c r="B71" s="368">
        <f t="shared" si="2"/>
        <v>65</v>
      </c>
      <c r="C71" s="288" t="s">
        <v>112</v>
      </c>
      <c r="D71" s="281" t="s">
        <v>25</v>
      </c>
      <c r="E71" s="261">
        <v>20100017491</v>
      </c>
      <c r="F71" s="112" t="s">
        <v>26</v>
      </c>
      <c r="G71" s="112" t="s">
        <v>27</v>
      </c>
      <c r="H71" s="194" t="s">
        <v>5488</v>
      </c>
      <c r="I71" s="112" t="s">
        <v>4034</v>
      </c>
      <c r="J71" s="112" t="s">
        <v>4034</v>
      </c>
      <c r="K71" s="350" t="s">
        <v>1009</v>
      </c>
      <c r="L71" s="194" t="s">
        <v>2657</v>
      </c>
      <c r="M71" s="180"/>
      <c r="N71" s="112" t="s">
        <v>1150</v>
      </c>
      <c r="O71" s="111"/>
      <c r="P71" s="112"/>
      <c r="Q71" s="112" t="s">
        <v>4594</v>
      </c>
      <c r="R71" s="112">
        <v>1</v>
      </c>
      <c r="S71" s="38"/>
      <c r="T71" s="38"/>
      <c r="U71" s="39"/>
      <c r="V71" s="112"/>
      <c r="W71" s="28"/>
      <c r="X71" s="2"/>
      <c r="Y71" s="38"/>
      <c r="Z71" s="67"/>
      <c r="AA71" s="113"/>
      <c r="AB71" s="70" t="s">
        <v>1228</v>
      </c>
      <c r="AC71" s="71" t="s">
        <v>1144</v>
      </c>
      <c r="AD71" s="3">
        <v>2005</v>
      </c>
      <c r="AE71" s="2">
        <v>3300</v>
      </c>
      <c r="AF71" s="323" t="s">
        <v>2053</v>
      </c>
    </row>
    <row r="72" spans="1:32" ht="54.95" customHeight="1" x14ac:dyDescent="0.2">
      <c r="A72" s="136">
        <v>69</v>
      </c>
      <c r="B72" s="368">
        <f t="shared" si="2"/>
        <v>66</v>
      </c>
      <c r="C72" s="288" t="s">
        <v>113</v>
      </c>
      <c r="D72" s="281" t="s">
        <v>25</v>
      </c>
      <c r="E72" s="261">
        <v>20100017491</v>
      </c>
      <c r="F72" s="112" t="s">
        <v>26</v>
      </c>
      <c r="G72" s="112" t="s">
        <v>27</v>
      </c>
      <c r="H72" s="194" t="s">
        <v>5489</v>
      </c>
      <c r="I72" s="1" t="s">
        <v>4053</v>
      </c>
      <c r="J72" s="1" t="s">
        <v>4053</v>
      </c>
      <c r="K72" s="350" t="s">
        <v>1005</v>
      </c>
      <c r="L72" s="194" t="s">
        <v>2658</v>
      </c>
      <c r="M72" s="180"/>
      <c r="N72" s="112" t="s">
        <v>1152</v>
      </c>
      <c r="O72" s="111"/>
      <c r="P72" s="112"/>
      <c r="Q72" s="112" t="s">
        <v>1143</v>
      </c>
      <c r="R72" s="112">
        <v>1</v>
      </c>
      <c r="S72" s="38"/>
      <c r="T72" s="38"/>
      <c r="U72" s="39"/>
      <c r="V72" s="112"/>
      <c r="W72" s="28"/>
      <c r="X72" s="2"/>
      <c r="Y72" s="38"/>
      <c r="Z72" s="67"/>
      <c r="AA72" s="113"/>
      <c r="AB72" s="70" t="s">
        <v>1229</v>
      </c>
      <c r="AC72" s="71">
        <v>151</v>
      </c>
      <c r="AD72" s="3">
        <v>2005</v>
      </c>
      <c r="AE72" s="2">
        <v>3300</v>
      </c>
      <c r="AF72" s="323">
        <f>AC72*AE72</f>
        <v>498300</v>
      </c>
    </row>
    <row r="73" spans="1:32" ht="54.95" customHeight="1" x14ac:dyDescent="0.2">
      <c r="A73" s="136">
        <v>70</v>
      </c>
      <c r="B73" s="368">
        <f t="shared" si="2"/>
        <v>66</v>
      </c>
      <c r="C73" s="288" t="s">
        <v>113</v>
      </c>
      <c r="D73" s="281" t="s">
        <v>25</v>
      </c>
      <c r="E73" s="261">
        <v>20100017491</v>
      </c>
      <c r="F73" s="112" t="s">
        <v>26</v>
      </c>
      <c r="G73" s="112" t="s">
        <v>27</v>
      </c>
      <c r="H73" s="194" t="s">
        <v>5490</v>
      </c>
      <c r="I73" s="112" t="s">
        <v>4055</v>
      </c>
      <c r="J73" s="112" t="s">
        <v>4055</v>
      </c>
      <c r="K73" s="350" t="s">
        <v>1020</v>
      </c>
      <c r="L73" s="194" t="s">
        <v>2659</v>
      </c>
      <c r="M73" s="180"/>
      <c r="N73" s="112" t="s">
        <v>1150</v>
      </c>
      <c r="O73" s="111"/>
      <c r="P73" s="112"/>
      <c r="Q73" s="112" t="s">
        <v>1143</v>
      </c>
      <c r="R73" s="112">
        <v>1</v>
      </c>
      <c r="S73" s="38"/>
      <c r="T73" s="38"/>
      <c r="U73" s="39"/>
      <c r="V73" s="112"/>
      <c r="W73" s="28"/>
      <c r="X73" s="2"/>
      <c r="Y73" s="38"/>
      <c r="Z73" s="67"/>
      <c r="AA73" s="113"/>
      <c r="AB73" s="70" t="s">
        <v>1230</v>
      </c>
      <c r="AC73" s="71">
        <v>51</v>
      </c>
      <c r="AD73" s="3">
        <v>2005</v>
      </c>
      <c r="AE73" s="2">
        <v>3300</v>
      </c>
      <c r="AF73" s="323">
        <f>AC73*AE73</f>
        <v>168300</v>
      </c>
    </row>
    <row r="74" spans="1:32" ht="54.95" customHeight="1" x14ac:dyDescent="0.2">
      <c r="A74" s="136">
        <v>71</v>
      </c>
      <c r="B74" s="368">
        <f t="shared" si="2"/>
        <v>66</v>
      </c>
      <c r="C74" s="288" t="s">
        <v>113</v>
      </c>
      <c r="D74" s="281" t="s">
        <v>25</v>
      </c>
      <c r="E74" s="261">
        <v>20100017491</v>
      </c>
      <c r="F74" s="112" t="s">
        <v>26</v>
      </c>
      <c r="G74" s="112" t="s">
        <v>27</v>
      </c>
      <c r="H74" s="194" t="s">
        <v>5491</v>
      </c>
      <c r="I74" s="1" t="s">
        <v>4069</v>
      </c>
      <c r="J74" s="1" t="s">
        <v>4069</v>
      </c>
      <c r="K74" s="350" t="s">
        <v>1003</v>
      </c>
      <c r="L74" s="194" t="s">
        <v>2660</v>
      </c>
      <c r="M74" s="180"/>
      <c r="N74" s="112" t="s">
        <v>1150</v>
      </c>
      <c r="O74" s="111"/>
      <c r="P74" s="112"/>
      <c r="Q74" s="112" t="s">
        <v>1143</v>
      </c>
      <c r="R74" s="112">
        <v>1</v>
      </c>
      <c r="S74" s="38"/>
      <c r="T74" s="38"/>
      <c r="U74" s="39"/>
      <c r="V74" s="112"/>
      <c r="W74" s="28"/>
      <c r="X74" s="2"/>
      <c r="Y74" s="38"/>
      <c r="Z74" s="67"/>
      <c r="AA74" s="113"/>
      <c r="AB74" s="70" t="s">
        <v>1229</v>
      </c>
      <c r="AC74" s="71">
        <v>51</v>
      </c>
      <c r="AD74" s="3">
        <v>2005</v>
      </c>
      <c r="AE74" s="2">
        <v>3300</v>
      </c>
      <c r="AF74" s="323">
        <f>AC74*AE74</f>
        <v>168300</v>
      </c>
    </row>
    <row r="75" spans="1:32" ht="54.95" customHeight="1" x14ac:dyDescent="0.2">
      <c r="A75" s="136">
        <v>72</v>
      </c>
      <c r="B75" s="368">
        <f t="shared" si="2"/>
        <v>66</v>
      </c>
      <c r="C75" s="288" t="s">
        <v>113</v>
      </c>
      <c r="D75" s="281" t="s">
        <v>25</v>
      </c>
      <c r="E75" s="261">
        <v>20100017491</v>
      </c>
      <c r="F75" s="112" t="s">
        <v>26</v>
      </c>
      <c r="G75" s="112" t="s">
        <v>27</v>
      </c>
      <c r="H75" s="194" t="s">
        <v>5492</v>
      </c>
      <c r="I75" s="1" t="s">
        <v>4057</v>
      </c>
      <c r="J75" s="1" t="s">
        <v>4057</v>
      </c>
      <c r="K75" s="350" t="s">
        <v>1012</v>
      </c>
      <c r="L75" s="194" t="s">
        <v>2661</v>
      </c>
      <c r="M75" s="180"/>
      <c r="N75" s="112" t="s">
        <v>1150</v>
      </c>
      <c r="O75" s="111"/>
      <c r="P75" s="112"/>
      <c r="Q75" s="112" t="s">
        <v>1143</v>
      </c>
      <c r="R75" s="112">
        <v>1</v>
      </c>
      <c r="S75" s="38"/>
      <c r="T75" s="38"/>
      <c r="U75" s="39"/>
      <c r="V75" s="112"/>
      <c r="W75" s="28"/>
      <c r="X75" s="2"/>
      <c r="Y75" s="38"/>
      <c r="Z75" s="67"/>
      <c r="AA75" s="113"/>
      <c r="AB75" s="70" t="s">
        <v>1230</v>
      </c>
      <c r="AC75" s="71">
        <v>51</v>
      </c>
      <c r="AD75" s="3">
        <v>2005</v>
      </c>
      <c r="AE75" s="2">
        <v>3300</v>
      </c>
      <c r="AF75" s="323">
        <f>AC75*AE75</f>
        <v>168300</v>
      </c>
    </row>
    <row r="76" spans="1:32" ht="54.95" customHeight="1" x14ac:dyDescent="0.2">
      <c r="A76" s="136">
        <v>73</v>
      </c>
      <c r="B76" s="368">
        <f t="shared" si="2"/>
        <v>66</v>
      </c>
      <c r="C76" s="288" t="s">
        <v>113</v>
      </c>
      <c r="D76" s="281" t="s">
        <v>25</v>
      </c>
      <c r="E76" s="261">
        <v>20100017491</v>
      </c>
      <c r="F76" s="112" t="s">
        <v>26</v>
      </c>
      <c r="G76" s="112" t="s">
        <v>27</v>
      </c>
      <c r="H76" s="194" t="s">
        <v>5493</v>
      </c>
      <c r="I76" s="1" t="s">
        <v>4070</v>
      </c>
      <c r="J76" s="1" t="s">
        <v>4070</v>
      </c>
      <c r="K76" s="350" t="s">
        <v>1022</v>
      </c>
      <c r="L76" s="194" t="s">
        <v>2662</v>
      </c>
      <c r="M76" s="180"/>
      <c r="N76" s="112" t="s">
        <v>1150</v>
      </c>
      <c r="O76" s="111"/>
      <c r="P76" s="112"/>
      <c r="Q76" s="112" t="s">
        <v>1143</v>
      </c>
      <c r="R76" s="112">
        <v>1</v>
      </c>
      <c r="S76" s="38"/>
      <c r="T76" s="38"/>
      <c r="U76" s="39"/>
      <c r="V76" s="112"/>
      <c r="W76" s="28"/>
      <c r="X76" s="2"/>
      <c r="Y76" s="38"/>
      <c r="Z76" s="67"/>
      <c r="AA76" s="113"/>
      <c r="AB76" s="70" t="s">
        <v>1229</v>
      </c>
      <c r="AC76" s="71">
        <v>51</v>
      </c>
      <c r="AD76" s="3">
        <v>2005</v>
      </c>
      <c r="AE76" s="2">
        <v>3300</v>
      </c>
      <c r="AF76" s="323">
        <f>AC76*AE76</f>
        <v>168300</v>
      </c>
    </row>
    <row r="77" spans="1:32" ht="54.95" customHeight="1" x14ac:dyDescent="0.2">
      <c r="A77" s="136">
        <v>74</v>
      </c>
      <c r="B77" s="368">
        <f t="shared" si="2"/>
        <v>67</v>
      </c>
      <c r="C77" s="288" t="s">
        <v>114</v>
      </c>
      <c r="D77" s="281" t="s">
        <v>115</v>
      </c>
      <c r="E77" s="261">
        <v>20100177774</v>
      </c>
      <c r="F77" s="112" t="s">
        <v>30</v>
      </c>
      <c r="G77" s="112" t="s">
        <v>27</v>
      </c>
      <c r="H77" s="194" t="s">
        <v>5494</v>
      </c>
      <c r="I77" s="1" t="s">
        <v>4071</v>
      </c>
      <c r="J77" s="1" t="s">
        <v>4071</v>
      </c>
      <c r="K77" s="350" t="s">
        <v>1013</v>
      </c>
      <c r="L77" s="194" t="s">
        <v>2663</v>
      </c>
      <c r="M77" s="180"/>
      <c r="N77" s="112" t="s">
        <v>1150</v>
      </c>
      <c r="O77" s="111"/>
      <c r="P77" s="112"/>
      <c r="Q77" s="112" t="s">
        <v>4594</v>
      </c>
      <c r="R77" s="112">
        <v>1</v>
      </c>
      <c r="S77" s="38"/>
      <c r="T77" s="38"/>
      <c r="U77" s="39"/>
      <c r="V77" s="112"/>
      <c r="W77" s="28"/>
      <c r="X77" s="2"/>
      <c r="Y77" s="38"/>
      <c r="Z77" s="67"/>
      <c r="AA77" s="113"/>
      <c r="AB77" s="70" t="s">
        <v>1231</v>
      </c>
      <c r="AC77" s="71" t="s">
        <v>1144</v>
      </c>
      <c r="AD77" s="3">
        <v>2005</v>
      </c>
      <c r="AE77" s="2">
        <v>3300</v>
      </c>
      <c r="AF77" s="323" t="s">
        <v>2053</v>
      </c>
    </row>
    <row r="78" spans="1:32" ht="54.95" customHeight="1" x14ac:dyDescent="0.2">
      <c r="A78" s="136">
        <v>75</v>
      </c>
      <c r="B78" s="368">
        <f t="shared" ref="B78:B141" si="5">IF(C78=C77,B77,B77+1)</f>
        <v>68</v>
      </c>
      <c r="C78" s="288" t="s">
        <v>116</v>
      </c>
      <c r="D78" s="281" t="s">
        <v>48</v>
      </c>
      <c r="E78" s="261">
        <v>20264695385</v>
      </c>
      <c r="F78" s="112" t="s">
        <v>26</v>
      </c>
      <c r="G78" s="112" t="s">
        <v>49</v>
      </c>
      <c r="H78" s="194" t="s">
        <v>5494</v>
      </c>
      <c r="I78" s="1" t="s">
        <v>4071</v>
      </c>
      <c r="J78" s="1" t="s">
        <v>4071</v>
      </c>
      <c r="K78" s="350" t="s">
        <v>1013</v>
      </c>
      <c r="L78" s="194" t="s">
        <v>2664</v>
      </c>
      <c r="M78" s="180"/>
      <c r="N78" s="112" t="s">
        <v>1150</v>
      </c>
      <c r="O78" s="111"/>
      <c r="P78" s="112"/>
      <c r="Q78" s="112" t="s">
        <v>4594</v>
      </c>
      <c r="R78" s="112">
        <v>1</v>
      </c>
      <c r="S78" s="38"/>
      <c r="T78" s="38"/>
      <c r="U78" s="39"/>
      <c r="V78" s="112"/>
      <c r="W78" s="28"/>
      <c r="X78" s="2"/>
      <c r="Y78" s="38"/>
      <c r="Z78" s="67"/>
      <c r="AA78" s="113"/>
      <c r="AB78" s="70" t="s">
        <v>1232</v>
      </c>
      <c r="AC78" s="71" t="s">
        <v>1144</v>
      </c>
      <c r="AD78" s="3">
        <v>2005</v>
      </c>
      <c r="AE78" s="2">
        <v>3300</v>
      </c>
      <c r="AF78" s="323" t="s">
        <v>2053</v>
      </c>
    </row>
    <row r="79" spans="1:32" ht="54.95" customHeight="1" x14ac:dyDescent="0.2">
      <c r="A79" s="136">
        <v>76</v>
      </c>
      <c r="B79" s="368">
        <f t="shared" si="5"/>
        <v>69</v>
      </c>
      <c r="C79" s="288" t="s">
        <v>117</v>
      </c>
      <c r="D79" s="281" t="s">
        <v>118</v>
      </c>
      <c r="E79" s="261">
        <v>10209690131</v>
      </c>
      <c r="F79" s="112" t="s">
        <v>119</v>
      </c>
      <c r="G79" s="112" t="s">
        <v>27</v>
      </c>
      <c r="H79" s="194" t="s">
        <v>5495</v>
      </c>
      <c r="I79" s="107" t="s">
        <v>4063</v>
      </c>
      <c r="J79" s="1" t="s">
        <v>4373</v>
      </c>
      <c r="K79" s="350" t="s">
        <v>1008</v>
      </c>
      <c r="L79" s="194" t="s">
        <v>2665</v>
      </c>
      <c r="M79" s="180"/>
      <c r="N79" s="112" t="s">
        <v>1150</v>
      </c>
      <c r="O79" s="111"/>
      <c r="P79" s="112"/>
      <c r="Q79" s="112" t="s">
        <v>1143</v>
      </c>
      <c r="R79" s="112">
        <v>1</v>
      </c>
      <c r="S79" s="38"/>
      <c r="T79" s="38"/>
      <c r="U79" s="40" t="s">
        <v>7330</v>
      </c>
      <c r="V79" s="112" t="s">
        <v>2076</v>
      </c>
      <c r="W79" s="2" t="s">
        <v>2076</v>
      </c>
      <c r="X79" s="2" t="s">
        <v>2076</v>
      </c>
      <c r="Y79" s="39" t="s">
        <v>2076</v>
      </c>
      <c r="Z79" s="39" t="s">
        <v>2076</v>
      </c>
      <c r="AA79" s="113"/>
      <c r="AB79" s="70" t="s">
        <v>1233</v>
      </c>
      <c r="AC79" s="71" t="s">
        <v>7330</v>
      </c>
      <c r="AD79" s="3">
        <v>2006</v>
      </c>
      <c r="AE79" s="2" t="s">
        <v>2053</v>
      </c>
      <c r="AF79" s="323">
        <v>2005</v>
      </c>
    </row>
    <row r="80" spans="1:32" ht="54.95" customHeight="1" x14ac:dyDescent="0.2">
      <c r="A80" s="136">
        <v>77</v>
      </c>
      <c r="B80" s="368">
        <f t="shared" si="5"/>
        <v>70</v>
      </c>
      <c r="C80" s="288" t="s">
        <v>120</v>
      </c>
      <c r="D80" s="281" t="s">
        <v>25</v>
      </c>
      <c r="E80" s="261">
        <v>20100017491</v>
      </c>
      <c r="F80" s="112" t="s">
        <v>26</v>
      </c>
      <c r="G80" s="112" t="s">
        <v>27</v>
      </c>
      <c r="H80" s="194" t="s">
        <v>5496</v>
      </c>
      <c r="I80" s="1" t="s">
        <v>4072</v>
      </c>
      <c r="J80" s="1" t="s">
        <v>4072</v>
      </c>
      <c r="K80" s="350" t="s">
        <v>1023</v>
      </c>
      <c r="L80" s="194" t="s">
        <v>2666</v>
      </c>
      <c r="M80" s="180"/>
      <c r="N80" s="112" t="s">
        <v>1150</v>
      </c>
      <c r="O80" s="111"/>
      <c r="P80" s="112"/>
      <c r="Q80" s="112" t="s">
        <v>4594</v>
      </c>
      <c r="R80" s="112">
        <v>1</v>
      </c>
      <c r="S80" s="38"/>
      <c r="T80" s="38"/>
      <c r="U80" s="39"/>
      <c r="V80" s="112"/>
      <c r="W80" s="28"/>
      <c r="X80" s="2"/>
      <c r="Y80" s="38"/>
      <c r="Z80" s="67"/>
      <c r="AA80" s="113"/>
      <c r="AB80" s="70" t="s">
        <v>1234</v>
      </c>
      <c r="AC80" s="71" t="s">
        <v>1144</v>
      </c>
      <c r="AD80" s="3">
        <v>2006</v>
      </c>
      <c r="AE80" s="2">
        <v>3400</v>
      </c>
      <c r="AF80" s="323" t="s">
        <v>2053</v>
      </c>
    </row>
    <row r="81" spans="1:32" ht="54.95" customHeight="1" x14ac:dyDescent="0.2">
      <c r="A81" s="136">
        <v>78</v>
      </c>
      <c r="B81" s="368">
        <f t="shared" si="5"/>
        <v>71</v>
      </c>
      <c r="C81" s="288" t="s">
        <v>121</v>
      </c>
      <c r="D81" s="281" t="s">
        <v>64</v>
      </c>
      <c r="E81" s="261">
        <v>20423195119</v>
      </c>
      <c r="F81" s="112" t="s">
        <v>26</v>
      </c>
      <c r="G81" s="112" t="s">
        <v>27</v>
      </c>
      <c r="H81" s="194" t="s">
        <v>5497</v>
      </c>
      <c r="I81" s="112" t="s">
        <v>4034</v>
      </c>
      <c r="J81" s="112" t="s">
        <v>4034</v>
      </c>
      <c r="K81" s="350" t="s">
        <v>1009</v>
      </c>
      <c r="L81" s="194" t="s">
        <v>2667</v>
      </c>
      <c r="M81" s="180"/>
      <c r="N81" s="112" t="s">
        <v>1150</v>
      </c>
      <c r="O81" s="111"/>
      <c r="P81" s="112"/>
      <c r="Q81" s="112" t="s">
        <v>1143</v>
      </c>
      <c r="R81" s="112">
        <v>1</v>
      </c>
      <c r="S81" s="38"/>
      <c r="T81" s="38"/>
      <c r="U81" s="39"/>
      <c r="V81" s="112"/>
      <c r="W81" s="28"/>
      <c r="X81" s="2"/>
      <c r="Y81" s="38"/>
      <c r="Z81" s="67"/>
      <c r="AA81" s="113"/>
      <c r="AB81" s="70" t="s">
        <v>1235</v>
      </c>
      <c r="AC81" s="71">
        <v>51</v>
      </c>
      <c r="AD81" s="3">
        <v>2006</v>
      </c>
      <c r="AE81" s="2">
        <v>3400</v>
      </c>
      <c r="AF81" s="323">
        <f>AC81*AE81</f>
        <v>173400</v>
      </c>
    </row>
    <row r="82" spans="1:32" ht="54.95" customHeight="1" x14ac:dyDescent="0.2">
      <c r="A82" s="136">
        <v>79</v>
      </c>
      <c r="B82" s="368">
        <f t="shared" si="5"/>
        <v>72</v>
      </c>
      <c r="C82" s="288" t="s">
        <v>122</v>
      </c>
      <c r="D82" s="281" t="s">
        <v>123</v>
      </c>
      <c r="E82" s="261">
        <v>20505330260</v>
      </c>
      <c r="F82" s="112" t="s">
        <v>26</v>
      </c>
      <c r="G82" s="112" t="s">
        <v>27</v>
      </c>
      <c r="H82" s="194" t="s">
        <v>5498</v>
      </c>
      <c r="I82" s="1" t="s">
        <v>4073</v>
      </c>
      <c r="J82" s="112" t="s">
        <v>4388</v>
      </c>
      <c r="K82" s="350" t="s">
        <v>1024</v>
      </c>
      <c r="L82" s="194" t="s">
        <v>2668</v>
      </c>
      <c r="M82" s="180"/>
      <c r="N82" s="112" t="s">
        <v>1151</v>
      </c>
      <c r="O82" s="111"/>
      <c r="P82" s="112"/>
      <c r="Q82" s="112" t="s">
        <v>1143</v>
      </c>
      <c r="R82" s="112">
        <v>1</v>
      </c>
      <c r="S82" s="38"/>
      <c r="T82" s="38"/>
      <c r="U82" s="39"/>
      <c r="V82" s="112"/>
      <c r="W82" s="28"/>
      <c r="X82" s="2"/>
      <c r="Y82" s="38"/>
      <c r="Z82" s="67"/>
      <c r="AA82" s="113"/>
      <c r="AB82" s="70" t="s">
        <v>1236</v>
      </c>
      <c r="AC82" s="71">
        <v>0.5</v>
      </c>
      <c r="AD82" s="3">
        <v>2006</v>
      </c>
      <c r="AE82" s="2">
        <v>3400</v>
      </c>
      <c r="AF82" s="323">
        <f>AC82*AE82</f>
        <v>1700</v>
      </c>
    </row>
    <row r="83" spans="1:32" ht="54.95" customHeight="1" x14ac:dyDescent="0.2">
      <c r="A83" s="136">
        <v>80</v>
      </c>
      <c r="B83" s="368">
        <f t="shared" si="5"/>
        <v>73</v>
      </c>
      <c r="C83" s="288" t="s">
        <v>124</v>
      </c>
      <c r="D83" s="281" t="s">
        <v>25</v>
      </c>
      <c r="E83" s="261">
        <v>20100017491</v>
      </c>
      <c r="F83" s="112" t="s">
        <v>26</v>
      </c>
      <c r="G83" s="112" t="s">
        <v>27</v>
      </c>
      <c r="H83" s="194" t="s">
        <v>5499</v>
      </c>
      <c r="I83" s="1" t="s">
        <v>4031</v>
      </c>
      <c r="J83" s="1" t="s">
        <v>4031</v>
      </c>
      <c r="K83" s="350" t="s">
        <v>1003</v>
      </c>
      <c r="L83" s="194" t="s">
        <v>2613</v>
      </c>
      <c r="M83" s="180"/>
      <c r="N83" s="112" t="s">
        <v>1150</v>
      </c>
      <c r="O83" s="111"/>
      <c r="P83" s="112"/>
      <c r="Q83" s="112" t="s">
        <v>1145</v>
      </c>
      <c r="R83" s="112"/>
      <c r="S83" s="41" t="s">
        <v>1237</v>
      </c>
      <c r="T83" s="38"/>
      <c r="U83" s="39">
        <v>65</v>
      </c>
      <c r="V83" s="112"/>
      <c r="W83" s="28"/>
      <c r="X83" s="2"/>
      <c r="Y83" s="38"/>
      <c r="Z83" s="67"/>
      <c r="AA83" s="113"/>
      <c r="AB83" s="70" t="s">
        <v>1237</v>
      </c>
      <c r="AC83" s="71">
        <v>65</v>
      </c>
      <c r="AD83" s="3">
        <v>2006</v>
      </c>
      <c r="AE83" s="2">
        <v>3400</v>
      </c>
      <c r="AF83" s="323">
        <f>AC83*AE83</f>
        <v>221000</v>
      </c>
    </row>
    <row r="84" spans="1:32" ht="54.95" customHeight="1" x14ac:dyDescent="0.2">
      <c r="A84" s="136">
        <v>81</v>
      </c>
      <c r="B84" s="368">
        <f t="shared" si="5"/>
        <v>74</v>
      </c>
      <c r="C84" s="288" t="s">
        <v>125</v>
      </c>
      <c r="D84" s="281" t="s">
        <v>89</v>
      </c>
      <c r="E84" s="261">
        <v>20100177774</v>
      </c>
      <c r="F84" s="112" t="s">
        <v>30</v>
      </c>
      <c r="G84" s="112" t="s">
        <v>27</v>
      </c>
      <c r="H84" s="194" t="s">
        <v>5500</v>
      </c>
      <c r="I84" s="112" t="s">
        <v>4034</v>
      </c>
      <c r="J84" s="112" t="s">
        <v>4034</v>
      </c>
      <c r="K84" s="350" t="s">
        <v>1009</v>
      </c>
      <c r="L84" s="194" t="s">
        <v>2657</v>
      </c>
      <c r="M84" s="180"/>
      <c r="N84" s="112" t="s">
        <v>1150</v>
      </c>
      <c r="O84" s="111"/>
      <c r="P84" s="112"/>
      <c r="Q84" s="112" t="s">
        <v>4594</v>
      </c>
      <c r="R84" s="112">
        <v>1</v>
      </c>
      <c r="S84" s="38"/>
      <c r="T84" s="38"/>
      <c r="U84" s="39"/>
      <c r="V84" s="112"/>
      <c r="W84" s="28"/>
      <c r="X84" s="2"/>
      <c r="Y84" s="38"/>
      <c r="Z84" s="67"/>
      <c r="AA84" s="113"/>
      <c r="AB84" s="70" t="s">
        <v>1238</v>
      </c>
      <c r="AC84" s="71" t="s">
        <v>1144</v>
      </c>
      <c r="AD84" s="3">
        <v>2006</v>
      </c>
      <c r="AE84" s="2">
        <v>3400</v>
      </c>
      <c r="AF84" s="323" t="s">
        <v>2053</v>
      </c>
    </row>
    <row r="85" spans="1:32" ht="54.95" customHeight="1" x14ac:dyDescent="0.2">
      <c r="A85" s="136">
        <v>82</v>
      </c>
      <c r="B85" s="368">
        <f t="shared" si="5"/>
        <v>75</v>
      </c>
      <c r="C85" s="288" t="s">
        <v>126</v>
      </c>
      <c r="D85" s="281" t="s">
        <v>25</v>
      </c>
      <c r="E85" s="261">
        <v>20100017491</v>
      </c>
      <c r="F85" s="112" t="s">
        <v>26</v>
      </c>
      <c r="G85" s="112" t="s">
        <v>27</v>
      </c>
      <c r="H85" s="194" t="s">
        <v>5501</v>
      </c>
      <c r="I85" s="112" t="s">
        <v>4055</v>
      </c>
      <c r="J85" s="112" t="s">
        <v>4055</v>
      </c>
      <c r="K85" s="350" t="s">
        <v>1009</v>
      </c>
      <c r="L85" s="194" t="s">
        <v>2657</v>
      </c>
      <c r="M85" s="180"/>
      <c r="N85" s="112" t="s">
        <v>1150</v>
      </c>
      <c r="O85" s="111"/>
      <c r="P85" s="112"/>
      <c r="Q85" s="112" t="s">
        <v>4594</v>
      </c>
      <c r="R85" s="112">
        <v>1</v>
      </c>
      <c r="S85" s="38"/>
      <c r="T85" s="38"/>
      <c r="U85" s="39"/>
      <c r="V85" s="112"/>
      <c r="W85" s="28"/>
      <c r="X85" s="2"/>
      <c r="Y85" s="38"/>
      <c r="Z85" s="67"/>
      <c r="AA85" s="113"/>
      <c r="AB85" s="70" t="s">
        <v>1239</v>
      </c>
      <c r="AC85" s="71" t="s">
        <v>1144</v>
      </c>
      <c r="AD85" s="3">
        <v>2006</v>
      </c>
      <c r="AE85" s="2">
        <v>3400</v>
      </c>
      <c r="AF85" s="323" t="s">
        <v>2053</v>
      </c>
    </row>
    <row r="86" spans="1:32" ht="54.95" customHeight="1" x14ac:dyDescent="0.2">
      <c r="A86" s="136">
        <v>83</v>
      </c>
      <c r="B86" s="368">
        <f t="shared" si="5"/>
        <v>76</v>
      </c>
      <c r="C86" s="288" t="s">
        <v>127</v>
      </c>
      <c r="D86" s="281" t="s">
        <v>128</v>
      </c>
      <c r="E86" s="261">
        <v>10094321366</v>
      </c>
      <c r="F86" s="112" t="s">
        <v>30</v>
      </c>
      <c r="G86" s="112" t="s">
        <v>31</v>
      </c>
      <c r="H86" s="194" t="s">
        <v>5502</v>
      </c>
      <c r="I86" s="112" t="s">
        <v>4074</v>
      </c>
      <c r="J86" s="112" t="s">
        <v>4074</v>
      </c>
      <c r="K86" s="350" t="s">
        <v>1021</v>
      </c>
      <c r="L86" s="194" t="s">
        <v>2669</v>
      </c>
      <c r="M86" s="180"/>
      <c r="N86" s="112" t="s">
        <v>1153</v>
      </c>
      <c r="O86" s="111"/>
      <c r="P86" s="112"/>
      <c r="Q86" s="112" t="s">
        <v>1143</v>
      </c>
      <c r="R86" s="112">
        <v>1</v>
      </c>
      <c r="S86" s="38"/>
      <c r="T86" s="38"/>
      <c r="U86" s="39">
        <v>202</v>
      </c>
      <c r="V86" s="112" t="s">
        <v>2076</v>
      </c>
      <c r="W86" s="2" t="s">
        <v>2076</v>
      </c>
      <c r="X86" s="2" t="s">
        <v>2076</v>
      </c>
      <c r="Y86" s="39" t="s">
        <v>2076</v>
      </c>
      <c r="Z86" s="39" t="s">
        <v>2076</v>
      </c>
      <c r="AA86" s="113"/>
      <c r="AB86" s="70" t="s">
        <v>1240</v>
      </c>
      <c r="AC86" s="71">
        <v>202</v>
      </c>
      <c r="AD86" s="3">
        <v>2007</v>
      </c>
      <c r="AE86" s="2">
        <v>3450</v>
      </c>
      <c r="AF86" s="323">
        <f>AC86*AE86</f>
        <v>696900</v>
      </c>
    </row>
    <row r="87" spans="1:32" ht="54.95" customHeight="1" x14ac:dyDescent="0.2">
      <c r="A87" s="136">
        <v>84</v>
      </c>
      <c r="B87" s="368">
        <f t="shared" si="5"/>
        <v>77</v>
      </c>
      <c r="C87" s="288" t="s">
        <v>129</v>
      </c>
      <c r="D87" s="281" t="s">
        <v>130</v>
      </c>
      <c r="E87" s="261">
        <v>20446842171</v>
      </c>
      <c r="F87" s="112" t="s">
        <v>39</v>
      </c>
      <c r="G87" s="112" t="s">
        <v>27</v>
      </c>
      <c r="H87" s="194" t="s">
        <v>5503</v>
      </c>
      <c r="I87" s="1" t="s">
        <v>4075</v>
      </c>
      <c r="J87" s="1" t="s">
        <v>4075</v>
      </c>
      <c r="K87" s="350" t="s">
        <v>1015</v>
      </c>
      <c r="L87" s="194" t="s">
        <v>2670</v>
      </c>
      <c r="M87" s="180"/>
      <c r="N87" s="112" t="s">
        <v>1152</v>
      </c>
      <c r="O87" s="111"/>
      <c r="P87" s="112"/>
      <c r="Q87" s="112" t="s">
        <v>1143</v>
      </c>
      <c r="R87" s="112">
        <v>1</v>
      </c>
      <c r="S87" s="38"/>
      <c r="T87" s="38"/>
      <c r="U87" s="39"/>
      <c r="V87" s="112"/>
      <c r="W87" s="28"/>
      <c r="X87" s="2"/>
      <c r="Y87" s="38"/>
      <c r="Z87" s="67"/>
      <c r="AA87" s="113"/>
      <c r="AB87" s="70" t="s">
        <v>1241</v>
      </c>
      <c r="AC87" s="71" t="s">
        <v>2053</v>
      </c>
      <c r="AD87" s="3">
        <v>2007</v>
      </c>
      <c r="AE87" s="2">
        <v>3450</v>
      </c>
      <c r="AF87" s="323" t="s">
        <v>2053</v>
      </c>
    </row>
    <row r="88" spans="1:32" ht="54.95" customHeight="1" x14ac:dyDescent="0.2">
      <c r="A88" s="136">
        <v>85</v>
      </c>
      <c r="B88" s="368">
        <f t="shared" si="5"/>
        <v>78</v>
      </c>
      <c r="C88" s="288" t="s">
        <v>131</v>
      </c>
      <c r="D88" s="281" t="s">
        <v>25</v>
      </c>
      <c r="E88" s="261">
        <v>20100017491</v>
      </c>
      <c r="F88" s="112" t="s">
        <v>26</v>
      </c>
      <c r="G88" s="112" t="s">
        <v>27</v>
      </c>
      <c r="H88" s="194" t="s">
        <v>5504</v>
      </c>
      <c r="I88" s="1" t="s">
        <v>4076</v>
      </c>
      <c r="J88" s="112" t="s">
        <v>4388</v>
      </c>
      <c r="K88" s="350" t="s">
        <v>1025</v>
      </c>
      <c r="L88" s="194" t="s">
        <v>2671</v>
      </c>
      <c r="M88" s="180"/>
      <c r="N88" s="112" t="s">
        <v>1151</v>
      </c>
      <c r="O88" s="111"/>
      <c r="P88" s="112"/>
      <c r="Q88" s="112" t="s">
        <v>1143</v>
      </c>
      <c r="R88" s="112">
        <v>1</v>
      </c>
      <c r="S88" s="38"/>
      <c r="T88" s="38"/>
      <c r="U88" s="39"/>
      <c r="V88" s="112"/>
      <c r="W88" s="28"/>
      <c r="X88" s="2"/>
      <c r="Y88" s="38"/>
      <c r="Z88" s="67"/>
      <c r="AA88" s="113"/>
      <c r="AB88" s="70" t="s">
        <v>1242</v>
      </c>
      <c r="AC88" s="71">
        <v>50</v>
      </c>
      <c r="AD88" s="3">
        <v>2007</v>
      </c>
      <c r="AE88" s="2">
        <v>3450</v>
      </c>
      <c r="AF88" s="323">
        <f>AC88*AE88</f>
        <v>172500</v>
      </c>
    </row>
    <row r="89" spans="1:32" ht="54.95" customHeight="1" x14ac:dyDescent="0.2">
      <c r="A89" s="136">
        <v>86</v>
      </c>
      <c r="B89" s="368">
        <f t="shared" si="5"/>
        <v>79</v>
      </c>
      <c r="C89" s="288" t="s">
        <v>132</v>
      </c>
      <c r="D89" s="281" t="s">
        <v>133</v>
      </c>
      <c r="E89" s="261">
        <v>20215275214</v>
      </c>
      <c r="F89" s="112" t="s">
        <v>39</v>
      </c>
      <c r="G89" s="112" t="s">
        <v>31</v>
      </c>
      <c r="H89" s="194" t="s">
        <v>5505</v>
      </c>
      <c r="I89" s="1" t="s">
        <v>4077</v>
      </c>
      <c r="J89" s="1" t="s">
        <v>4373</v>
      </c>
      <c r="K89" s="350" t="s">
        <v>1006</v>
      </c>
      <c r="L89" s="194" t="s">
        <v>2653</v>
      </c>
      <c r="M89" s="180"/>
      <c r="N89" s="112" t="s">
        <v>1150</v>
      </c>
      <c r="O89" s="111"/>
      <c r="P89" s="112"/>
      <c r="Q89" s="112" t="s">
        <v>1143</v>
      </c>
      <c r="R89" s="112">
        <v>1</v>
      </c>
      <c r="S89" s="38"/>
      <c r="T89" s="38"/>
      <c r="U89" s="39"/>
      <c r="V89" s="112"/>
      <c r="W89" s="28"/>
      <c r="X89" s="2"/>
      <c r="Y89" s="38"/>
      <c r="Z89" s="67"/>
      <c r="AA89" s="113"/>
      <c r="AB89" s="70" t="s">
        <v>1243</v>
      </c>
      <c r="AC89" s="71">
        <v>1.6</v>
      </c>
      <c r="AD89" s="3">
        <v>2007</v>
      </c>
      <c r="AE89" s="2">
        <v>3450</v>
      </c>
      <c r="AF89" s="323">
        <f>AC89*AE89</f>
        <v>5520</v>
      </c>
    </row>
    <row r="90" spans="1:32" ht="54.95" customHeight="1" x14ac:dyDescent="0.2">
      <c r="A90" s="136">
        <v>87</v>
      </c>
      <c r="B90" s="368">
        <f t="shared" si="5"/>
        <v>80</v>
      </c>
      <c r="C90" s="288" t="s">
        <v>134</v>
      </c>
      <c r="D90" s="281" t="s">
        <v>133</v>
      </c>
      <c r="E90" s="261">
        <v>20215275214</v>
      </c>
      <c r="F90" s="112" t="s">
        <v>39</v>
      </c>
      <c r="G90" s="112" t="s">
        <v>31</v>
      </c>
      <c r="H90" s="194" t="s">
        <v>5506</v>
      </c>
      <c r="I90" s="1" t="s">
        <v>4078</v>
      </c>
      <c r="J90" s="1" t="s">
        <v>4373</v>
      </c>
      <c r="K90" s="350" t="s">
        <v>1015</v>
      </c>
      <c r="L90" s="194" t="s">
        <v>2672</v>
      </c>
      <c r="M90" s="180"/>
      <c r="N90" s="112" t="s">
        <v>1150</v>
      </c>
      <c r="O90" s="111"/>
      <c r="P90" s="112"/>
      <c r="Q90" s="112" t="s">
        <v>1143</v>
      </c>
      <c r="R90" s="112">
        <v>1</v>
      </c>
      <c r="S90" s="38"/>
      <c r="T90" s="38"/>
      <c r="U90" s="39"/>
      <c r="V90" s="112"/>
      <c r="W90" s="28"/>
      <c r="X90" s="2"/>
      <c r="Y90" s="38"/>
      <c r="Z90" s="67"/>
      <c r="AA90" s="113"/>
      <c r="AB90" s="70" t="s">
        <v>1244</v>
      </c>
      <c r="AC90" s="71" t="s">
        <v>2053</v>
      </c>
      <c r="AD90" s="3">
        <v>2007</v>
      </c>
      <c r="AE90" s="2">
        <v>3450</v>
      </c>
      <c r="AF90" s="323" t="s">
        <v>2053</v>
      </c>
    </row>
    <row r="91" spans="1:32" ht="54.95" customHeight="1" x14ac:dyDescent="0.2">
      <c r="A91" s="136">
        <v>88</v>
      </c>
      <c r="B91" s="368">
        <f t="shared" si="5"/>
        <v>81</v>
      </c>
      <c r="C91" s="288" t="s">
        <v>135</v>
      </c>
      <c r="D91" s="281" t="s">
        <v>136</v>
      </c>
      <c r="E91" s="261">
        <v>20133523058</v>
      </c>
      <c r="F91" s="112" t="s">
        <v>39</v>
      </c>
      <c r="G91" s="112" t="s">
        <v>31</v>
      </c>
      <c r="H91" s="194" t="s">
        <v>5507</v>
      </c>
      <c r="I91" s="112" t="s">
        <v>4079</v>
      </c>
      <c r="J91" s="112" t="s">
        <v>4079</v>
      </c>
      <c r="K91" s="350" t="s">
        <v>1015</v>
      </c>
      <c r="L91" s="194" t="s">
        <v>2673</v>
      </c>
      <c r="M91" s="180"/>
      <c r="N91" s="112" t="s">
        <v>1151</v>
      </c>
      <c r="O91" s="111"/>
      <c r="P91" s="112"/>
      <c r="Q91" s="112" t="s">
        <v>1143</v>
      </c>
      <c r="R91" s="112">
        <v>1</v>
      </c>
      <c r="S91" s="38"/>
      <c r="T91" s="38"/>
      <c r="U91" s="42">
        <v>23395.7</v>
      </c>
      <c r="V91" s="112" t="s">
        <v>2076</v>
      </c>
      <c r="W91" s="112" t="s">
        <v>2076</v>
      </c>
      <c r="X91" s="112" t="s">
        <v>2076</v>
      </c>
      <c r="Y91" s="38" t="s">
        <v>2076</v>
      </c>
      <c r="Z91" s="39" t="s">
        <v>2076</v>
      </c>
      <c r="AA91" s="113"/>
      <c r="AB91" s="70" t="s">
        <v>1245</v>
      </c>
      <c r="AC91" s="71" t="s">
        <v>7332</v>
      </c>
      <c r="AD91" s="3">
        <v>2007</v>
      </c>
      <c r="AE91" s="2" t="s">
        <v>2053</v>
      </c>
      <c r="AF91" s="323">
        <v>23395.7</v>
      </c>
    </row>
    <row r="92" spans="1:32" ht="54.95" customHeight="1" x14ac:dyDescent="0.2">
      <c r="A92" s="136">
        <v>89</v>
      </c>
      <c r="B92" s="368">
        <f t="shared" si="5"/>
        <v>82</v>
      </c>
      <c r="C92" s="288" t="s">
        <v>137</v>
      </c>
      <c r="D92" s="281" t="s">
        <v>138</v>
      </c>
      <c r="E92" s="261">
        <v>20437562653</v>
      </c>
      <c r="F92" s="112" t="s">
        <v>39</v>
      </c>
      <c r="G92" s="112" t="s">
        <v>39</v>
      </c>
      <c r="H92" s="194" t="s">
        <v>5508</v>
      </c>
      <c r="I92" s="1" t="s">
        <v>4080</v>
      </c>
      <c r="J92" s="1" t="s">
        <v>4389</v>
      </c>
      <c r="K92" s="350" t="s">
        <v>1015</v>
      </c>
      <c r="L92" s="194" t="s">
        <v>2674</v>
      </c>
      <c r="M92" s="180"/>
      <c r="N92" s="112" t="s">
        <v>1150</v>
      </c>
      <c r="O92" s="111"/>
      <c r="P92" s="112"/>
      <c r="Q92" s="112" t="s">
        <v>1143</v>
      </c>
      <c r="R92" s="112">
        <v>1</v>
      </c>
      <c r="S92" s="38"/>
      <c r="T92" s="38"/>
      <c r="U92" s="42" t="s">
        <v>7333</v>
      </c>
      <c r="V92" s="112" t="s">
        <v>2076</v>
      </c>
      <c r="W92" s="112" t="s">
        <v>2076</v>
      </c>
      <c r="X92" s="112" t="s">
        <v>2076</v>
      </c>
      <c r="Y92" s="38" t="s">
        <v>2076</v>
      </c>
      <c r="Z92" s="39" t="s">
        <v>2076</v>
      </c>
      <c r="AA92" s="113"/>
      <c r="AB92" s="70" t="s">
        <v>1246</v>
      </c>
      <c r="AC92" s="71" t="s">
        <v>7333</v>
      </c>
      <c r="AD92" s="3">
        <v>2007</v>
      </c>
      <c r="AE92" s="2" t="s">
        <v>2053</v>
      </c>
      <c r="AF92" s="323">
        <v>38780</v>
      </c>
    </row>
    <row r="93" spans="1:32" ht="54.95" customHeight="1" x14ac:dyDescent="0.2">
      <c r="A93" s="136">
        <v>90</v>
      </c>
      <c r="B93" s="368">
        <f t="shared" si="5"/>
        <v>83</v>
      </c>
      <c r="C93" s="288" t="s">
        <v>139</v>
      </c>
      <c r="D93" s="281" t="s">
        <v>64</v>
      </c>
      <c r="E93" s="261">
        <v>20423195119</v>
      </c>
      <c r="F93" s="112" t="s">
        <v>26</v>
      </c>
      <c r="G93" s="112" t="s">
        <v>27</v>
      </c>
      <c r="H93" s="194" t="s">
        <v>5509</v>
      </c>
      <c r="I93" s="1" t="s">
        <v>4062</v>
      </c>
      <c r="J93" s="112" t="s">
        <v>4074</v>
      </c>
      <c r="K93" s="350" t="s">
        <v>1021</v>
      </c>
      <c r="L93" s="194" t="s">
        <v>2675</v>
      </c>
      <c r="M93" s="180"/>
      <c r="N93" s="112" t="s">
        <v>1152</v>
      </c>
      <c r="O93" s="111"/>
      <c r="P93" s="112"/>
      <c r="Q93" s="112" t="s">
        <v>1143</v>
      </c>
      <c r="R93" s="112">
        <v>1</v>
      </c>
      <c r="S93" s="38"/>
      <c r="T93" s="38"/>
      <c r="U93" s="42"/>
      <c r="V93" s="112"/>
      <c r="W93" s="28"/>
      <c r="X93" s="2"/>
      <c r="Y93" s="38"/>
      <c r="Z93" s="67"/>
      <c r="AA93" s="113"/>
      <c r="AB93" s="70" t="s">
        <v>1247</v>
      </c>
      <c r="AC93" s="71" t="s">
        <v>2053</v>
      </c>
      <c r="AD93" s="3">
        <v>2007</v>
      </c>
      <c r="AE93" s="2" t="s">
        <v>2053</v>
      </c>
      <c r="AF93" s="323" t="s">
        <v>2053</v>
      </c>
    </row>
    <row r="94" spans="1:32" ht="54.95" customHeight="1" x14ac:dyDescent="0.2">
      <c r="A94" s="136">
        <v>91</v>
      </c>
      <c r="B94" s="368">
        <f t="shared" si="5"/>
        <v>84</v>
      </c>
      <c r="C94" s="288" t="s">
        <v>140</v>
      </c>
      <c r="D94" s="281" t="s">
        <v>25</v>
      </c>
      <c r="E94" s="261">
        <v>20100017491</v>
      </c>
      <c r="F94" s="112" t="s">
        <v>26</v>
      </c>
      <c r="G94" s="112" t="s">
        <v>27</v>
      </c>
      <c r="H94" s="194" t="s">
        <v>5510</v>
      </c>
      <c r="I94" s="107" t="s">
        <v>4081</v>
      </c>
      <c r="J94" s="107" t="s">
        <v>4390</v>
      </c>
      <c r="K94" s="350" t="s">
        <v>1026</v>
      </c>
      <c r="L94" s="194" t="s">
        <v>2676</v>
      </c>
      <c r="M94" s="180"/>
      <c r="N94" s="112" t="s">
        <v>1151</v>
      </c>
      <c r="O94" s="111"/>
      <c r="P94" s="112"/>
      <c r="Q94" s="112" t="s">
        <v>4594</v>
      </c>
      <c r="R94" s="112">
        <v>1</v>
      </c>
      <c r="S94" s="38"/>
      <c r="T94" s="38"/>
      <c r="U94" s="39"/>
      <c r="V94" s="112"/>
      <c r="W94" s="28"/>
      <c r="X94" s="2"/>
      <c r="Y94" s="38"/>
      <c r="Z94" s="67"/>
      <c r="AA94" s="113"/>
      <c r="AB94" s="70" t="s">
        <v>1248</v>
      </c>
      <c r="AC94" s="71" t="s">
        <v>1144</v>
      </c>
      <c r="AD94" s="3">
        <v>2007</v>
      </c>
      <c r="AE94" s="2">
        <v>3450</v>
      </c>
      <c r="AF94" s="323" t="s">
        <v>2053</v>
      </c>
    </row>
    <row r="95" spans="1:32" ht="54.95" customHeight="1" x14ac:dyDescent="0.2">
      <c r="A95" s="136">
        <v>92</v>
      </c>
      <c r="B95" s="368">
        <f t="shared" si="5"/>
        <v>85</v>
      </c>
      <c r="C95" s="288" t="s">
        <v>141</v>
      </c>
      <c r="D95" s="281" t="s">
        <v>142</v>
      </c>
      <c r="E95" s="261">
        <v>20323792578</v>
      </c>
      <c r="F95" s="112" t="s">
        <v>39</v>
      </c>
      <c r="G95" s="112" t="s">
        <v>31</v>
      </c>
      <c r="H95" s="194" t="s">
        <v>5511</v>
      </c>
      <c r="I95" s="112" t="s">
        <v>4074</v>
      </c>
      <c r="J95" s="112" t="s">
        <v>4074</v>
      </c>
      <c r="K95" s="350" t="s">
        <v>1021</v>
      </c>
      <c r="L95" s="194" t="s">
        <v>2677</v>
      </c>
      <c r="M95" s="180"/>
      <c r="N95" s="112" t="s">
        <v>1152</v>
      </c>
      <c r="O95" s="111"/>
      <c r="P95" s="112"/>
      <c r="Q95" s="112" t="s">
        <v>1143</v>
      </c>
      <c r="R95" s="112">
        <v>1</v>
      </c>
      <c r="S95" s="38"/>
      <c r="T95" s="38"/>
      <c r="U95" s="42" t="s">
        <v>7332</v>
      </c>
      <c r="V95" s="112" t="s">
        <v>2076</v>
      </c>
      <c r="W95" s="112" t="s">
        <v>2076</v>
      </c>
      <c r="X95" s="112" t="s">
        <v>2076</v>
      </c>
      <c r="Y95" s="38" t="s">
        <v>2076</v>
      </c>
      <c r="Z95" s="39" t="s">
        <v>2076</v>
      </c>
      <c r="AA95" s="113"/>
      <c r="AB95" s="70" t="s">
        <v>1249</v>
      </c>
      <c r="AC95" s="71" t="s">
        <v>7332</v>
      </c>
      <c r="AD95" s="3">
        <v>2008</v>
      </c>
      <c r="AE95" s="2" t="s">
        <v>2053</v>
      </c>
      <c r="AF95" s="323" t="s">
        <v>7332</v>
      </c>
    </row>
    <row r="96" spans="1:32" ht="54.95" customHeight="1" x14ac:dyDescent="0.2">
      <c r="A96" s="136">
        <v>93</v>
      </c>
      <c r="B96" s="368">
        <f t="shared" si="5"/>
        <v>85</v>
      </c>
      <c r="C96" s="288" t="s">
        <v>141</v>
      </c>
      <c r="D96" s="281" t="s">
        <v>142</v>
      </c>
      <c r="E96" s="261">
        <v>20323792578</v>
      </c>
      <c r="F96" s="112" t="s">
        <v>39</v>
      </c>
      <c r="G96" s="112" t="s">
        <v>31</v>
      </c>
      <c r="H96" s="194" t="s">
        <v>5512</v>
      </c>
      <c r="I96" s="1" t="s">
        <v>4082</v>
      </c>
      <c r="J96" s="1" t="s">
        <v>4082</v>
      </c>
      <c r="K96" s="350" t="s">
        <v>1006</v>
      </c>
      <c r="L96" s="194" t="s">
        <v>2678</v>
      </c>
      <c r="M96" s="180"/>
      <c r="N96" s="112" t="s">
        <v>1154</v>
      </c>
      <c r="O96" s="111"/>
      <c r="P96" s="112"/>
      <c r="Q96" s="112" t="s">
        <v>1143</v>
      </c>
      <c r="R96" s="112">
        <v>1</v>
      </c>
      <c r="S96" s="38"/>
      <c r="T96" s="38"/>
      <c r="U96" s="39"/>
      <c r="V96" s="112"/>
      <c r="W96" s="28"/>
      <c r="X96" s="2"/>
      <c r="Y96" s="38"/>
      <c r="Z96" s="67"/>
      <c r="AA96" s="113"/>
      <c r="AB96" s="70" t="s">
        <v>1249</v>
      </c>
      <c r="AC96" s="71">
        <v>51</v>
      </c>
      <c r="AD96" s="3">
        <v>2008</v>
      </c>
      <c r="AE96" s="2">
        <v>3500</v>
      </c>
      <c r="AF96" s="323">
        <f>AC96*AE96</f>
        <v>178500</v>
      </c>
    </row>
    <row r="97" spans="1:32" ht="54.95" customHeight="1" x14ac:dyDescent="0.2">
      <c r="A97" s="136">
        <v>94</v>
      </c>
      <c r="B97" s="368">
        <f t="shared" si="5"/>
        <v>86</v>
      </c>
      <c r="C97" s="288" t="s">
        <v>143</v>
      </c>
      <c r="D97" s="281" t="s">
        <v>25</v>
      </c>
      <c r="E97" s="261">
        <v>20100017491</v>
      </c>
      <c r="F97" s="112" t="s">
        <v>26</v>
      </c>
      <c r="G97" s="112" t="s">
        <v>27</v>
      </c>
      <c r="H97" s="195" t="s">
        <v>5513</v>
      </c>
      <c r="I97" s="1" t="s">
        <v>4083</v>
      </c>
      <c r="J97" s="1" t="s">
        <v>4391</v>
      </c>
      <c r="K97" s="350" t="s">
        <v>1017</v>
      </c>
      <c r="L97" s="195" t="s">
        <v>2679</v>
      </c>
      <c r="M97" s="180"/>
      <c r="N97" s="112" t="s">
        <v>1151</v>
      </c>
      <c r="O97" s="111"/>
      <c r="P97" s="112"/>
      <c r="Q97" s="112" t="s">
        <v>1143</v>
      </c>
      <c r="R97" s="112">
        <v>1</v>
      </c>
      <c r="S97" s="38"/>
      <c r="T97" s="38"/>
      <c r="U97" s="39"/>
      <c r="V97" s="112"/>
      <c r="W97" s="28"/>
      <c r="X97" s="2"/>
      <c r="Y97" s="38"/>
      <c r="Z97" s="67"/>
      <c r="AA97" s="113"/>
      <c r="AB97" s="70" t="s">
        <v>1250</v>
      </c>
      <c r="AC97" s="71">
        <v>50</v>
      </c>
      <c r="AD97" s="3">
        <v>2008</v>
      </c>
      <c r="AE97" s="2">
        <v>3500</v>
      </c>
      <c r="AF97" s="323">
        <f>AC97*AE97</f>
        <v>175000</v>
      </c>
    </row>
    <row r="98" spans="1:32" ht="54.95" customHeight="1" x14ac:dyDescent="0.2">
      <c r="A98" s="136">
        <v>95</v>
      </c>
      <c r="B98" s="368">
        <f t="shared" si="5"/>
        <v>87</v>
      </c>
      <c r="C98" s="288" t="s">
        <v>144</v>
      </c>
      <c r="D98" s="281" t="s">
        <v>25</v>
      </c>
      <c r="E98" s="261">
        <v>20100017491</v>
      </c>
      <c r="F98" s="112" t="s">
        <v>26</v>
      </c>
      <c r="G98" s="112" t="s">
        <v>27</v>
      </c>
      <c r="H98" s="194" t="s">
        <v>5514</v>
      </c>
      <c r="I98" s="1" t="s">
        <v>4084</v>
      </c>
      <c r="J98" s="1" t="s">
        <v>4392</v>
      </c>
      <c r="K98" s="350" t="s">
        <v>1017</v>
      </c>
      <c r="L98" s="194" t="s">
        <v>2680</v>
      </c>
      <c r="M98" s="180"/>
      <c r="N98" s="112" t="s">
        <v>1151</v>
      </c>
      <c r="O98" s="111"/>
      <c r="P98" s="112"/>
      <c r="Q98" s="112" t="s">
        <v>1143</v>
      </c>
      <c r="R98" s="112">
        <v>1</v>
      </c>
      <c r="S98" s="38"/>
      <c r="T98" s="38"/>
      <c r="U98" s="39"/>
      <c r="V98" s="112"/>
      <c r="W98" s="28"/>
      <c r="X98" s="2"/>
      <c r="Y98" s="38"/>
      <c r="Z98" s="67"/>
      <c r="AA98" s="113"/>
      <c r="AB98" s="70" t="s">
        <v>1251</v>
      </c>
      <c r="AC98" s="71">
        <v>50</v>
      </c>
      <c r="AD98" s="3">
        <v>2008</v>
      </c>
      <c r="AE98" s="2">
        <v>3500</v>
      </c>
      <c r="AF98" s="323">
        <f>AC98*AE98</f>
        <v>175000</v>
      </c>
    </row>
    <row r="99" spans="1:32" ht="54.95" customHeight="1" x14ac:dyDescent="0.2">
      <c r="A99" s="136">
        <v>96</v>
      </c>
      <c r="B99" s="368">
        <f t="shared" si="5"/>
        <v>88</v>
      </c>
      <c r="C99" s="288" t="s">
        <v>145</v>
      </c>
      <c r="D99" s="281" t="s">
        <v>146</v>
      </c>
      <c r="E99" s="261">
        <v>20264695385</v>
      </c>
      <c r="F99" s="112" t="s">
        <v>30</v>
      </c>
      <c r="G99" s="112" t="s">
        <v>27</v>
      </c>
      <c r="H99" s="194" t="s">
        <v>5515</v>
      </c>
      <c r="I99" s="112" t="s">
        <v>4034</v>
      </c>
      <c r="J99" s="112" t="s">
        <v>4034</v>
      </c>
      <c r="K99" s="350" t="s">
        <v>1009</v>
      </c>
      <c r="L99" s="194" t="s">
        <v>2681</v>
      </c>
      <c r="M99" s="180"/>
      <c r="N99" s="112" t="s">
        <v>1150</v>
      </c>
      <c r="O99" s="111"/>
      <c r="P99" s="112"/>
      <c r="Q99" s="112" t="s">
        <v>1143</v>
      </c>
      <c r="R99" s="112">
        <v>1</v>
      </c>
      <c r="S99" s="38"/>
      <c r="T99" s="38"/>
      <c r="U99" s="39"/>
      <c r="V99" s="112"/>
      <c r="W99" s="28"/>
      <c r="X99" s="2"/>
      <c r="Y99" s="38"/>
      <c r="Z99" s="67"/>
      <c r="AA99" s="113"/>
      <c r="AB99" s="70" t="s">
        <v>1252</v>
      </c>
      <c r="AC99" s="71">
        <v>51</v>
      </c>
      <c r="AD99" s="3">
        <v>2008</v>
      </c>
      <c r="AE99" s="2">
        <v>3500</v>
      </c>
      <c r="AF99" s="323">
        <f>AC99*AE99</f>
        <v>178500</v>
      </c>
    </row>
    <row r="100" spans="1:32" ht="54.95" customHeight="1" x14ac:dyDescent="0.2">
      <c r="A100" s="136">
        <v>97</v>
      </c>
      <c r="B100" s="368">
        <f t="shared" si="5"/>
        <v>88</v>
      </c>
      <c r="C100" s="288" t="s">
        <v>145</v>
      </c>
      <c r="D100" s="281" t="s">
        <v>146</v>
      </c>
      <c r="E100" s="261">
        <v>20264695385</v>
      </c>
      <c r="F100" s="112" t="s">
        <v>30</v>
      </c>
      <c r="G100" s="112" t="s">
        <v>27</v>
      </c>
      <c r="H100" s="194" t="s">
        <v>5516</v>
      </c>
      <c r="I100" s="1" t="s">
        <v>4085</v>
      </c>
      <c r="J100" s="112" t="s">
        <v>4388</v>
      </c>
      <c r="K100" s="350" t="s">
        <v>1012</v>
      </c>
      <c r="L100" s="194" t="s">
        <v>2682</v>
      </c>
      <c r="M100" s="180"/>
      <c r="N100" s="112" t="s">
        <v>1151</v>
      </c>
      <c r="O100" s="111"/>
      <c r="P100" s="112"/>
      <c r="Q100" s="112" t="s">
        <v>4594</v>
      </c>
      <c r="R100" s="112">
        <v>1</v>
      </c>
      <c r="S100" s="38"/>
      <c r="T100" s="38"/>
      <c r="U100" s="39"/>
      <c r="V100" s="112"/>
      <c r="W100" s="28"/>
      <c r="X100" s="2"/>
      <c r="Y100" s="38"/>
      <c r="Z100" s="67"/>
      <c r="AA100" s="113"/>
      <c r="AB100" s="70" t="s">
        <v>1252</v>
      </c>
      <c r="AC100" s="71" t="s">
        <v>1144</v>
      </c>
      <c r="AD100" s="3">
        <v>2008</v>
      </c>
      <c r="AE100" s="2">
        <v>3500</v>
      </c>
      <c r="AF100" s="323" t="s">
        <v>2053</v>
      </c>
    </row>
    <row r="101" spans="1:32" ht="54.95" customHeight="1" x14ac:dyDescent="0.2">
      <c r="A101" s="136">
        <v>98</v>
      </c>
      <c r="B101" s="368">
        <f t="shared" si="5"/>
        <v>89</v>
      </c>
      <c r="C101" s="288" t="s">
        <v>147</v>
      </c>
      <c r="D101" s="281" t="s">
        <v>25</v>
      </c>
      <c r="E101" s="261">
        <v>20100017491</v>
      </c>
      <c r="F101" s="112" t="s">
        <v>26</v>
      </c>
      <c r="G101" s="112" t="s">
        <v>27</v>
      </c>
      <c r="H101" s="194" t="s">
        <v>5517</v>
      </c>
      <c r="I101" s="1" t="s">
        <v>4086</v>
      </c>
      <c r="J101" s="107" t="s">
        <v>4393</v>
      </c>
      <c r="K101" s="350" t="s">
        <v>1012</v>
      </c>
      <c r="L101" s="194" t="s">
        <v>2683</v>
      </c>
      <c r="M101" s="180"/>
      <c r="N101" s="112" t="s">
        <v>1150</v>
      </c>
      <c r="O101" s="111"/>
      <c r="P101" s="112"/>
      <c r="Q101" s="112" t="s">
        <v>1143</v>
      </c>
      <c r="R101" s="112">
        <v>1</v>
      </c>
      <c r="S101" s="38"/>
      <c r="T101" s="38"/>
      <c r="U101" s="39"/>
      <c r="V101" s="112"/>
      <c r="W101" s="28"/>
      <c r="X101" s="2"/>
      <c r="Y101" s="38"/>
      <c r="Z101" s="67"/>
      <c r="AA101" s="113"/>
      <c r="AB101" s="70" t="s">
        <v>1253</v>
      </c>
      <c r="AC101" s="71">
        <v>100</v>
      </c>
      <c r="AD101" s="3">
        <v>2008</v>
      </c>
      <c r="AE101" s="2">
        <v>3500</v>
      </c>
      <c r="AF101" s="323">
        <f>AC101*AE101</f>
        <v>350000</v>
      </c>
    </row>
    <row r="102" spans="1:32" ht="54.95" customHeight="1" x14ac:dyDescent="0.2">
      <c r="A102" s="136">
        <v>99</v>
      </c>
      <c r="B102" s="368">
        <f t="shared" si="5"/>
        <v>90</v>
      </c>
      <c r="C102" s="288" t="s">
        <v>148</v>
      </c>
      <c r="D102" s="281" t="s">
        <v>25</v>
      </c>
      <c r="E102" s="261">
        <v>20100017491</v>
      </c>
      <c r="F102" s="112" t="s">
        <v>26</v>
      </c>
      <c r="G102" s="112" t="s">
        <v>27</v>
      </c>
      <c r="H102" s="194" t="s">
        <v>5518</v>
      </c>
      <c r="I102" s="1" t="s">
        <v>4087</v>
      </c>
      <c r="J102" s="1" t="s">
        <v>4087</v>
      </c>
      <c r="K102" s="350" t="s">
        <v>1017</v>
      </c>
      <c r="L102" s="194" t="s">
        <v>2684</v>
      </c>
      <c r="M102" s="180"/>
      <c r="N102" s="112" t="s">
        <v>1150</v>
      </c>
      <c r="O102" s="111"/>
      <c r="P102" s="112"/>
      <c r="Q102" s="112" t="s">
        <v>1143</v>
      </c>
      <c r="R102" s="112">
        <v>1</v>
      </c>
      <c r="S102" s="38"/>
      <c r="T102" s="38"/>
      <c r="U102" s="39"/>
      <c r="V102" s="112"/>
      <c r="W102" s="28"/>
      <c r="X102" s="2"/>
      <c r="Y102" s="38"/>
      <c r="Z102" s="67"/>
      <c r="AA102" s="113"/>
      <c r="AB102" s="70" t="s">
        <v>1254</v>
      </c>
      <c r="AC102" s="71">
        <v>120</v>
      </c>
      <c r="AD102" s="3">
        <v>2008</v>
      </c>
      <c r="AE102" s="2">
        <v>3500</v>
      </c>
      <c r="AF102" s="323">
        <f>AC102*AE102</f>
        <v>420000</v>
      </c>
    </row>
    <row r="103" spans="1:32" ht="54.95" customHeight="1" x14ac:dyDescent="0.2">
      <c r="A103" s="136">
        <v>100</v>
      </c>
      <c r="B103" s="368">
        <f t="shared" si="5"/>
        <v>91</v>
      </c>
      <c r="C103" s="288" t="s">
        <v>149</v>
      </c>
      <c r="D103" s="281" t="s">
        <v>25</v>
      </c>
      <c r="E103" s="261">
        <v>20100017491</v>
      </c>
      <c r="F103" s="112" t="s">
        <v>26</v>
      </c>
      <c r="G103" s="112" t="s">
        <v>27</v>
      </c>
      <c r="H103" s="194" t="s">
        <v>5519</v>
      </c>
      <c r="I103" s="1" t="s">
        <v>4088</v>
      </c>
      <c r="J103" s="112" t="s">
        <v>4394</v>
      </c>
      <c r="K103" s="350" t="s">
        <v>1017</v>
      </c>
      <c r="L103" s="194" t="s">
        <v>2685</v>
      </c>
      <c r="M103" s="180"/>
      <c r="N103" s="112" t="s">
        <v>1152</v>
      </c>
      <c r="O103" s="111"/>
      <c r="P103" s="112"/>
      <c r="Q103" s="112" t="s">
        <v>1143</v>
      </c>
      <c r="R103" s="112">
        <v>1</v>
      </c>
      <c r="S103" s="38"/>
      <c r="T103" s="38"/>
      <c r="U103" s="39"/>
      <c r="V103" s="112"/>
      <c r="W103" s="28"/>
      <c r="X103" s="2"/>
      <c r="Y103" s="38"/>
      <c r="Z103" s="67"/>
      <c r="AA103" s="113"/>
      <c r="AB103" s="70" t="s">
        <v>1255</v>
      </c>
      <c r="AC103" s="71">
        <v>151</v>
      </c>
      <c r="AD103" s="3">
        <v>2008</v>
      </c>
      <c r="AE103" s="2">
        <v>3500</v>
      </c>
      <c r="AF103" s="323">
        <f>AC103*AE103</f>
        <v>528500</v>
      </c>
    </row>
    <row r="104" spans="1:32" ht="54.95" customHeight="1" x14ac:dyDescent="0.2">
      <c r="A104" s="136">
        <v>101</v>
      </c>
      <c r="B104" s="368">
        <f t="shared" si="5"/>
        <v>91</v>
      </c>
      <c r="C104" s="288" t="s">
        <v>149</v>
      </c>
      <c r="D104" s="281" t="s">
        <v>25</v>
      </c>
      <c r="E104" s="261">
        <v>20100017491</v>
      </c>
      <c r="F104" s="112" t="s">
        <v>26</v>
      </c>
      <c r="G104" s="112" t="s">
        <v>27</v>
      </c>
      <c r="H104" s="194" t="s">
        <v>5520</v>
      </c>
      <c r="I104" s="1" t="s">
        <v>4084</v>
      </c>
      <c r="J104" s="1" t="s">
        <v>4392</v>
      </c>
      <c r="K104" s="350" t="s">
        <v>1017</v>
      </c>
      <c r="L104" s="194" t="s">
        <v>2686</v>
      </c>
      <c r="M104" s="180"/>
      <c r="N104" s="112" t="s">
        <v>1150</v>
      </c>
      <c r="O104" s="111"/>
      <c r="P104" s="112"/>
      <c r="Q104" s="112" t="s">
        <v>1143</v>
      </c>
      <c r="R104" s="112">
        <v>1</v>
      </c>
      <c r="S104" s="38"/>
      <c r="T104" s="38"/>
      <c r="U104" s="39"/>
      <c r="V104" s="112"/>
      <c r="W104" s="28"/>
      <c r="X104" s="2"/>
      <c r="Y104" s="38"/>
      <c r="Z104" s="67"/>
      <c r="AA104" s="113"/>
      <c r="AB104" s="70" t="s">
        <v>1255</v>
      </c>
      <c r="AC104" s="71">
        <v>25</v>
      </c>
      <c r="AD104" s="3">
        <v>2008</v>
      </c>
      <c r="AE104" s="2">
        <v>3500</v>
      </c>
      <c r="AF104" s="323">
        <f t="shared" ref="AF104:AF105" si="6">AC104*AE104</f>
        <v>87500</v>
      </c>
    </row>
    <row r="105" spans="1:32" ht="54.95" customHeight="1" x14ac:dyDescent="0.2">
      <c r="A105" s="136">
        <v>102</v>
      </c>
      <c r="B105" s="368">
        <f t="shared" si="5"/>
        <v>92</v>
      </c>
      <c r="C105" s="288" t="s">
        <v>150</v>
      </c>
      <c r="D105" s="281" t="s">
        <v>8462</v>
      </c>
      <c r="E105" s="261">
        <v>20467534026</v>
      </c>
      <c r="F105" s="112" t="s">
        <v>26</v>
      </c>
      <c r="G105" s="112" t="s">
        <v>151</v>
      </c>
      <c r="H105" s="194" t="s">
        <v>5521</v>
      </c>
      <c r="I105" s="112" t="s">
        <v>4074</v>
      </c>
      <c r="J105" s="112" t="s">
        <v>4074</v>
      </c>
      <c r="K105" s="350" t="s">
        <v>1026</v>
      </c>
      <c r="L105" s="194" t="s">
        <v>2687</v>
      </c>
      <c r="M105" s="180"/>
      <c r="N105" s="112" t="s">
        <v>1152</v>
      </c>
      <c r="O105" s="111"/>
      <c r="P105" s="112"/>
      <c r="Q105" s="112" t="s">
        <v>1143</v>
      </c>
      <c r="R105" s="112">
        <v>1</v>
      </c>
      <c r="S105" s="38"/>
      <c r="T105" s="38"/>
      <c r="U105" s="39"/>
      <c r="V105" s="112"/>
      <c r="W105" s="28"/>
      <c r="X105" s="2"/>
      <c r="Y105" s="38"/>
      <c r="Z105" s="67"/>
      <c r="AA105" s="113"/>
      <c r="AB105" s="70" t="s">
        <v>1256</v>
      </c>
      <c r="AC105" s="71">
        <v>315</v>
      </c>
      <c r="AD105" s="3">
        <v>2008</v>
      </c>
      <c r="AE105" s="2">
        <v>3500</v>
      </c>
      <c r="AF105" s="323">
        <f t="shared" si="6"/>
        <v>1102500</v>
      </c>
    </row>
    <row r="106" spans="1:32" ht="54.95" customHeight="1" x14ac:dyDescent="0.2">
      <c r="A106" s="136">
        <v>103</v>
      </c>
      <c r="B106" s="368">
        <f t="shared" si="5"/>
        <v>93</v>
      </c>
      <c r="C106" s="288" t="s">
        <v>152</v>
      </c>
      <c r="D106" s="281" t="s">
        <v>153</v>
      </c>
      <c r="E106" s="261">
        <v>10334090766</v>
      </c>
      <c r="F106" s="112" t="s">
        <v>39</v>
      </c>
      <c r="G106" s="112" t="s">
        <v>27</v>
      </c>
      <c r="H106" s="194" t="s">
        <v>5522</v>
      </c>
      <c r="I106" s="112" t="s">
        <v>4034</v>
      </c>
      <c r="J106" s="112" t="s">
        <v>4034</v>
      </c>
      <c r="K106" s="350" t="s">
        <v>1009</v>
      </c>
      <c r="L106" s="194" t="s">
        <v>2688</v>
      </c>
      <c r="M106" s="180"/>
      <c r="N106" s="112" t="s">
        <v>1150</v>
      </c>
      <c r="O106" s="111"/>
      <c r="P106" s="112"/>
      <c r="Q106" s="112" t="s">
        <v>1143</v>
      </c>
      <c r="R106" s="112">
        <v>1</v>
      </c>
      <c r="S106" s="38"/>
      <c r="T106" s="38"/>
      <c r="U106" s="39"/>
      <c r="V106" s="112"/>
      <c r="W106" s="28"/>
      <c r="X106" s="2"/>
      <c r="Y106" s="38"/>
      <c r="Z106" s="67"/>
      <c r="AA106" s="113"/>
      <c r="AB106" s="70" t="s">
        <v>1257</v>
      </c>
      <c r="AC106" s="71" t="s">
        <v>2053</v>
      </c>
      <c r="AD106" s="3">
        <v>2008</v>
      </c>
      <c r="AE106" s="2">
        <v>3500</v>
      </c>
      <c r="AF106" s="323" t="s">
        <v>2053</v>
      </c>
    </row>
    <row r="107" spans="1:32" ht="54.95" customHeight="1" x14ac:dyDescent="0.2">
      <c r="A107" s="136">
        <v>104</v>
      </c>
      <c r="B107" s="368">
        <f t="shared" si="5"/>
        <v>93</v>
      </c>
      <c r="C107" s="288" t="s">
        <v>152</v>
      </c>
      <c r="D107" s="281" t="s">
        <v>153</v>
      </c>
      <c r="E107" s="261">
        <v>10334090766</v>
      </c>
      <c r="F107" s="112" t="s">
        <v>39</v>
      </c>
      <c r="G107" s="112" t="s">
        <v>27</v>
      </c>
      <c r="H107" s="194" t="s">
        <v>5523</v>
      </c>
      <c r="I107" s="1" t="s">
        <v>4082</v>
      </c>
      <c r="J107" s="1" t="s">
        <v>4082</v>
      </c>
      <c r="K107" s="350" t="s">
        <v>1006</v>
      </c>
      <c r="L107" s="194" t="s">
        <v>2678</v>
      </c>
      <c r="M107" s="180"/>
      <c r="N107" s="112" t="s">
        <v>1150</v>
      </c>
      <c r="O107" s="111"/>
      <c r="P107" s="112"/>
      <c r="Q107" s="112" t="s">
        <v>4594</v>
      </c>
      <c r="R107" s="112">
        <v>1</v>
      </c>
      <c r="S107" s="38"/>
      <c r="T107" s="38"/>
      <c r="U107" s="39"/>
      <c r="V107" s="112"/>
      <c r="W107" s="28"/>
      <c r="X107" s="2"/>
      <c r="Y107" s="38"/>
      <c r="Z107" s="67"/>
      <c r="AA107" s="113"/>
      <c r="AB107" s="70" t="s">
        <v>1258</v>
      </c>
      <c r="AC107" s="71" t="s">
        <v>1144</v>
      </c>
      <c r="AD107" s="3">
        <v>2008</v>
      </c>
      <c r="AE107" s="2">
        <v>3500</v>
      </c>
      <c r="AF107" s="323" t="s">
        <v>2053</v>
      </c>
    </row>
    <row r="108" spans="1:32" ht="54.95" customHeight="1" x14ac:dyDescent="0.2">
      <c r="A108" s="136">
        <v>105</v>
      </c>
      <c r="B108" s="368">
        <f t="shared" si="5"/>
        <v>93</v>
      </c>
      <c r="C108" s="288" t="s">
        <v>152</v>
      </c>
      <c r="D108" s="281" t="s">
        <v>153</v>
      </c>
      <c r="E108" s="261">
        <v>10334090766</v>
      </c>
      <c r="F108" s="112" t="s">
        <v>39</v>
      </c>
      <c r="G108" s="112" t="s">
        <v>27</v>
      </c>
      <c r="H108" s="194" t="s">
        <v>5524</v>
      </c>
      <c r="I108" s="107" t="s">
        <v>4063</v>
      </c>
      <c r="J108" s="1" t="s">
        <v>4373</v>
      </c>
      <c r="K108" s="350" t="s">
        <v>1006</v>
      </c>
      <c r="L108" s="194" t="s">
        <v>2653</v>
      </c>
      <c r="M108" s="180"/>
      <c r="N108" s="112" t="s">
        <v>1150</v>
      </c>
      <c r="O108" s="111"/>
      <c r="P108" s="112"/>
      <c r="Q108" s="112" t="s">
        <v>4594</v>
      </c>
      <c r="R108" s="112">
        <v>1</v>
      </c>
      <c r="S108" s="38"/>
      <c r="T108" s="38"/>
      <c r="U108" s="39"/>
      <c r="V108" s="112"/>
      <c r="W108" s="28"/>
      <c r="X108" s="2"/>
      <c r="Y108" s="38"/>
      <c r="Z108" s="67"/>
      <c r="AA108" s="113"/>
      <c r="AB108" s="70" t="s">
        <v>1258</v>
      </c>
      <c r="AC108" s="71" t="s">
        <v>1144</v>
      </c>
      <c r="AD108" s="3">
        <v>2008</v>
      </c>
      <c r="AE108" s="2">
        <v>3500</v>
      </c>
      <c r="AF108" s="323" t="s">
        <v>2053</v>
      </c>
    </row>
    <row r="109" spans="1:32" ht="54.95" customHeight="1" x14ac:dyDescent="0.2">
      <c r="A109" s="136">
        <v>106</v>
      </c>
      <c r="B109" s="368">
        <f t="shared" si="5"/>
        <v>94</v>
      </c>
      <c r="C109" s="288" t="s">
        <v>154</v>
      </c>
      <c r="D109" s="281" t="s">
        <v>25</v>
      </c>
      <c r="E109" s="261">
        <v>20100017491</v>
      </c>
      <c r="F109" s="112" t="s">
        <v>26</v>
      </c>
      <c r="G109" s="112" t="s">
        <v>27</v>
      </c>
      <c r="H109" s="196" t="s">
        <v>5525</v>
      </c>
      <c r="I109" s="1" t="s">
        <v>4089</v>
      </c>
      <c r="J109" s="107" t="s">
        <v>4393</v>
      </c>
      <c r="K109" s="350" t="s">
        <v>1027</v>
      </c>
      <c r="L109" s="196" t="s">
        <v>2689</v>
      </c>
      <c r="M109" s="180"/>
      <c r="N109" s="112" t="s">
        <v>1150</v>
      </c>
      <c r="O109" s="111"/>
      <c r="P109" s="112"/>
      <c r="Q109" s="112" t="s">
        <v>1143</v>
      </c>
      <c r="R109" s="112">
        <v>1</v>
      </c>
      <c r="S109" s="38"/>
      <c r="T109" s="38"/>
      <c r="U109" s="39"/>
      <c r="V109" s="112"/>
      <c r="W109" s="28"/>
      <c r="X109" s="2"/>
      <c r="Y109" s="38"/>
      <c r="Z109" s="67"/>
      <c r="AA109" s="113"/>
      <c r="AB109" s="70" t="s">
        <v>1259</v>
      </c>
      <c r="AC109" s="71">
        <v>51</v>
      </c>
      <c r="AD109" s="3">
        <v>2009</v>
      </c>
      <c r="AE109" s="2">
        <v>3550</v>
      </c>
      <c r="AF109" s="323">
        <f>AC109*AE109</f>
        <v>181050</v>
      </c>
    </row>
    <row r="110" spans="1:32" ht="54.95" customHeight="1" x14ac:dyDescent="0.2">
      <c r="A110" s="136">
        <v>107</v>
      </c>
      <c r="B110" s="368">
        <f t="shared" si="5"/>
        <v>95</v>
      </c>
      <c r="C110" s="288" t="s">
        <v>155</v>
      </c>
      <c r="D110" s="281" t="s">
        <v>25</v>
      </c>
      <c r="E110" s="261">
        <v>20100017491</v>
      </c>
      <c r="F110" s="112" t="s">
        <v>26</v>
      </c>
      <c r="G110" s="112" t="s">
        <v>27</v>
      </c>
      <c r="H110" s="197" t="s">
        <v>5526</v>
      </c>
      <c r="I110" s="6" t="s">
        <v>4090</v>
      </c>
      <c r="J110" s="112" t="s">
        <v>4388</v>
      </c>
      <c r="K110" s="350" t="s">
        <v>1028</v>
      </c>
      <c r="L110" s="197" t="s">
        <v>2690</v>
      </c>
      <c r="M110" s="180"/>
      <c r="N110" s="112" t="s">
        <v>1151</v>
      </c>
      <c r="O110" s="111"/>
      <c r="P110" s="112"/>
      <c r="Q110" s="112" t="s">
        <v>1143</v>
      </c>
      <c r="R110" s="112">
        <v>1</v>
      </c>
      <c r="S110" s="38"/>
      <c r="T110" s="38"/>
      <c r="U110" s="39"/>
      <c r="V110" s="112"/>
      <c r="W110" s="28"/>
      <c r="X110" s="2"/>
      <c r="Y110" s="38"/>
      <c r="Z110" s="67"/>
      <c r="AA110" s="113"/>
      <c r="AB110" s="70" t="s">
        <v>1260</v>
      </c>
      <c r="AC110" s="71">
        <v>30</v>
      </c>
      <c r="AD110" s="3">
        <v>2009</v>
      </c>
      <c r="AE110" s="2">
        <v>3550</v>
      </c>
      <c r="AF110" s="323">
        <f>AC110*AE110</f>
        <v>106500</v>
      </c>
    </row>
    <row r="111" spans="1:32" ht="54.95" customHeight="1" x14ac:dyDescent="0.2">
      <c r="A111" s="136">
        <v>108</v>
      </c>
      <c r="B111" s="368">
        <f t="shared" si="5"/>
        <v>96</v>
      </c>
      <c r="C111" s="288" t="s">
        <v>156</v>
      </c>
      <c r="D111" s="281" t="s">
        <v>89</v>
      </c>
      <c r="E111" s="261">
        <v>20100177774</v>
      </c>
      <c r="F111" s="112" t="s">
        <v>30</v>
      </c>
      <c r="G111" s="112" t="s">
        <v>27</v>
      </c>
      <c r="H111" s="194" t="s">
        <v>5527</v>
      </c>
      <c r="I111" s="1" t="s">
        <v>4086</v>
      </c>
      <c r="J111" s="107" t="s">
        <v>4393</v>
      </c>
      <c r="K111" s="350" t="s">
        <v>1012</v>
      </c>
      <c r="L111" s="194" t="s">
        <v>2691</v>
      </c>
      <c r="M111" s="180"/>
      <c r="N111" s="112" t="s">
        <v>1150</v>
      </c>
      <c r="O111" s="111"/>
      <c r="P111" s="112"/>
      <c r="Q111" s="112" t="s">
        <v>1143</v>
      </c>
      <c r="R111" s="112">
        <v>1</v>
      </c>
      <c r="S111" s="38"/>
      <c r="T111" s="38"/>
      <c r="U111" s="39"/>
      <c r="V111" s="112"/>
      <c r="W111" s="28"/>
      <c r="X111" s="2"/>
      <c r="Y111" s="38"/>
      <c r="Z111" s="67"/>
      <c r="AA111" s="113"/>
      <c r="AB111" s="70" t="s">
        <v>1261</v>
      </c>
      <c r="AC111" s="71">
        <v>130</v>
      </c>
      <c r="AD111" s="3">
        <v>2009</v>
      </c>
      <c r="AE111" s="2">
        <v>3550</v>
      </c>
      <c r="AF111" s="323">
        <f t="shared" ref="AF111:AF113" si="7">AC111*AE111</f>
        <v>461500</v>
      </c>
    </row>
    <row r="112" spans="1:32" ht="54.95" customHeight="1" x14ac:dyDescent="0.2">
      <c r="A112" s="136">
        <v>109</v>
      </c>
      <c r="B112" s="368">
        <f t="shared" si="5"/>
        <v>97</v>
      </c>
      <c r="C112" s="288" t="s">
        <v>157</v>
      </c>
      <c r="D112" s="281" t="s">
        <v>8462</v>
      </c>
      <c r="E112" s="261">
        <v>20467534026</v>
      </c>
      <c r="F112" s="112" t="s">
        <v>26</v>
      </c>
      <c r="G112" s="112" t="s">
        <v>151</v>
      </c>
      <c r="H112" s="194" t="s">
        <v>5527</v>
      </c>
      <c r="I112" s="1" t="s">
        <v>4086</v>
      </c>
      <c r="J112" s="107" t="s">
        <v>4393</v>
      </c>
      <c r="K112" s="350" t="s">
        <v>1012</v>
      </c>
      <c r="L112" s="194" t="s">
        <v>2691</v>
      </c>
      <c r="M112" s="180"/>
      <c r="N112" s="112" t="s">
        <v>1150</v>
      </c>
      <c r="O112" s="111"/>
      <c r="P112" s="112"/>
      <c r="Q112" s="112" t="s">
        <v>1143</v>
      </c>
      <c r="R112" s="112">
        <v>1</v>
      </c>
      <c r="S112" s="38"/>
      <c r="T112" s="38"/>
      <c r="U112" s="39"/>
      <c r="V112" s="112"/>
      <c r="W112" s="28"/>
      <c r="X112" s="2"/>
      <c r="Y112" s="38"/>
      <c r="Z112" s="67"/>
      <c r="AA112" s="113"/>
      <c r="AB112" s="70" t="s">
        <v>1262</v>
      </c>
      <c r="AC112" s="71">
        <v>130</v>
      </c>
      <c r="AD112" s="3">
        <v>2009</v>
      </c>
      <c r="AE112" s="2">
        <v>3550</v>
      </c>
      <c r="AF112" s="323">
        <f t="shared" si="7"/>
        <v>461500</v>
      </c>
    </row>
    <row r="113" spans="1:32" ht="54.95" customHeight="1" x14ac:dyDescent="0.2">
      <c r="A113" s="136">
        <v>110</v>
      </c>
      <c r="B113" s="368">
        <f t="shared" si="5"/>
        <v>98</v>
      </c>
      <c r="C113" s="288" t="s">
        <v>158</v>
      </c>
      <c r="D113" s="281" t="s">
        <v>159</v>
      </c>
      <c r="E113" s="261">
        <v>20417951408</v>
      </c>
      <c r="F113" s="112" t="s">
        <v>39</v>
      </c>
      <c r="G113" s="112" t="s">
        <v>39</v>
      </c>
      <c r="H113" s="194" t="s">
        <v>5528</v>
      </c>
      <c r="I113" s="1" t="s">
        <v>4091</v>
      </c>
      <c r="J113" s="1" t="s">
        <v>4091</v>
      </c>
      <c r="K113" s="350" t="s">
        <v>1013</v>
      </c>
      <c r="L113" s="194" t="s">
        <v>2692</v>
      </c>
      <c r="M113" s="180"/>
      <c r="N113" s="112" t="s">
        <v>1150</v>
      </c>
      <c r="O113" s="111"/>
      <c r="P113" s="112"/>
      <c r="Q113" s="112" t="s">
        <v>1143</v>
      </c>
      <c r="R113" s="112">
        <v>1</v>
      </c>
      <c r="S113" s="38"/>
      <c r="T113" s="38"/>
      <c r="U113" s="39"/>
      <c r="V113" s="112"/>
      <c r="W113" s="28"/>
      <c r="X113" s="2"/>
      <c r="Y113" s="38"/>
      <c r="Z113" s="67"/>
      <c r="AA113" s="113"/>
      <c r="AB113" s="70" t="s">
        <v>1263</v>
      </c>
      <c r="AC113" s="71">
        <v>51</v>
      </c>
      <c r="AD113" s="3">
        <v>2009</v>
      </c>
      <c r="AE113" s="2">
        <v>3550</v>
      </c>
      <c r="AF113" s="323">
        <f t="shared" si="7"/>
        <v>181050</v>
      </c>
    </row>
    <row r="114" spans="1:32" ht="54.95" customHeight="1" x14ac:dyDescent="0.2">
      <c r="A114" s="136">
        <v>111</v>
      </c>
      <c r="B114" s="368">
        <f t="shared" si="5"/>
        <v>99</v>
      </c>
      <c r="C114" s="288" t="s">
        <v>160</v>
      </c>
      <c r="D114" s="281" t="s">
        <v>89</v>
      </c>
      <c r="E114" s="261">
        <v>20100177774</v>
      </c>
      <c r="F114" s="112" t="s">
        <v>30</v>
      </c>
      <c r="G114" s="112" t="s">
        <v>27</v>
      </c>
      <c r="H114" s="194" t="s">
        <v>5529</v>
      </c>
      <c r="I114" s="112" t="s">
        <v>4092</v>
      </c>
      <c r="J114" s="112" t="s">
        <v>4092</v>
      </c>
      <c r="K114" s="350" t="s">
        <v>1013</v>
      </c>
      <c r="L114" s="194" t="s">
        <v>2693</v>
      </c>
      <c r="M114" s="180"/>
      <c r="N114" s="112" t="s">
        <v>1150</v>
      </c>
      <c r="O114" s="111"/>
      <c r="P114" s="112"/>
      <c r="Q114" s="112" t="s">
        <v>4594</v>
      </c>
      <c r="R114" s="112">
        <v>1</v>
      </c>
      <c r="S114" s="38"/>
      <c r="T114" s="38"/>
      <c r="U114" s="39"/>
      <c r="V114" s="112"/>
      <c r="W114" s="28"/>
      <c r="X114" s="2"/>
      <c r="Y114" s="38"/>
      <c r="Z114" s="67"/>
      <c r="AA114" s="113"/>
      <c r="AB114" s="70" t="s">
        <v>1264</v>
      </c>
      <c r="AC114" s="71" t="s">
        <v>1144</v>
      </c>
      <c r="AD114" s="3">
        <v>2009</v>
      </c>
      <c r="AE114" s="2">
        <v>3550</v>
      </c>
      <c r="AF114" s="323" t="s">
        <v>2053</v>
      </c>
    </row>
    <row r="115" spans="1:32" ht="54.95" customHeight="1" x14ac:dyDescent="0.2">
      <c r="A115" s="136">
        <v>112</v>
      </c>
      <c r="B115" s="368">
        <f t="shared" si="5"/>
        <v>100</v>
      </c>
      <c r="C115" s="288" t="s">
        <v>161</v>
      </c>
      <c r="D115" s="281" t="s">
        <v>162</v>
      </c>
      <c r="E115" s="261">
        <v>20292145901</v>
      </c>
      <c r="F115" s="112" t="s">
        <v>26</v>
      </c>
      <c r="G115" s="112" t="s">
        <v>27</v>
      </c>
      <c r="H115" s="194" t="s">
        <v>5530</v>
      </c>
      <c r="I115" s="1" t="s">
        <v>4093</v>
      </c>
      <c r="J115" s="112" t="s">
        <v>4395</v>
      </c>
      <c r="K115" s="350" t="s">
        <v>1015</v>
      </c>
      <c r="L115" s="194" t="s">
        <v>2694</v>
      </c>
      <c r="M115" s="180"/>
      <c r="N115" s="112" t="s">
        <v>1150</v>
      </c>
      <c r="O115" s="111"/>
      <c r="P115" s="112"/>
      <c r="Q115" s="112" t="s">
        <v>1143</v>
      </c>
      <c r="R115" s="112">
        <v>1</v>
      </c>
      <c r="S115" s="38"/>
      <c r="T115" s="38"/>
      <c r="U115" s="39"/>
      <c r="V115" s="112"/>
      <c r="W115" s="28"/>
      <c r="X115" s="2"/>
      <c r="Y115" s="38"/>
      <c r="Z115" s="67"/>
      <c r="AA115" s="113"/>
      <c r="AB115" s="70" t="s">
        <v>1265</v>
      </c>
      <c r="AC115" s="71">
        <v>51</v>
      </c>
      <c r="AD115" s="3">
        <v>2009</v>
      </c>
      <c r="AE115" s="2">
        <v>3550</v>
      </c>
      <c r="AF115" s="323">
        <f>AC115*AE115</f>
        <v>181050</v>
      </c>
    </row>
    <row r="116" spans="1:32" ht="54.95" customHeight="1" x14ac:dyDescent="0.2">
      <c r="A116" s="136">
        <v>113</v>
      </c>
      <c r="B116" s="368">
        <f t="shared" si="5"/>
        <v>100</v>
      </c>
      <c r="C116" s="288" t="s">
        <v>161</v>
      </c>
      <c r="D116" s="281" t="s">
        <v>162</v>
      </c>
      <c r="E116" s="261">
        <v>20292145901</v>
      </c>
      <c r="F116" s="112" t="s">
        <v>26</v>
      </c>
      <c r="G116" s="112" t="s">
        <v>27</v>
      </c>
      <c r="H116" s="194" t="s">
        <v>5531</v>
      </c>
      <c r="I116" s="1" t="s">
        <v>4094</v>
      </c>
      <c r="J116" s="112" t="s">
        <v>4395</v>
      </c>
      <c r="K116" s="350" t="s">
        <v>1015</v>
      </c>
      <c r="L116" s="194" t="s">
        <v>2695</v>
      </c>
      <c r="M116" s="180"/>
      <c r="N116" s="112" t="s">
        <v>1150</v>
      </c>
      <c r="O116" s="111"/>
      <c r="P116" s="112"/>
      <c r="Q116" s="112" t="s">
        <v>4594</v>
      </c>
      <c r="R116" s="112">
        <v>1</v>
      </c>
      <c r="S116" s="38"/>
      <c r="T116" s="38"/>
      <c r="U116" s="39"/>
      <c r="V116" s="112"/>
      <c r="W116" s="28"/>
      <c r="X116" s="2"/>
      <c r="Y116" s="38"/>
      <c r="Z116" s="67"/>
      <c r="AA116" s="113"/>
      <c r="AB116" s="70" t="s">
        <v>1265</v>
      </c>
      <c r="AC116" s="71" t="s">
        <v>1144</v>
      </c>
      <c r="AD116" s="3">
        <v>2009</v>
      </c>
      <c r="AE116" s="2">
        <v>3550</v>
      </c>
      <c r="AF116" s="323" t="s">
        <v>2053</v>
      </c>
    </row>
    <row r="117" spans="1:32" ht="54.95" customHeight="1" x14ac:dyDescent="0.2">
      <c r="A117" s="136">
        <v>114</v>
      </c>
      <c r="B117" s="368">
        <f t="shared" si="5"/>
        <v>101</v>
      </c>
      <c r="C117" s="288" t="s">
        <v>163</v>
      </c>
      <c r="D117" s="281" t="s">
        <v>25</v>
      </c>
      <c r="E117" s="261">
        <v>20100017491</v>
      </c>
      <c r="F117" s="112" t="s">
        <v>26</v>
      </c>
      <c r="G117" s="112" t="s">
        <v>27</v>
      </c>
      <c r="H117" s="194" t="s">
        <v>5532</v>
      </c>
      <c r="I117" s="1" t="s">
        <v>4088</v>
      </c>
      <c r="J117" s="112" t="s">
        <v>4394</v>
      </c>
      <c r="K117" s="350" t="s">
        <v>1017</v>
      </c>
      <c r="L117" s="194" t="s">
        <v>2696</v>
      </c>
      <c r="M117" s="180"/>
      <c r="N117" s="112" t="s">
        <v>1152</v>
      </c>
      <c r="O117" s="111"/>
      <c r="P117" s="112"/>
      <c r="Q117" s="112" t="s">
        <v>1143</v>
      </c>
      <c r="R117" s="112">
        <v>1</v>
      </c>
      <c r="S117" s="38"/>
      <c r="T117" s="38"/>
      <c r="U117" s="39"/>
      <c r="V117" s="112"/>
      <c r="W117" s="28"/>
      <c r="X117" s="2"/>
      <c r="Y117" s="38"/>
      <c r="Z117" s="67"/>
      <c r="AA117" s="113"/>
      <c r="AB117" s="70" t="s">
        <v>1266</v>
      </c>
      <c r="AC117" s="71">
        <v>151</v>
      </c>
      <c r="AD117" s="3">
        <v>2009</v>
      </c>
      <c r="AE117" s="2">
        <v>3550</v>
      </c>
      <c r="AF117" s="323">
        <f>AC117*AE117</f>
        <v>536050</v>
      </c>
    </row>
    <row r="118" spans="1:32" ht="54.95" customHeight="1" x14ac:dyDescent="0.2">
      <c r="A118" s="136">
        <v>115</v>
      </c>
      <c r="B118" s="368">
        <f t="shared" si="5"/>
        <v>102</v>
      </c>
      <c r="C118" s="288" t="s">
        <v>164</v>
      </c>
      <c r="D118" s="281" t="s">
        <v>25</v>
      </c>
      <c r="E118" s="261">
        <v>20100017491</v>
      </c>
      <c r="F118" s="112" t="s">
        <v>26</v>
      </c>
      <c r="G118" s="112" t="s">
        <v>27</v>
      </c>
      <c r="H118" s="194" t="s">
        <v>5533</v>
      </c>
      <c r="I118" s="1" t="s">
        <v>4086</v>
      </c>
      <c r="J118" s="107" t="s">
        <v>4393</v>
      </c>
      <c r="K118" s="350" t="s">
        <v>1012</v>
      </c>
      <c r="L118" s="194" t="s">
        <v>2697</v>
      </c>
      <c r="M118" s="180"/>
      <c r="N118" s="112" t="s">
        <v>1150</v>
      </c>
      <c r="O118" s="111"/>
      <c r="P118" s="112"/>
      <c r="Q118" s="112" t="s">
        <v>1143</v>
      </c>
      <c r="R118" s="112">
        <v>1</v>
      </c>
      <c r="S118" s="38"/>
      <c r="T118" s="38"/>
      <c r="U118" s="39"/>
      <c r="V118" s="112"/>
      <c r="W118" s="28"/>
      <c r="X118" s="2"/>
      <c r="Y118" s="38"/>
      <c r="Z118" s="67"/>
      <c r="AA118" s="113"/>
      <c r="AB118" s="70" t="s">
        <v>1267</v>
      </c>
      <c r="AC118" s="71">
        <v>85</v>
      </c>
      <c r="AD118" s="3">
        <v>2009</v>
      </c>
      <c r="AE118" s="2">
        <v>3550</v>
      </c>
      <c r="AF118" s="323">
        <f t="shared" ref="AF118:AF119" si="8">AC118*AE118</f>
        <v>301750</v>
      </c>
    </row>
    <row r="119" spans="1:32" ht="54.95" customHeight="1" x14ac:dyDescent="0.2">
      <c r="A119" s="136">
        <v>116</v>
      </c>
      <c r="B119" s="368">
        <f t="shared" si="5"/>
        <v>103</v>
      </c>
      <c r="C119" s="288" t="s">
        <v>165</v>
      </c>
      <c r="D119" s="281" t="s">
        <v>146</v>
      </c>
      <c r="E119" s="261">
        <v>20264695385</v>
      </c>
      <c r="F119" s="112" t="s">
        <v>30</v>
      </c>
      <c r="G119" s="112" t="s">
        <v>27</v>
      </c>
      <c r="H119" s="194" t="s">
        <v>5534</v>
      </c>
      <c r="I119" s="1" t="s">
        <v>4095</v>
      </c>
      <c r="J119" s="112" t="s">
        <v>4396</v>
      </c>
      <c r="K119" s="350" t="s">
        <v>1015</v>
      </c>
      <c r="L119" s="194" t="s">
        <v>2698</v>
      </c>
      <c r="M119" s="180"/>
      <c r="N119" s="112" t="s">
        <v>1151</v>
      </c>
      <c r="O119" s="111"/>
      <c r="P119" s="112"/>
      <c r="Q119" s="112" t="s">
        <v>1143</v>
      </c>
      <c r="R119" s="112">
        <v>1</v>
      </c>
      <c r="S119" s="38"/>
      <c r="T119" s="38"/>
      <c r="U119" s="39"/>
      <c r="V119" s="112"/>
      <c r="W119" s="28"/>
      <c r="X119" s="2"/>
      <c r="Y119" s="38"/>
      <c r="Z119" s="67"/>
      <c r="AA119" s="113"/>
      <c r="AB119" s="70" t="s">
        <v>1268</v>
      </c>
      <c r="AC119" s="71">
        <v>20</v>
      </c>
      <c r="AD119" s="3">
        <v>2009</v>
      </c>
      <c r="AE119" s="2">
        <v>3550</v>
      </c>
      <c r="AF119" s="323">
        <f t="shared" si="8"/>
        <v>71000</v>
      </c>
    </row>
    <row r="120" spans="1:32" ht="54.95" customHeight="1" x14ac:dyDescent="0.2">
      <c r="A120" s="136">
        <v>117</v>
      </c>
      <c r="B120" s="368">
        <f t="shared" si="5"/>
        <v>104</v>
      </c>
      <c r="C120" s="288" t="s">
        <v>166</v>
      </c>
      <c r="D120" s="281" t="s">
        <v>25</v>
      </c>
      <c r="E120" s="261">
        <v>20100017491</v>
      </c>
      <c r="F120" s="112" t="s">
        <v>26</v>
      </c>
      <c r="G120" s="112" t="s">
        <v>27</v>
      </c>
      <c r="H120" s="194" t="s">
        <v>5535</v>
      </c>
      <c r="I120" s="107" t="s">
        <v>4063</v>
      </c>
      <c r="J120" s="1" t="s">
        <v>4373</v>
      </c>
      <c r="K120" s="350" t="s">
        <v>1008</v>
      </c>
      <c r="L120" s="194" t="s">
        <v>2631</v>
      </c>
      <c r="M120" s="180"/>
      <c r="N120" s="112" t="s">
        <v>1150</v>
      </c>
      <c r="O120" s="111"/>
      <c r="P120" s="112"/>
      <c r="Q120" s="112" t="s">
        <v>4594</v>
      </c>
      <c r="R120" s="112">
        <v>1</v>
      </c>
      <c r="S120" s="38"/>
      <c r="T120" s="38"/>
      <c r="U120" s="39"/>
      <c r="V120" s="112"/>
      <c r="W120" s="28"/>
      <c r="X120" s="2"/>
      <c r="Y120" s="38"/>
      <c r="Z120" s="67"/>
      <c r="AA120" s="113"/>
      <c r="AB120" s="70" t="s">
        <v>1269</v>
      </c>
      <c r="AC120" s="71" t="s">
        <v>1144</v>
      </c>
      <c r="AD120" s="3">
        <v>2009</v>
      </c>
      <c r="AE120" s="2">
        <v>3550</v>
      </c>
      <c r="AF120" s="323" t="s">
        <v>2053</v>
      </c>
    </row>
    <row r="121" spans="1:32" ht="54.95" customHeight="1" x14ac:dyDescent="0.2">
      <c r="A121" s="136">
        <v>118</v>
      </c>
      <c r="B121" s="368">
        <f t="shared" si="5"/>
        <v>105</v>
      </c>
      <c r="C121" s="288" t="s">
        <v>167</v>
      </c>
      <c r="D121" s="281" t="s">
        <v>25</v>
      </c>
      <c r="E121" s="261">
        <v>20100017491</v>
      </c>
      <c r="F121" s="112" t="s">
        <v>26</v>
      </c>
      <c r="G121" s="112" t="s">
        <v>27</v>
      </c>
      <c r="H121" s="194" t="s">
        <v>5536</v>
      </c>
      <c r="I121" s="1" t="s">
        <v>4096</v>
      </c>
      <c r="J121" s="1" t="s">
        <v>4096</v>
      </c>
      <c r="K121" s="350" t="s">
        <v>1017</v>
      </c>
      <c r="L121" s="194" t="s">
        <v>2699</v>
      </c>
      <c r="M121" s="180"/>
      <c r="N121" s="112" t="s">
        <v>1150</v>
      </c>
      <c r="O121" s="111"/>
      <c r="P121" s="112"/>
      <c r="Q121" s="112" t="s">
        <v>1143</v>
      </c>
      <c r="R121" s="112">
        <v>1</v>
      </c>
      <c r="S121" s="38"/>
      <c r="T121" s="38"/>
      <c r="U121" s="39"/>
      <c r="V121" s="112"/>
      <c r="W121" s="28"/>
      <c r="X121" s="2"/>
      <c r="Y121" s="38"/>
      <c r="Z121" s="67"/>
      <c r="AA121" s="113"/>
      <c r="AB121" s="70" t="s">
        <v>1270</v>
      </c>
      <c r="AC121" s="71">
        <v>51</v>
      </c>
      <c r="AD121" s="3">
        <v>2009</v>
      </c>
      <c r="AE121" s="2">
        <v>3550</v>
      </c>
      <c r="AF121" s="323">
        <f>AC121*AE121</f>
        <v>181050</v>
      </c>
    </row>
    <row r="122" spans="1:32" ht="54.95" customHeight="1" x14ac:dyDescent="0.2">
      <c r="A122" s="136">
        <v>119</v>
      </c>
      <c r="B122" s="368">
        <f t="shared" si="5"/>
        <v>106</v>
      </c>
      <c r="C122" s="288" t="s">
        <v>168</v>
      </c>
      <c r="D122" s="281" t="s">
        <v>64</v>
      </c>
      <c r="E122" s="261">
        <v>20423195119</v>
      </c>
      <c r="F122" s="112" t="s">
        <v>26</v>
      </c>
      <c r="G122" s="112" t="s">
        <v>27</v>
      </c>
      <c r="H122" s="194" t="s">
        <v>5537</v>
      </c>
      <c r="I122" s="112" t="s">
        <v>4034</v>
      </c>
      <c r="J122" s="112" t="s">
        <v>4034</v>
      </c>
      <c r="K122" s="350" t="s">
        <v>1009</v>
      </c>
      <c r="L122" s="194" t="s">
        <v>2681</v>
      </c>
      <c r="M122" s="180"/>
      <c r="N122" s="112" t="s">
        <v>1150</v>
      </c>
      <c r="O122" s="111"/>
      <c r="P122" s="112"/>
      <c r="Q122" s="112" t="s">
        <v>1143</v>
      </c>
      <c r="R122" s="112">
        <v>1</v>
      </c>
      <c r="S122" s="38"/>
      <c r="T122" s="38"/>
      <c r="U122" s="39"/>
      <c r="V122" s="112"/>
      <c r="W122" s="28"/>
      <c r="X122" s="2"/>
      <c r="Y122" s="38"/>
      <c r="Z122" s="67"/>
      <c r="AA122" s="113"/>
      <c r="AB122" s="70" t="s">
        <v>1271</v>
      </c>
      <c r="AC122" s="71">
        <v>51</v>
      </c>
      <c r="AD122" s="3">
        <v>2009</v>
      </c>
      <c r="AE122" s="2">
        <v>3550</v>
      </c>
      <c r="AF122" s="323">
        <f t="shared" ref="AF122:AF124" si="9">AC122*AE122</f>
        <v>181050</v>
      </c>
    </row>
    <row r="123" spans="1:32" ht="54.95" customHeight="1" x14ac:dyDescent="0.2">
      <c r="A123" s="136">
        <v>120</v>
      </c>
      <c r="B123" s="368">
        <f t="shared" si="5"/>
        <v>107</v>
      </c>
      <c r="C123" s="288" t="s">
        <v>169</v>
      </c>
      <c r="D123" s="281" t="s">
        <v>25</v>
      </c>
      <c r="E123" s="261">
        <v>20100017491</v>
      </c>
      <c r="F123" s="112" t="s">
        <v>26</v>
      </c>
      <c r="G123" s="112" t="s">
        <v>27</v>
      </c>
      <c r="H123" s="197" t="s">
        <v>5538</v>
      </c>
      <c r="I123" s="112" t="s">
        <v>4034</v>
      </c>
      <c r="J123" s="112" t="s">
        <v>4034</v>
      </c>
      <c r="K123" s="350" t="s">
        <v>1009</v>
      </c>
      <c r="L123" s="197" t="s">
        <v>2700</v>
      </c>
      <c r="M123" s="180"/>
      <c r="N123" s="112" t="s">
        <v>1150</v>
      </c>
      <c r="O123" s="111"/>
      <c r="P123" s="112"/>
      <c r="Q123" s="112" t="s">
        <v>1143</v>
      </c>
      <c r="R123" s="112">
        <v>1</v>
      </c>
      <c r="S123" s="38"/>
      <c r="T123" s="38"/>
      <c r="U123" s="39"/>
      <c r="V123" s="112"/>
      <c r="W123" s="28"/>
      <c r="X123" s="2"/>
      <c r="Y123" s="38"/>
      <c r="Z123" s="67"/>
      <c r="AA123" s="113"/>
      <c r="AB123" s="70" t="s">
        <v>1272</v>
      </c>
      <c r="AC123" s="71">
        <v>51</v>
      </c>
      <c r="AD123" s="3">
        <v>2009</v>
      </c>
      <c r="AE123" s="2">
        <v>3550</v>
      </c>
      <c r="AF123" s="323">
        <f t="shared" si="9"/>
        <v>181050</v>
      </c>
    </row>
    <row r="124" spans="1:32" ht="54.95" customHeight="1" x14ac:dyDescent="0.2">
      <c r="A124" s="136">
        <v>121</v>
      </c>
      <c r="B124" s="368">
        <f t="shared" si="5"/>
        <v>108</v>
      </c>
      <c r="C124" s="288" t="s">
        <v>170</v>
      </c>
      <c r="D124" s="281" t="s">
        <v>25</v>
      </c>
      <c r="E124" s="261">
        <v>20100017491</v>
      </c>
      <c r="F124" s="112" t="s">
        <v>26</v>
      </c>
      <c r="G124" s="112" t="s">
        <v>27</v>
      </c>
      <c r="H124" s="194" t="s">
        <v>5539</v>
      </c>
      <c r="I124" s="112" t="s">
        <v>4055</v>
      </c>
      <c r="J124" s="112" t="s">
        <v>4055</v>
      </c>
      <c r="K124" s="350" t="s">
        <v>1020</v>
      </c>
      <c r="L124" s="194" t="s">
        <v>2701</v>
      </c>
      <c r="M124" s="180"/>
      <c r="N124" s="112" t="s">
        <v>1150</v>
      </c>
      <c r="O124" s="111"/>
      <c r="P124" s="112"/>
      <c r="Q124" s="112" t="s">
        <v>1143</v>
      </c>
      <c r="R124" s="112">
        <v>1</v>
      </c>
      <c r="S124" s="38"/>
      <c r="T124" s="38"/>
      <c r="U124" s="39"/>
      <c r="V124" s="112"/>
      <c r="W124" s="28"/>
      <c r="X124" s="2"/>
      <c r="Y124" s="38"/>
      <c r="Z124" s="67"/>
      <c r="AA124" s="113"/>
      <c r="AB124" s="70" t="s">
        <v>1273</v>
      </c>
      <c r="AC124" s="71">
        <v>75</v>
      </c>
      <c r="AD124" s="3">
        <v>2009</v>
      </c>
      <c r="AE124" s="2">
        <v>3550</v>
      </c>
      <c r="AF124" s="323">
        <f t="shared" si="9"/>
        <v>266250</v>
      </c>
    </row>
    <row r="125" spans="1:32" ht="54.95" customHeight="1" x14ac:dyDescent="0.2">
      <c r="A125" s="136">
        <v>122</v>
      </c>
      <c r="B125" s="368">
        <f t="shared" si="5"/>
        <v>109</v>
      </c>
      <c r="C125" s="288" t="s">
        <v>171</v>
      </c>
      <c r="D125" s="281" t="s">
        <v>25</v>
      </c>
      <c r="E125" s="261">
        <v>20100017491</v>
      </c>
      <c r="F125" s="112" t="s">
        <v>26</v>
      </c>
      <c r="G125" s="112" t="s">
        <v>27</v>
      </c>
      <c r="H125" s="194" t="s">
        <v>5540</v>
      </c>
      <c r="I125" s="1" t="s">
        <v>4097</v>
      </c>
      <c r="J125" s="112" t="s">
        <v>4395</v>
      </c>
      <c r="K125" s="350" t="s">
        <v>1026</v>
      </c>
      <c r="L125" s="194" t="s">
        <v>2702</v>
      </c>
      <c r="M125" s="180"/>
      <c r="N125" s="112" t="s">
        <v>1151</v>
      </c>
      <c r="O125" s="111"/>
      <c r="P125" s="112"/>
      <c r="Q125" s="112" t="s">
        <v>4594</v>
      </c>
      <c r="R125" s="112">
        <v>1</v>
      </c>
      <c r="S125" s="38"/>
      <c r="T125" s="38"/>
      <c r="U125" s="39"/>
      <c r="V125" s="112"/>
      <c r="W125" s="28"/>
      <c r="X125" s="2"/>
      <c r="Y125" s="38"/>
      <c r="Z125" s="67"/>
      <c r="AA125" s="113"/>
      <c r="AB125" s="70" t="s">
        <v>1274</v>
      </c>
      <c r="AC125" s="71" t="s">
        <v>1144</v>
      </c>
      <c r="AD125" s="3">
        <v>2009</v>
      </c>
      <c r="AE125" s="2">
        <v>3550</v>
      </c>
      <c r="AF125" s="323" t="s">
        <v>2053</v>
      </c>
    </row>
    <row r="126" spans="1:32" ht="54.95" customHeight="1" x14ac:dyDescent="0.2">
      <c r="A126" s="136">
        <v>123</v>
      </c>
      <c r="B126" s="368">
        <f t="shared" si="5"/>
        <v>110</v>
      </c>
      <c r="C126" s="288" t="s">
        <v>172</v>
      </c>
      <c r="D126" s="281" t="s">
        <v>8462</v>
      </c>
      <c r="E126" s="261">
        <v>20467534026</v>
      </c>
      <c r="F126" s="112" t="s">
        <v>26</v>
      </c>
      <c r="G126" s="112" t="s">
        <v>151</v>
      </c>
      <c r="H126" s="194" t="s">
        <v>5541</v>
      </c>
      <c r="I126" s="1" t="s">
        <v>4098</v>
      </c>
      <c r="J126" s="112" t="s">
        <v>4119</v>
      </c>
      <c r="K126" s="350" t="s">
        <v>1029</v>
      </c>
      <c r="L126" s="194" t="s">
        <v>2703</v>
      </c>
      <c r="M126" s="180"/>
      <c r="N126" s="112" t="s">
        <v>1152</v>
      </c>
      <c r="O126" s="111"/>
      <c r="P126" s="112"/>
      <c r="Q126" s="112" t="s">
        <v>1143</v>
      </c>
      <c r="R126" s="112">
        <v>1</v>
      </c>
      <c r="S126" s="38"/>
      <c r="T126" s="38"/>
      <c r="U126" s="39"/>
      <c r="V126" s="112"/>
      <c r="W126" s="28"/>
      <c r="X126" s="2"/>
      <c r="Y126" s="38"/>
      <c r="Z126" s="67"/>
      <c r="AA126" s="113"/>
      <c r="AB126" s="70" t="s">
        <v>1275</v>
      </c>
      <c r="AC126" s="71">
        <v>151</v>
      </c>
      <c r="AD126" s="3">
        <v>2009</v>
      </c>
      <c r="AE126" s="2">
        <v>3550</v>
      </c>
      <c r="AF126" s="323">
        <f>AC126*AE126</f>
        <v>536050</v>
      </c>
    </row>
    <row r="127" spans="1:32" ht="54.95" customHeight="1" x14ac:dyDescent="0.2">
      <c r="A127" s="136">
        <v>124</v>
      </c>
      <c r="B127" s="368">
        <f t="shared" si="5"/>
        <v>111</v>
      </c>
      <c r="C127" s="288" t="s">
        <v>173</v>
      </c>
      <c r="D127" s="281" t="s">
        <v>25</v>
      </c>
      <c r="E127" s="261">
        <v>20100017491</v>
      </c>
      <c r="F127" s="112" t="s">
        <v>26</v>
      </c>
      <c r="G127" s="112" t="s">
        <v>27</v>
      </c>
      <c r="H127" s="194" t="s">
        <v>5542</v>
      </c>
      <c r="I127" s="1" t="s">
        <v>4099</v>
      </c>
      <c r="J127" s="112" t="s">
        <v>4388</v>
      </c>
      <c r="K127" s="350" t="s">
        <v>1014</v>
      </c>
      <c r="L127" s="194" t="s">
        <v>2704</v>
      </c>
      <c r="M127" s="180"/>
      <c r="N127" s="112" t="s">
        <v>1151</v>
      </c>
      <c r="O127" s="111"/>
      <c r="P127" s="112"/>
      <c r="Q127" s="112" t="s">
        <v>1143</v>
      </c>
      <c r="R127" s="112">
        <v>1</v>
      </c>
      <c r="S127" s="38"/>
      <c r="T127" s="38"/>
      <c r="U127" s="39"/>
      <c r="V127" s="112"/>
      <c r="W127" s="28"/>
      <c r="X127" s="2"/>
      <c r="Y127" s="38"/>
      <c r="Z127" s="67"/>
      <c r="AA127" s="113"/>
      <c r="AB127" s="70" t="s">
        <v>1276</v>
      </c>
      <c r="AC127" s="71">
        <v>15</v>
      </c>
      <c r="AD127" s="3">
        <v>2009</v>
      </c>
      <c r="AE127" s="2">
        <v>3550</v>
      </c>
      <c r="AF127" s="323">
        <f>AC127*AE127</f>
        <v>53250</v>
      </c>
    </row>
    <row r="128" spans="1:32" ht="54.95" customHeight="1" x14ac:dyDescent="0.2">
      <c r="A128" s="136">
        <v>125</v>
      </c>
      <c r="B128" s="368">
        <f t="shared" si="5"/>
        <v>111</v>
      </c>
      <c r="C128" s="288" t="s">
        <v>173</v>
      </c>
      <c r="D128" s="281" t="s">
        <v>25</v>
      </c>
      <c r="E128" s="261">
        <v>20100017491</v>
      </c>
      <c r="F128" s="112" t="s">
        <v>26</v>
      </c>
      <c r="G128" s="112" t="s">
        <v>27</v>
      </c>
      <c r="H128" s="194" t="s">
        <v>5543</v>
      </c>
      <c r="I128" s="1" t="s">
        <v>4100</v>
      </c>
      <c r="J128" s="1" t="s">
        <v>4100</v>
      </c>
      <c r="K128" s="350" t="s">
        <v>1014</v>
      </c>
      <c r="L128" s="194" t="s">
        <v>2705</v>
      </c>
      <c r="M128" s="180"/>
      <c r="N128" s="112" t="s">
        <v>1151</v>
      </c>
      <c r="O128" s="111"/>
      <c r="P128" s="112"/>
      <c r="Q128" s="112" t="s">
        <v>4594</v>
      </c>
      <c r="R128" s="112">
        <v>1</v>
      </c>
      <c r="S128" s="38"/>
      <c r="T128" s="38"/>
      <c r="U128" s="39"/>
      <c r="V128" s="112"/>
      <c r="W128" s="28"/>
      <c r="X128" s="2"/>
      <c r="Y128" s="38"/>
      <c r="Z128" s="67"/>
      <c r="AA128" s="113"/>
      <c r="AB128" s="70" t="s">
        <v>1276</v>
      </c>
      <c r="AC128" s="71" t="s">
        <v>1144</v>
      </c>
      <c r="AD128" s="3">
        <v>2009</v>
      </c>
      <c r="AE128" s="2">
        <v>3550</v>
      </c>
      <c r="AF128" s="323" t="s">
        <v>2053</v>
      </c>
    </row>
    <row r="129" spans="1:32" ht="54.95" customHeight="1" x14ac:dyDescent="0.2">
      <c r="A129" s="136">
        <v>126</v>
      </c>
      <c r="B129" s="368">
        <f t="shared" si="5"/>
        <v>112</v>
      </c>
      <c r="C129" s="288" t="s">
        <v>174</v>
      </c>
      <c r="D129" s="281" t="s">
        <v>175</v>
      </c>
      <c r="E129" s="261">
        <v>20507074317</v>
      </c>
      <c r="F129" s="112" t="s">
        <v>39</v>
      </c>
      <c r="G129" s="112" t="s">
        <v>31</v>
      </c>
      <c r="H129" s="194" t="s">
        <v>5544</v>
      </c>
      <c r="I129" s="1" t="s">
        <v>4101</v>
      </c>
      <c r="J129" s="112" t="s">
        <v>4395</v>
      </c>
      <c r="K129" s="350" t="s">
        <v>1015</v>
      </c>
      <c r="L129" s="194" t="s">
        <v>2706</v>
      </c>
      <c r="M129" s="180"/>
      <c r="N129" s="112" t="s">
        <v>1150</v>
      </c>
      <c r="O129" s="111"/>
      <c r="P129" s="112"/>
      <c r="Q129" s="112" t="s">
        <v>1143</v>
      </c>
      <c r="R129" s="112">
        <v>1</v>
      </c>
      <c r="S129" s="38"/>
      <c r="T129" s="38"/>
      <c r="U129" s="39"/>
      <c r="V129" s="112"/>
      <c r="W129" s="28"/>
      <c r="X129" s="2"/>
      <c r="Y129" s="38"/>
      <c r="Z129" s="67"/>
      <c r="AA129" s="113"/>
      <c r="AB129" s="70" t="s">
        <v>1277</v>
      </c>
      <c r="AC129" s="71">
        <v>51</v>
      </c>
      <c r="AD129" s="3">
        <v>2009</v>
      </c>
      <c r="AE129" s="2">
        <v>3550</v>
      </c>
      <c r="AF129" s="323">
        <f>AC129*AE129</f>
        <v>181050</v>
      </c>
    </row>
    <row r="130" spans="1:32" ht="54.95" customHeight="1" x14ac:dyDescent="0.2">
      <c r="A130" s="136">
        <v>127</v>
      </c>
      <c r="B130" s="368">
        <f t="shared" si="5"/>
        <v>113</v>
      </c>
      <c r="C130" s="288" t="s">
        <v>176</v>
      </c>
      <c r="D130" s="281" t="s">
        <v>75</v>
      </c>
      <c r="E130" s="261">
        <v>20379738401</v>
      </c>
      <c r="F130" s="112" t="s">
        <v>30</v>
      </c>
      <c r="G130" s="112" t="s">
        <v>27</v>
      </c>
      <c r="H130" s="194" t="s">
        <v>5545</v>
      </c>
      <c r="I130" s="1" t="s">
        <v>4102</v>
      </c>
      <c r="J130" s="112" t="s">
        <v>4388</v>
      </c>
      <c r="K130" s="350" t="s">
        <v>1027</v>
      </c>
      <c r="L130" s="194" t="s">
        <v>2707</v>
      </c>
      <c r="M130" s="180"/>
      <c r="N130" s="112" t="s">
        <v>1151</v>
      </c>
      <c r="O130" s="111"/>
      <c r="P130" s="112"/>
      <c r="Q130" s="112" t="s">
        <v>4594</v>
      </c>
      <c r="R130" s="112">
        <v>1</v>
      </c>
      <c r="S130" s="38"/>
      <c r="T130" s="38"/>
      <c r="U130" s="39"/>
      <c r="V130" s="112"/>
      <c r="W130" s="28"/>
      <c r="X130" s="2"/>
      <c r="Y130" s="38"/>
      <c r="Z130" s="67"/>
      <c r="AA130" s="113"/>
      <c r="AB130" s="70" t="s">
        <v>1278</v>
      </c>
      <c r="AC130" s="71" t="s">
        <v>1144</v>
      </c>
      <c r="AD130" s="3">
        <v>2009</v>
      </c>
      <c r="AE130" s="2">
        <v>3550</v>
      </c>
      <c r="AF130" s="323" t="s">
        <v>2053</v>
      </c>
    </row>
    <row r="131" spans="1:32" ht="54.95" customHeight="1" x14ac:dyDescent="0.2">
      <c r="A131" s="136">
        <v>128</v>
      </c>
      <c r="B131" s="368">
        <f t="shared" si="5"/>
        <v>114</v>
      </c>
      <c r="C131" s="288" t="s">
        <v>177</v>
      </c>
      <c r="D131" s="281" t="s">
        <v>25</v>
      </c>
      <c r="E131" s="261">
        <v>20100017491</v>
      </c>
      <c r="F131" s="112" t="s">
        <v>26</v>
      </c>
      <c r="G131" s="112" t="s">
        <v>27</v>
      </c>
      <c r="H131" s="194" t="s">
        <v>5546</v>
      </c>
      <c r="I131" s="1" t="s">
        <v>4086</v>
      </c>
      <c r="J131" s="107" t="s">
        <v>4393</v>
      </c>
      <c r="K131" s="350" t="s">
        <v>1012</v>
      </c>
      <c r="L131" s="194" t="s">
        <v>2708</v>
      </c>
      <c r="M131" s="180"/>
      <c r="N131" s="112" t="s">
        <v>1150</v>
      </c>
      <c r="O131" s="111"/>
      <c r="P131" s="112"/>
      <c r="Q131" s="112" t="s">
        <v>1143</v>
      </c>
      <c r="R131" s="112">
        <v>1</v>
      </c>
      <c r="S131" s="38"/>
      <c r="T131" s="38"/>
      <c r="U131" s="39"/>
      <c r="V131" s="112"/>
      <c r="W131" s="28"/>
      <c r="X131" s="2"/>
      <c r="Y131" s="38"/>
      <c r="Z131" s="67"/>
      <c r="AA131" s="113"/>
      <c r="AB131" s="70" t="s">
        <v>1279</v>
      </c>
      <c r="AC131" s="71">
        <v>130</v>
      </c>
      <c r="AD131" s="3">
        <v>2010</v>
      </c>
      <c r="AE131" s="2">
        <v>3600</v>
      </c>
      <c r="AF131" s="323">
        <f>AC131*AE131</f>
        <v>468000</v>
      </c>
    </row>
    <row r="132" spans="1:32" ht="54.95" customHeight="1" x14ac:dyDescent="0.2">
      <c r="A132" s="136">
        <v>129</v>
      </c>
      <c r="B132" s="368">
        <f t="shared" si="5"/>
        <v>115</v>
      </c>
      <c r="C132" s="288" t="s">
        <v>178</v>
      </c>
      <c r="D132" s="281" t="s">
        <v>25</v>
      </c>
      <c r="E132" s="261">
        <v>20100017491</v>
      </c>
      <c r="F132" s="112" t="s">
        <v>26</v>
      </c>
      <c r="G132" s="112" t="s">
        <v>27</v>
      </c>
      <c r="H132" s="194" t="s">
        <v>5524</v>
      </c>
      <c r="I132" s="107" t="s">
        <v>4063</v>
      </c>
      <c r="J132" s="1" t="s">
        <v>4373</v>
      </c>
      <c r="K132" s="350" t="s">
        <v>1006</v>
      </c>
      <c r="L132" s="194" t="s">
        <v>2653</v>
      </c>
      <c r="M132" s="180"/>
      <c r="N132" s="112" t="s">
        <v>1150</v>
      </c>
      <c r="O132" s="111"/>
      <c r="P132" s="112"/>
      <c r="Q132" s="112" t="s">
        <v>1143</v>
      </c>
      <c r="R132" s="112">
        <v>1</v>
      </c>
      <c r="S132" s="38"/>
      <c r="T132" s="38"/>
      <c r="U132" s="39"/>
      <c r="V132" s="112"/>
      <c r="W132" s="28"/>
      <c r="X132" s="2"/>
      <c r="Y132" s="38"/>
      <c r="Z132" s="67"/>
      <c r="AA132" s="113"/>
      <c r="AB132" s="70" t="s">
        <v>1280</v>
      </c>
      <c r="AC132" s="71">
        <v>51</v>
      </c>
      <c r="AD132" s="3">
        <v>2010</v>
      </c>
      <c r="AE132" s="2">
        <v>3600</v>
      </c>
      <c r="AF132" s="323">
        <f t="shared" ref="AF132:AF134" si="10">AC132*AE132</f>
        <v>183600</v>
      </c>
    </row>
    <row r="133" spans="1:32" ht="54.95" customHeight="1" x14ac:dyDescent="0.2">
      <c r="A133" s="136">
        <v>130</v>
      </c>
      <c r="B133" s="368">
        <f t="shared" si="5"/>
        <v>115</v>
      </c>
      <c r="C133" s="288" t="s">
        <v>178</v>
      </c>
      <c r="D133" s="281" t="s">
        <v>25</v>
      </c>
      <c r="E133" s="261">
        <v>20100017491</v>
      </c>
      <c r="F133" s="112" t="s">
        <v>26</v>
      </c>
      <c r="G133" s="112" t="s">
        <v>27</v>
      </c>
      <c r="H133" s="194" t="s">
        <v>5547</v>
      </c>
      <c r="I133" s="112" t="s">
        <v>4034</v>
      </c>
      <c r="J133" s="112" t="s">
        <v>4034</v>
      </c>
      <c r="K133" s="350" t="s">
        <v>1009</v>
      </c>
      <c r="L133" s="194" t="s">
        <v>2709</v>
      </c>
      <c r="M133" s="180"/>
      <c r="N133" s="112" t="s">
        <v>1150</v>
      </c>
      <c r="O133" s="111"/>
      <c r="P133" s="112"/>
      <c r="Q133" s="112" t="s">
        <v>1143</v>
      </c>
      <c r="R133" s="112">
        <v>1</v>
      </c>
      <c r="S133" s="38"/>
      <c r="T133" s="38"/>
      <c r="U133" s="39"/>
      <c r="V133" s="112"/>
      <c r="W133" s="28"/>
      <c r="X133" s="2"/>
      <c r="Y133" s="38"/>
      <c r="Z133" s="67"/>
      <c r="AA133" s="113"/>
      <c r="AB133" s="70" t="s">
        <v>1280</v>
      </c>
      <c r="AC133" s="71">
        <v>51</v>
      </c>
      <c r="AD133" s="3">
        <v>2010</v>
      </c>
      <c r="AE133" s="2">
        <v>3600</v>
      </c>
      <c r="AF133" s="323">
        <f t="shared" si="10"/>
        <v>183600</v>
      </c>
    </row>
    <row r="134" spans="1:32" ht="54.95" customHeight="1" x14ac:dyDescent="0.2">
      <c r="A134" s="136">
        <v>131</v>
      </c>
      <c r="B134" s="368">
        <f t="shared" si="5"/>
        <v>116</v>
      </c>
      <c r="C134" s="288" t="s">
        <v>179</v>
      </c>
      <c r="D134" s="281" t="s">
        <v>25</v>
      </c>
      <c r="E134" s="261">
        <v>20100017491</v>
      </c>
      <c r="F134" s="112" t="s">
        <v>26</v>
      </c>
      <c r="G134" s="112" t="s">
        <v>27</v>
      </c>
      <c r="H134" s="194" t="s">
        <v>5548</v>
      </c>
      <c r="I134" s="1" t="s">
        <v>4103</v>
      </c>
      <c r="J134" s="1" t="s">
        <v>4103</v>
      </c>
      <c r="K134" s="350" t="s">
        <v>1013</v>
      </c>
      <c r="L134" s="194" t="s">
        <v>2710</v>
      </c>
      <c r="M134" s="180"/>
      <c r="N134" s="112" t="s">
        <v>1150</v>
      </c>
      <c r="O134" s="111"/>
      <c r="P134" s="112"/>
      <c r="Q134" s="112" t="s">
        <v>1143</v>
      </c>
      <c r="R134" s="112">
        <v>1</v>
      </c>
      <c r="S134" s="38"/>
      <c r="T134" s="38"/>
      <c r="U134" s="39"/>
      <c r="V134" s="112"/>
      <c r="W134" s="28"/>
      <c r="X134" s="2"/>
      <c r="Y134" s="38"/>
      <c r="Z134" s="67"/>
      <c r="AA134" s="113"/>
      <c r="AB134" s="70" t="s">
        <v>1281</v>
      </c>
      <c r="AC134" s="71">
        <v>75</v>
      </c>
      <c r="AD134" s="3">
        <v>2010</v>
      </c>
      <c r="AE134" s="2">
        <v>3600</v>
      </c>
      <c r="AF134" s="323">
        <f t="shared" si="10"/>
        <v>270000</v>
      </c>
    </row>
    <row r="135" spans="1:32" ht="54.95" customHeight="1" x14ac:dyDescent="0.2">
      <c r="A135" s="136">
        <v>132</v>
      </c>
      <c r="B135" s="368">
        <f t="shared" si="5"/>
        <v>117</v>
      </c>
      <c r="C135" s="288" t="s">
        <v>180</v>
      </c>
      <c r="D135" s="281" t="s">
        <v>25</v>
      </c>
      <c r="E135" s="261">
        <v>20100017491</v>
      </c>
      <c r="F135" s="112" t="s">
        <v>26</v>
      </c>
      <c r="G135" s="112" t="s">
        <v>27</v>
      </c>
      <c r="H135" s="194" t="s">
        <v>5545</v>
      </c>
      <c r="I135" s="1" t="s">
        <v>4102</v>
      </c>
      <c r="J135" s="112" t="s">
        <v>4388</v>
      </c>
      <c r="K135" s="350" t="s">
        <v>1027</v>
      </c>
      <c r="L135" s="194" t="s">
        <v>2707</v>
      </c>
      <c r="M135" s="180"/>
      <c r="N135" s="112" t="s">
        <v>1151</v>
      </c>
      <c r="O135" s="111"/>
      <c r="P135" s="112"/>
      <c r="Q135" s="112" t="s">
        <v>4594</v>
      </c>
      <c r="R135" s="112">
        <v>1</v>
      </c>
      <c r="S135" s="38"/>
      <c r="T135" s="38"/>
      <c r="U135" s="39"/>
      <c r="V135" s="112"/>
      <c r="W135" s="28"/>
      <c r="X135" s="2"/>
      <c r="Y135" s="38"/>
      <c r="Z135" s="67"/>
      <c r="AA135" s="113"/>
      <c r="AB135" s="70" t="s">
        <v>1282</v>
      </c>
      <c r="AC135" s="71" t="s">
        <v>1144</v>
      </c>
      <c r="AD135" s="3">
        <v>2010</v>
      </c>
      <c r="AE135" s="2">
        <v>3600</v>
      </c>
      <c r="AF135" s="323" t="s">
        <v>2053</v>
      </c>
    </row>
    <row r="136" spans="1:32" ht="54.95" customHeight="1" x14ac:dyDescent="0.2">
      <c r="A136" s="136">
        <v>133</v>
      </c>
      <c r="B136" s="368">
        <f t="shared" si="5"/>
        <v>118</v>
      </c>
      <c r="C136" s="288" t="s">
        <v>181</v>
      </c>
      <c r="D136" s="281" t="s">
        <v>25</v>
      </c>
      <c r="E136" s="261">
        <v>20100017491</v>
      </c>
      <c r="F136" s="112" t="s">
        <v>26</v>
      </c>
      <c r="G136" s="112" t="s">
        <v>27</v>
      </c>
      <c r="H136" s="194" t="s">
        <v>5549</v>
      </c>
      <c r="I136" s="1" t="s">
        <v>4104</v>
      </c>
      <c r="J136" s="112" t="s">
        <v>4396</v>
      </c>
      <c r="K136" s="350" t="s">
        <v>1015</v>
      </c>
      <c r="L136" s="194" t="s">
        <v>2711</v>
      </c>
      <c r="M136" s="180"/>
      <c r="N136" s="112" t="s">
        <v>1150</v>
      </c>
      <c r="O136" s="111"/>
      <c r="P136" s="112"/>
      <c r="Q136" s="112" t="s">
        <v>1143</v>
      </c>
      <c r="R136" s="112">
        <v>1</v>
      </c>
      <c r="S136" s="38"/>
      <c r="T136" s="38"/>
      <c r="U136" s="39"/>
      <c r="V136" s="112"/>
      <c r="W136" s="28"/>
      <c r="X136" s="2"/>
      <c r="Y136" s="38"/>
      <c r="Z136" s="67"/>
      <c r="AA136" s="113"/>
      <c r="AB136" s="70" t="s">
        <v>1283</v>
      </c>
      <c r="AC136" s="71">
        <v>90</v>
      </c>
      <c r="AD136" s="3">
        <v>2010</v>
      </c>
      <c r="AE136" s="2">
        <v>3600</v>
      </c>
      <c r="AF136" s="323">
        <f>AC136*AE136</f>
        <v>324000</v>
      </c>
    </row>
    <row r="137" spans="1:32" ht="54.95" customHeight="1" x14ac:dyDescent="0.2">
      <c r="A137" s="136">
        <v>134</v>
      </c>
      <c r="B137" s="368">
        <f t="shared" si="5"/>
        <v>119</v>
      </c>
      <c r="C137" s="288" t="s">
        <v>182</v>
      </c>
      <c r="D137" s="281" t="s">
        <v>138</v>
      </c>
      <c r="E137" s="261">
        <v>20437562653</v>
      </c>
      <c r="F137" s="112" t="s">
        <v>39</v>
      </c>
      <c r="G137" s="112" t="s">
        <v>39</v>
      </c>
      <c r="H137" s="194" t="s">
        <v>5550</v>
      </c>
      <c r="I137" s="1" t="s">
        <v>4105</v>
      </c>
      <c r="J137" s="112" t="s">
        <v>4395</v>
      </c>
      <c r="K137" s="350" t="s">
        <v>1015</v>
      </c>
      <c r="L137" s="194" t="s">
        <v>2712</v>
      </c>
      <c r="M137" s="180"/>
      <c r="N137" s="112" t="s">
        <v>1150</v>
      </c>
      <c r="O137" s="111"/>
      <c r="P137" s="112"/>
      <c r="Q137" s="112" t="s">
        <v>1143</v>
      </c>
      <c r="R137" s="112">
        <v>1</v>
      </c>
      <c r="S137" s="38"/>
      <c r="T137" s="38"/>
      <c r="U137" s="39"/>
      <c r="V137" s="112"/>
      <c r="W137" s="28"/>
      <c r="X137" s="2"/>
      <c r="Y137" s="38"/>
      <c r="Z137" s="67"/>
      <c r="AA137" s="113"/>
      <c r="AB137" s="70" t="s">
        <v>1284</v>
      </c>
      <c r="AC137" s="71">
        <v>51</v>
      </c>
      <c r="AD137" s="3">
        <v>2010</v>
      </c>
      <c r="AE137" s="2">
        <v>3600</v>
      </c>
      <c r="AF137" s="323">
        <f t="shared" ref="AF137:AF150" si="11">AC137*AE137</f>
        <v>183600</v>
      </c>
    </row>
    <row r="138" spans="1:32" ht="54.95" customHeight="1" x14ac:dyDescent="0.2">
      <c r="A138" s="136">
        <v>135</v>
      </c>
      <c r="B138" s="368">
        <f t="shared" si="5"/>
        <v>119</v>
      </c>
      <c r="C138" s="288" t="s">
        <v>182</v>
      </c>
      <c r="D138" s="281" t="s">
        <v>138</v>
      </c>
      <c r="E138" s="261">
        <v>20437562653</v>
      </c>
      <c r="F138" s="112" t="s">
        <v>39</v>
      </c>
      <c r="G138" s="112" t="s">
        <v>39</v>
      </c>
      <c r="H138" s="194" t="s">
        <v>5551</v>
      </c>
      <c r="I138" s="1" t="s">
        <v>4106</v>
      </c>
      <c r="J138" s="112" t="s">
        <v>4119</v>
      </c>
      <c r="K138" s="350" t="s">
        <v>1015</v>
      </c>
      <c r="L138" s="194" t="s">
        <v>2713</v>
      </c>
      <c r="M138" s="180"/>
      <c r="N138" s="112" t="s">
        <v>1150</v>
      </c>
      <c r="O138" s="111"/>
      <c r="P138" s="112"/>
      <c r="Q138" s="112" t="s">
        <v>1143</v>
      </c>
      <c r="R138" s="112">
        <v>1</v>
      </c>
      <c r="S138" s="38"/>
      <c r="T138" s="38"/>
      <c r="U138" s="39"/>
      <c r="V138" s="112"/>
      <c r="W138" s="28"/>
      <c r="X138" s="2"/>
      <c r="Y138" s="38"/>
      <c r="Z138" s="67"/>
      <c r="AA138" s="113"/>
      <c r="AB138" s="70" t="s">
        <v>1284</v>
      </c>
      <c r="AC138" s="71">
        <v>51</v>
      </c>
      <c r="AD138" s="3">
        <v>2010</v>
      </c>
      <c r="AE138" s="2">
        <v>3600</v>
      </c>
      <c r="AF138" s="323">
        <f t="shared" si="11"/>
        <v>183600</v>
      </c>
    </row>
    <row r="139" spans="1:32" ht="54.95" customHeight="1" x14ac:dyDescent="0.2">
      <c r="A139" s="136">
        <v>136</v>
      </c>
      <c r="B139" s="368">
        <f t="shared" si="5"/>
        <v>120</v>
      </c>
      <c r="C139" s="288" t="s">
        <v>183</v>
      </c>
      <c r="D139" s="281" t="s">
        <v>184</v>
      </c>
      <c r="E139" s="261">
        <v>20503021561</v>
      </c>
      <c r="F139" s="112" t="s">
        <v>26</v>
      </c>
      <c r="G139" s="112" t="s">
        <v>27</v>
      </c>
      <c r="H139" s="194" t="s">
        <v>5552</v>
      </c>
      <c r="I139" s="1" t="s">
        <v>4082</v>
      </c>
      <c r="J139" s="1" t="s">
        <v>4082</v>
      </c>
      <c r="K139" s="350" t="s">
        <v>1030</v>
      </c>
      <c r="L139" s="194" t="s">
        <v>2714</v>
      </c>
      <c r="M139" s="180"/>
      <c r="N139" s="112" t="s">
        <v>1150</v>
      </c>
      <c r="O139" s="111"/>
      <c r="P139" s="112"/>
      <c r="Q139" s="112" t="s">
        <v>1143</v>
      </c>
      <c r="R139" s="112">
        <v>1</v>
      </c>
      <c r="S139" s="38"/>
      <c r="T139" s="38"/>
      <c r="U139" s="39"/>
      <c r="V139" s="112"/>
      <c r="W139" s="28"/>
      <c r="X139" s="2"/>
      <c r="Y139" s="38"/>
      <c r="Z139" s="67"/>
      <c r="AA139" s="113"/>
      <c r="AB139" s="70" t="s">
        <v>1285</v>
      </c>
      <c r="AC139" s="71">
        <v>51</v>
      </c>
      <c r="AD139" s="3">
        <v>2010</v>
      </c>
      <c r="AE139" s="2">
        <v>3600</v>
      </c>
      <c r="AF139" s="323">
        <f t="shared" si="11"/>
        <v>183600</v>
      </c>
    </row>
    <row r="140" spans="1:32" ht="54.95" customHeight="1" x14ac:dyDescent="0.2">
      <c r="A140" s="136">
        <v>137</v>
      </c>
      <c r="B140" s="368">
        <f t="shared" si="5"/>
        <v>121</v>
      </c>
      <c r="C140" s="288" t="s">
        <v>185</v>
      </c>
      <c r="D140" s="281" t="s">
        <v>89</v>
      </c>
      <c r="E140" s="261">
        <v>20100177774</v>
      </c>
      <c r="F140" s="112" t="s">
        <v>30</v>
      </c>
      <c r="G140" s="112" t="s">
        <v>27</v>
      </c>
      <c r="H140" s="194" t="s">
        <v>5553</v>
      </c>
      <c r="I140" s="1" t="s">
        <v>4107</v>
      </c>
      <c r="J140" s="112" t="s">
        <v>4397</v>
      </c>
      <c r="K140" s="350" t="s">
        <v>1031</v>
      </c>
      <c r="L140" s="194" t="s">
        <v>2715</v>
      </c>
      <c r="M140" s="180"/>
      <c r="N140" s="112" t="s">
        <v>1150</v>
      </c>
      <c r="O140" s="111"/>
      <c r="P140" s="112"/>
      <c r="Q140" s="112" t="s">
        <v>1143</v>
      </c>
      <c r="R140" s="112">
        <v>1</v>
      </c>
      <c r="S140" s="38"/>
      <c r="T140" s="38"/>
      <c r="U140" s="39"/>
      <c r="V140" s="112"/>
      <c r="W140" s="28"/>
      <c r="X140" s="2"/>
      <c r="Y140" s="38"/>
      <c r="Z140" s="67"/>
      <c r="AA140" s="113"/>
      <c r="AB140" s="70" t="s">
        <v>1286</v>
      </c>
      <c r="AC140" s="71">
        <v>130</v>
      </c>
      <c r="AD140" s="3">
        <v>2010</v>
      </c>
      <c r="AE140" s="2">
        <v>3600</v>
      </c>
      <c r="AF140" s="323">
        <f t="shared" si="11"/>
        <v>468000</v>
      </c>
    </row>
    <row r="141" spans="1:32" ht="54.95" customHeight="1" x14ac:dyDescent="0.2">
      <c r="A141" s="136">
        <v>138</v>
      </c>
      <c r="B141" s="368">
        <f t="shared" si="5"/>
        <v>122</v>
      </c>
      <c r="C141" s="288" t="s">
        <v>186</v>
      </c>
      <c r="D141" s="281" t="s">
        <v>187</v>
      </c>
      <c r="E141" s="261">
        <v>20100177693</v>
      </c>
      <c r="F141" s="112" t="s">
        <v>39</v>
      </c>
      <c r="G141" s="112" t="s">
        <v>39</v>
      </c>
      <c r="H141" s="194" t="s">
        <v>5554</v>
      </c>
      <c r="I141" s="1" t="s">
        <v>4108</v>
      </c>
      <c r="J141" s="112" t="s">
        <v>4119</v>
      </c>
      <c r="K141" s="350" t="s">
        <v>1015</v>
      </c>
      <c r="L141" s="194" t="s">
        <v>2716</v>
      </c>
      <c r="M141" s="180"/>
      <c r="N141" s="112" t="s">
        <v>1150</v>
      </c>
      <c r="O141" s="111"/>
      <c r="P141" s="112"/>
      <c r="Q141" s="112" t="s">
        <v>1143</v>
      </c>
      <c r="R141" s="112">
        <v>1</v>
      </c>
      <c r="S141" s="38"/>
      <c r="T141" s="38"/>
      <c r="U141" s="39"/>
      <c r="V141" s="112"/>
      <c r="W141" s="28"/>
      <c r="X141" s="2"/>
      <c r="Y141" s="38"/>
      <c r="Z141" s="67"/>
      <c r="AA141" s="113"/>
      <c r="AB141" s="70" t="s">
        <v>1287</v>
      </c>
      <c r="AC141" s="71">
        <v>51</v>
      </c>
      <c r="AD141" s="3">
        <v>2010</v>
      </c>
      <c r="AE141" s="2">
        <v>3600</v>
      </c>
      <c r="AF141" s="323">
        <f t="shared" si="11"/>
        <v>183600</v>
      </c>
    </row>
    <row r="142" spans="1:32" ht="54.95" customHeight="1" x14ac:dyDescent="0.2">
      <c r="A142" s="136">
        <v>139</v>
      </c>
      <c r="B142" s="368">
        <f t="shared" ref="B142:B205" si="12">IF(C142=C141,B141,B141+1)</f>
        <v>123</v>
      </c>
      <c r="C142" s="289" t="s">
        <v>188</v>
      </c>
      <c r="D142" s="281" t="s">
        <v>25</v>
      </c>
      <c r="E142" s="261">
        <v>20100017491</v>
      </c>
      <c r="F142" s="112" t="s">
        <v>26</v>
      </c>
      <c r="G142" s="112" t="s">
        <v>27</v>
      </c>
      <c r="H142" s="197" t="s">
        <v>5555</v>
      </c>
      <c r="I142" s="112" t="s">
        <v>4109</v>
      </c>
      <c r="J142" s="112" t="s">
        <v>4109</v>
      </c>
      <c r="K142" s="350" t="s">
        <v>1018</v>
      </c>
      <c r="L142" s="197" t="s">
        <v>2717</v>
      </c>
      <c r="M142" s="180"/>
      <c r="N142" s="6" t="s">
        <v>1150</v>
      </c>
      <c r="O142" s="111"/>
      <c r="P142" s="6"/>
      <c r="Q142" s="112" t="s">
        <v>1143</v>
      </c>
      <c r="R142" s="112">
        <v>1</v>
      </c>
      <c r="S142" s="114"/>
      <c r="T142" s="114"/>
      <c r="U142" s="43"/>
      <c r="V142" s="6"/>
      <c r="W142" s="20"/>
      <c r="X142" s="7"/>
      <c r="Y142" s="114"/>
      <c r="Z142" s="49"/>
      <c r="AA142" s="113"/>
      <c r="AB142" s="72" t="s">
        <v>1288</v>
      </c>
      <c r="AC142" s="73">
        <v>75</v>
      </c>
      <c r="AD142" s="3">
        <v>2011</v>
      </c>
      <c r="AE142" s="2">
        <v>3600</v>
      </c>
      <c r="AF142" s="323">
        <f t="shared" si="11"/>
        <v>270000</v>
      </c>
    </row>
    <row r="143" spans="1:32" ht="54.95" customHeight="1" x14ac:dyDescent="0.2">
      <c r="A143" s="136">
        <v>140</v>
      </c>
      <c r="B143" s="368">
        <f t="shared" si="12"/>
        <v>124</v>
      </c>
      <c r="C143" s="290" t="s">
        <v>189</v>
      </c>
      <c r="D143" s="281" t="s">
        <v>25</v>
      </c>
      <c r="E143" s="261">
        <v>20100017491</v>
      </c>
      <c r="F143" s="112" t="s">
        <v>26</v>
      </c>
      <c r="G143" s="112" t="s">
        <v>27</v>
      </c>
      <c r="H143" s="194" t="s">
        <v>5556</v>
      </c>
      <c r="I143" s="107" t="s">
        <v>4110</v>
      </c>
      <c r="J143" s="1" t="s">
        <v>4087</v>
      </c>
      <c r="K143" s="344" t="s">
        <v>1032</v>
      </c>
      <c r="L143" s="197" t="s">
        <v>2718</v>
      </c>
      <c r="M143" s="180"/>
      <c r="N143" s="6" t="s">
        <v>1150</v>
      </c>
      <c r="O143" s="111"/>
      <c r="P143" s="112"/>
      <c r="Q143" s="112" t="s">
        <v>1143</v>
      </c>
      <c r="R143" s="112">
        <v>1</v>
      </c>
      <c r="S143" s="38"/>
      <c r="T143" s="38"/>
      <c r="U143" s="39"/>
      <c r="V143" s="112"/>
      <c r="W143" s="28"/>
      <c r="X143" s="2"/>
      <c r="Y143" s="38"/>
      <c r="Z143" s="67"/>
      <c r="AA143" s="113"/>
      <c r="AB143" s="72" t="s">
        <v>1289</v>
      </c>
      <c r="AC143" s="73">
        <v>120</v>
      </c>
      <c r="AD143" s="3">
        <v>2011</v>
      </c>
      <c r="AE143" s="2">
        <v>3600</v>
      </c>
      <c r="AF143" s="323">
        <f t="shared" si="11"/>
        <v>432000</v>
      </c>
    </row>
    <row r="144" spans="1:32" ht="54.95" customHeight="1" x14ac:dyDescent="0.2">
      <c r="A144" s="136">
        <v>141</v>
      </c>
      <c r="B144" s="368">
        <f t="shared" si="12"/>
        <v>125</v>
      </c>
      <c r="C144" s="289" t="s">
        <v>190</v>
      </c>
      <c r="D144" s="281" t="s">
        <v>89</v>
      </c>
      <c r="E144" s="261">
        <v>20100177774</v>
      </c>
      <c r="F144" s="112" t="s">
        <v>30</v>
      </c>
      <c r="G144" s="112" t="s">
        <v>27</v>
      </c>
      <c r="H144" s="197" t="s">
        <v>5557</v>
      </c>
      <c r="I144" s="112" t="s">
        <v>4055</v>
      </c>
      <c r="J144" s="112" t="s">
        <v>4055</v>
      </c>
      <c r="K144" s="350" t="s">
        <v>1020</v>
      </c>
      <c r="L144" s="197" t="s">
        <v>2719</v>
      </c>
      <c r="M144" s="180"/>
      <c r="N144" s="6" t="s">
        <v>1150</v>
      </c>
      <c r="O144" s="111"/>
      <c r="P144" s="6"/>
      <c r="Q144" s="112" t="s">
        <v>1143</v>
      </c>
      <c r="R144" s="112">
        <v>1</v>
      </c>
      <c r="S144" s="114"/>
      <c r="T144" s="114"/>
      <c r="U144" s="43"/>
      <c r="V144" s="6"/>
      <c r="W144" s="20"/>
      <c r="X144" s="7"/>
      <c r="Y144" s="114"/>
      <c r="Z144" s="49"/>
      <c r="AA144" s="113"/>
      <c r="AB144" s="72" t="s">
        <v>1290</v>
      </c>
      <c r="AC144" s="73">
        <v>75</v>
      </c>
      <c r="AD144" s="3">
        <v>2011</v>
      </c>
      <c r="AE144" s="2">
        <v>3600</v>
      </c>
      <c r="AF144" s="323">
        <f t="shared" si="11"/>
        <v>270000</v>
      </c>
    </row>
    <row r="145" spans="1:32" ht="54.95" customHeight="1" x14ac:dyDescent="0.2">
      <c r="A145" s="136">
        <v>142</v>
      </c>
      <c r="B145" s="368">
        <f t="shared" si="12"/>
        <v>126</v>
      </c>
      <c r="C145" s="289" t="s">
        <v>191</v>
      </c>
      <c r="D145" s="281" t="s">
        <v>25</v>
      </c>
      <c r="E145" s="261">
        <v>20100017491</v>
      </c>
      <c r="F145" s="112" t="s">
        <v>26</v>
      </c>
      <c r="G145" s="112" t="s">
        <v>27</v>
      </c>
      <c r="H145" s="197" t="s">
        <v>5558</v>
      </c>
      <c r="I145" s="6" t="s">
        <v>4090</v>
      </c>
      <c r="J145" s="112" t="s">
        <v>4388</v>
      </c>
      <c r="K145" s="350" t="s">
        <v>1028</v>
      </c>
      <c r="L145" s="197" t="s">
        <v>2720</v>
      </c>
      <c r="M145" s="180"/>
      <c r="N145" s="6" t="s">
        <v>1151</v>
      </c>
      <c r="O145" s="111"/>
      <c r="P145" s="6"/>
      <c r="Q145" s="112" t="s">
        <v>1143</v>
      </c>
      <c r="R145" s="112">
        <v>1</v>
      </c>
      <c r="S145" s="114"/>
      <c r="T145" s="114"/>
      <c r="U145" s="43"/>
      <c r="V145" s="6"/>
      <c r="W145" s="20"/>
      <c r="X145" s="7"/>
      <c r="Y145" s="114"/>
      <c r="Z145" s="49"/>
      <c r="AA145" s="113"/>
      <c r="AB145" s="72" t="s">
        <v>1291</v>
      </c>
      <c r="AC145" s="73">
        <v>25</v>
      </c>
      <c r="AD145" s="3">
        <v>2011</v>
      </c>
      <c r="AE145" s="2">
        <v>3600</v>
      </c>
      <c r="AF145" s="323">
        <f t="shared" si="11"/>
        <v>90000</v>
      </c>
    </row>
    <row r="146" spans="1:32" ht="54.95" customHeight="1" x14ac:dyDescent="0.2">
      <c r="A146" s="136">
        <v>143</v>
      </c>
      <c r="B146" s="368">
        <f t="shared" si="12"/>
        <v>127</v>
      </c>
      <c r="C146" s="289" t="s">
        <v>192</v>
      </c>
      <c r="D146" s="281" t="s">
        <v>193</v>
      </c>
      <c r="E146" s="261">
        <v>20428698569</v>
      </c>
      <c r="F146" s="112" t="s">
        <v>26</v>
      </c>
      <c r="G146" s="112" t="s">
        <v>27</v>
      </c>
      <c r="H146" s="197" t="s">
        <v>5559</v>
      </c>
      <c r="I146" s="112" t="s">
        <v>4111</v>
      </c>
      <c r="J146" s="112" t="s">
        <v>4398</v>
      </c>
      <c r="K146" s="350" t="s">
        <v>1013</v>
      </c>
      <c r="L146" s="196" t="s">
        <v>2721</v>
      </c>
      <c r="M146" s="180"/>
      <c r="N146" s="6" t="s">
        <v>1152</v>
      </c>
      <c r="O146" s="111"/>
      <c r="P146" s="6"/>
      <c r="Q146" s="112" t="s">
        <v>1143</v>
      </c>
      <c r="R146" s="112">
        <v>1</v>
      </c>
      <c r="S146" s="114"/>
      <c r="T146" s="114"/>
      <c r="U146" s="43"/>
      <c r="V146" s="6"/>
      <c r="W146" s="20"/>
      <c r="X146" s="7"/>
      <c r="Y146" s="114"/>
      <c r="Z146" s="49"/>
      <c r="AA146" s="113"/>
      <c r="AB146" s="72" t="s">
        <v>1292</v>
      </c>
      <c r="AC146" s="73">
        <v>151</v>
      </c>
      <c r="AD146" s="3">
        <v>2011</v>
      </c>
      <c r="AE146" s="2">
        <v>3600</v>
      </c>
      <c r="AF146" s="323">
        <f t="shared" si="11"/>
        <v>543600</v>
      </c>
    </row>
    <row r="147" spans="1:32" ht="54.95" customHeight="1" x14ac:dyDescent="0.2">
      <c r="A147" s="136">
        <v>144</v>
      </c>
      <c r="B147" s="368">
        <f t="shared" si="12"/>
        <v>128</v>
      </c>
      <c r="C147" s="291" t="s">
        <v>194</v>
      </c>
      <c r="D147" s="281" t="s">
        <v>64</v>
      </c>
      <c r="E147" s="261">
        <v>20423195119</v>
      </c>
      <c r="F147" s="112" t="s">
        <v>26</v>
      </c>
      <c r="G147" s="112" t="s">
        <v>27</v>
      </c>
      <c r="H147" s="197" t="s">
        <v>5560</v>
      </c>
      <c r="I147" s="112" t="s">
        <v>4034</v>
      </c>
      <c r="J147" s="112" t="s">
        <v>4034</v>
      </c>
      <c r="K147" s="350" t="s">
        <v>1009</v>
      </c>
      <c r="L147" s="197" t="s">
        <v>2722</v>
      </c>
      <c r="M147" s="180"/>
      <c r="N147" s="5" t="s">
        <v>1150</v>
      </c>
      <c r="O147" s="111"/>
      <c r="P147" s="5"/>
      <c r="Q147" s="112" t="s">
        <v>1143</v>
      </c>
      <c r="R147" s="112">
        <v>1</v>
      </c>
      <c r="S147" s="44"/>
      <c r="T147" s="44"/>
      <c r="U147" s="45"/>
      <c r="V147" s="5"/>
      <c r="W147" s="14"/>
      <c r="X147" s="17"/>
      <c r="Y147" s="44"/>
      <c r="Z147" s="56"/>
      <c r="AA147" s="113"/>
      <c r="AB147" s="72" t="s">
        <v>1293</v>
      </c>
      <c r="AC147" s="73">
        <v>90</v>
      </c>
      <c r="AD147" s="3">
        <v>2011</v>
      </c>
      <c r="AE147" s="2">
        <v>3600</v>
      </c>
      <c r="AF147" s="323">
        <f t="shared" si="11"/>
        <v>324000</v>
      </c>
    </row>
    <row r="148" spans="1:32" ht="54.95" customHeight="1" x14ac:dyDescent="0.2">
      <c r="A148" s="136">
        <v>145</v>
      </c>
      <c r="B148" s="368">
        <f t="shared" si="12"/>
        <v>129</v>
      </c>
      <c r="C148" s="291" t="s">
        <v>195</v>
      </c>
      <c r="D148" s="281" t="s">
        <v>25</v>
      </c>
      <c r="E148" s="261">
        <v>20100017491</v>
      </c>
      <c r="F148" s="112" t="s">
        <v>26</v>
      </c>
      <c r="G148" s="112" t="s">
        <v>27</v>
      </c>
      <c r="H148" s="197" t="s">
        <v>5561</v>
      </c>
      <c r="I148" s="107" t="s">
        <v>4081</v>
      </c>
      <c r="J148" s="107" t="s">
        <v>4390</v>
      </c>
      <c r="K148" s="350" t="s">
        <v>1026</v>
      </c>
      <c r="L148" s="197" t="s">
        <v>2723</v>
      </c>
      <c r="M148" s="180"/>
      <c r="N148" s="5" t="s">
        <v>1151</v>
      </c>
      <c r="O148" s="111"/>
      <c r="P148" s="5"/>
      <c r="Q148" s="107" t="s">
        <v>1149</v>
      </c>
      <c r="R148" s="107">
        <v>90</v>
      </c>
      <c r="S148" s="44"/>
      <c r="T148" s="44"/>
      <c r="U148" s="45"/>
      <c r="V148" s="5"/>
      <c r="W148" s="14"/>
      <c r="X148" s="17"/>
      <c r="Y148" s="44"/>
      <c r="Z148" s="56"/>
      <c r="AA148" s="113"/>
      <c r="AB148" s="72" t="s">
        <v>1294</v>
      </c>
      <c r="AC148" s="73">
        <v>270</v>
      </c>
      <c r="AD148" s="3">
        <v>2011</v>
      </c>
      <c r="AE148" s="2">
        <v>3600</v>
      </c>
      <c r="AF148" s="323">
        <f t="shared" si="11"/>
        <v>972000</v>
      </c>
    </row>
    <row r="149" spans="1:32" ht="54.95" customHeight="1" x14ac:dyDescent="0.2">
      <c r="A149" s="136">
        <v>146</v>
      </c>
      <c r="B149" s="368">
        <f t="shared" si="12"/>
        <v>129</v>
      </c>
      <c r="C149" s="291" t="s">
        <v>195</v>
      </c>
      <c r="D149" s="281" t="s">
        <v>25</v>
      </c>
      <c r="E149" s="261">
        <v>20100017491</v>
      </c>
      <c r="F149" s="112" t="s">
        <v>26</v>
      </c>
      <c r="G149" s="112" t="s">
        <v>27</v>
      </c>
      <c r="H149" s="197" t="s">
        <v>5562</v>
      </c>
      <c r="I149" s="107" t="s">
        <v>4112</v>
      </c>
      <c r="J149" s="107" t="s">
        <v>4390</v>
      </c>
      <c r="K149" s="350" t="s">
        <v>1026</v>
      </c>
      <c r="L149" s="197" t="s">
        <v>2724</v>
      </c>
      <c r="M149" s="180"/>
      <c r="N149" s="5" t="s">
        <v>1150</v>
      </c>
      <c r="O149" s="111"/>
      <c r="P149" s="5"/>
      <c r="Q149" s="112" t="s">
        <v>1143</v>
      </c>
      <c r="R149" s="112">
        <v>1</v>
      </c>
      <c r="S149" s="44"/>
      <c r="T149" s="44"/>
      <c r="U149" s="45"/>
      <c r="V149" s="5"/>
      <c r="W149" s="14"/>
      <c r="X149" s="17"/>
      <c r="Y149" s="44"/>
      <c r="Z149" s="56"/>
      <c r="AA149" s="113"/>
      <c r="AB149" s="72" t="s">
        <v>1294</v>
      </c>
      <c r="AC149" s="73">
        <v>70</v>
      </c>
      <c r="AD149" s="3">
        <v>2011</v>
      </c>
      <c r="AE149" s="2">
        <v>3600</v>
      </c>
      <c r="AF149" s="323">
        <f t="shared" si="11"/>
        <v>252000</v>
      </c>
    </row>
    <row r="150" spans="1:32" ht="54.95" customHeight="1" x14ac:dyDescent="0.2">
      <c r="A150" s="136">
        <v>147</v>
      </c>
      <c r="B150" s="368">
        <f t="shared" si="12"/>
        <v>129</v>
      </c>
      <c r="C150" s="291" t="s">
        <v>195</v>
      </c>
      <c r="D150" s="281" t="s">
        <v>25</v>
      </c>
      <c r="E150" s="261">
        <v>20100017491</v>
      </c>
      <c r="F150" s="112" t="s">
        <v>26</v>
      </c>
      <c r="G150" s="112" t="s">
        <v>27</v>
      </c>
      <c r="H150" s="198" t="s">
        <v>5563</v>
      </c>
      <c r="I150" s="107" t="s">
        <v>4113</v>
      </c>
      <c r="J150" s="107" t="s">
        <v>4390</v>
      </c>
      <c r="K150" s="344" t="s">
        <v>1026</v>
      </c>
      <c r="L150" s="198" t="s">
        <v>2725</v>
      </c>
      <c r="M150" s="180"/>
      <c r="N150" s="5" t="s">
        <v>1150</v>
      </c>
      <c r="O150" s="111"/>
      <c r="P150" s="5"/>
      <c r="Q150" s="112" t="s">
        <v>1143</v>
      </c>
      <c r="R150" s="112">
        <v>1</v>
      </c>
      <c r="S150" s="44"/>
      <c r="T150" s="44"/>
      <c r="U150" s="45"/>
      <c r="V150" s="5"/>
      <c r="W150" s="14"/>
      <c r="X150" s="17"/>
      <c r="Y150" s="44"/>
      <c r="Z150" s="56"/>
      <c r="AA150" s="113"/>
      <c r="AB150" s="72" t="s">
        <v>1294</v>
      </c>
      <c r="AC150" s="73">
        <v>60</v>
      </c>
      <c r="AD150" s="3">
        <v>2011</v>
      </c>
      <c r="AE150" s="2">
        <v>3600</v>
      </c>
      <c r="AF150" s="323">
        <f t="shared" si="11"/>
        <v>216000</v>
      </c>
    </row>
    <row r="151" spans="1:32" ht="54.95" customHeight="1" x14ac:dyDescent="0.2">
      <c r="A151" s="136">
        <v>148</v>
      </c>
      <c r="B151" s="368">
        <f t="shared" si="12"/>
        <v>130</v>
      </c>
      <c r="C151" s="288" t="s">
        <v>196</v>
      </c>
      <c r="D151" s="281" t="s">
        <v>75</v>
      </c>
      <c r="E151" s="261">
        <v>20379738401</v>
      </c>
      <c r="F151" s="112" t="s">
        <v>30</v>
      </c>
      <c r="G151" s="112" t="s">
        <v>27</v>
      </c>
      <c r="H151" s="194" t="s">
        <v>5564</v>
      </c>
      <c r="I151" s="112" t="s">
        <v>4055</v>
      </c>
      <c r="J151" s="112" t="s">
        <v>4055</v>
      </c>
      <c r="K151" s="350" t="s">
        <v>1020</v>
      </c>
      <c r="L151" s="194" t="s">
        <v>2726</v>
      </c>
      <c r="M151" s="180"/>
      <c r="N151" s="112" t="s">
        <v>1150</v>
      </c>
      <c r="O151" s="111"/>
      <c r="P151" s="112"/>
      <c r="Q151" s="112" t="s">
        <v>4594</v>
      </c>
      <c r="R151" s="107">
        <v>1</v>
      </c>
      <c r="S151" s="38"/>
      <c r="T151" s="38"/>
      <c r="U151" s="39"/>
      <c r="V151" s="112"/>
      <c r="W151" s="28"/>
      <c r="X151" s="2"/>
      <c r="Y151" s="38"/>
      <c r="Z151" s="67"/>
      <c r="AA151" s="113"/>
      <c r="AB151" s="70" t="s">
        <v>1295</v>
      </c>
      <c r="AC151" s="71" t="s">
        <v>1144</v>
      </c>
      <c r="AD151" s="3">
        <v>2011</v>
      </c>
      <c r="AE151" s="2">
        <v>3600</v>
      </c>
      <c r="AF151" s="323" t="s">
        <v>2053</v>
      </c>
    </row>
    <row r="152" spans="1:32" ht="54.95" customHeight="1" x14ac:dyDescent="0.2">
      <c r="A152" s="136">
        <v>149</v>
      </c>
      <c r="B152" s="368">
        <f t="shared" si="12"/>
        <v>131</v>
      </c>
      <c r="C152" s="291" t="s">
        <v>197</v>
      </c>
      <c r="D152" s="281" t="s">
        <v>89</v>
      </c>
      <c r="E152" s="261">
        <v>20100177774</v>
      </c>
      <c r="F152" s="112" t="s">
        <v>30</v>
      </c>
      <c r="G152" s="112" t="s">
        <v>27</v>
      </c>
      <c r="H152" s="197" t="s">
        <v>5565</v>
      </c>
      <c r="I152" s="1" t="s">
        <v>4086</v>
      </c>
      <c r="J152" s="107" t="s">
        <v>4393</v>
      </c>
      <c r="K152" s="350" t="s">
        <v>1012</v>
      </c>
      <c r="L152" s="197" t="s">
        <v>2727</v>
      </c>
      <c r="M152" s="180"/>
      <c r="N152" s="5" t="s">
        <v>1150</v>
      </c>
      <c r="O152" s="111"/>
      <c r="P152" s="5"/>
      <c r="Q152" s="112" t="s">
        <v>1143</v>
      </c>
      <c r="R152" s="112">
        <v>1</v>
      </c>
      <c r="S152" s="44"/>
      <c r="T152" s="44"/>
      <c r="U152" s="45"/>
      <c r="V152" s="5"/>
      <c r="W152" s="14"/>
      <c r="X152" s="17"/>
      <c r="Y152" s="44"/>
      <c r="Z152" s="56"/>
      <c r="AA152" s="113"/>
      <c r="AB152" s="72" t="s">
        <v>1296</v>
      </c>
      <c r="AC152" s="73">
        <v>80</v>
      </c>
      <c r="AD152" s="3">
        <v>2011</v>
      </c>
      <c r="AE152" s="2">
        <v>3600</v>
      </c>
      <c r="AF152" s="323">
        <f>AC152*AE152</f>
        <v>288000</v>
      </c>
    </row>
    <row r="153" spans="1:32" ht="54.95" customHeight="1" x14ac:dyDescent="0.2">
      <c r="A153" s="136">
        <v>150</v>
      </c>
      <c r="B153" s="368">
        <f t="shared" si="12"/>
        <v>131</v>
      </c>
      <c r="C153" s="291" t="s">
        <v>197</v>
      </c>
      <c r="D153" s="281" t="s">
        <v>89</v>
      </c>
      <c r="E153" s="261">
        <v>20100177774</v>
      </c>
      <c r="F153" s="112" t="s">
        <v>30</v>
      </c>
      <c r="G153" s="112" t="s">
        <v>27</v>
      </c>
      <c r="H153" s="197" t="s">
        <v>5566</v>
      </c>
      <c r="I153" s="6" t="s">
        <v>4114</v>
      </c>
      <c r="J153" s="107" t="s">
        <v>4399</v>
      </c>
      <c r="K153" s="344" t="s">
        <v>1033</v>
      </c>
      <c r="L153" s="197" t="s">
        <v>2728</v>
      </c>
      <c r="M153" s="180"/>
      <c r="N153" s="5" t="s">
        <v>1151</v>
      </c>
      <c r="O153" s="111"/>
      <c r="P153" s="5"/>
      <c r="Q153" s="112" t="s">
        <v>1143</v>
      </c>
      <c r="R153" s="112">
        <v>1</v>
      </c>
      <c r="S153" s="44"/>
      <c r="T153" s="44"/>
      <c r="U153" s="45"/>
      <c r="V153" s="5"/>
      <c r="W153" s="14"/>
      <c r="X153" s="17"/>
      <c r="Y153" s="44"/>
      <c r="Z153" s="56"/>
      <c r="AA153" s="113"/>
      <c r="AB153" s="72" t="s">
        <v>1296</v>
      </c>
      <c r="AC153" s="73">
        <v>15</v>
      </c>
      <c r="AD153" s="3">
        <v>2011</v>
      </c>
      <c r="AE153" s="2">
        <v>3600</v>
      </c>
      <c r="AF153" s="323">
        <f t="shared" ref="AF153:AF155" si="13">AC153*AE153</f>
        <v>54000</v>
      </c>
    </row>
    <row r="154" spans="1:32" ht="54.95" customHeight="1" x14ac:dyDescent="0.2">
      <c r="A154" s="136">
        <v>151</v>
      </c>
      <c r="B154" s="368">
        <f t="shared" si="12"/>
        <v>132</v>
      </c>
      <c r="C154" s="291" t="s">
        <v>198</v>
      </c>
      <c r="D154" s="281" t="s">
        <v>25</v>
      </c>
      <c r="E154" s="261">
        <v>20100017491</v>
      </c>
      <c r="F154" s="112" t="s">
        <v>26</v>
      </c>
      <c r="G154" s="112" t="s">
        <v>27</v>
      </c>
      <c r="H154" s="197" t="s">
        <v>5567</v>
      </c>
      <c r="I154" s="107" t="s">
        <v>4115</v>
      </c>
      <c r="J154" s="112" t="s">
        <v>4388</v>
      </c>
      <c r="K154" s="350" t="s">
        <v>1024</v>
      </c>
      <c r="L154" s="197" t="s">
        <v>2729</v>
      </c>
      <c r="M154" s="180"/>
      <c r="N154" s="5" t="s">
        <v>1151</v>
      </c>
      <c r="O154" s="111"/>
      <c r="P154" s="5"/>
      <c r="Q154" s="112" t="s">
        <v>1143</v>
      </c>
      <c r="R154" s="112">
        <v>1</v>
      </c>
      <c r="S154" s="44"/>
      <c r="T154" s="44"/>
      <c r="U154" s="45"/>
      <c r="V154" s="5"/>
      <c r="W154" s="14"/>
      <c r="X154" s="17"/>
      <c r="Y154" s="44"/>
      <c r="Z154" s="56"/>
      <c r="AA154" s="113"/>
      <c r="AB154" s="72" t="s">
        <v>1297</v>
      </c>
      <c r="AC154" s="73">
        <v>10</v>
      </c>
      <c r="AD154" s="3">
        <v>2011</v>
      </c>
      <c r="AE154" s="2">
        <v>3600</v>
      </c>
      <c r="AF154" s="323">
        <f t="shared" si="13"/>
        <v>36000</v>
      </c>
    </row>
    <row r="155" spans="1:32" ht="54.95" customHeight="1" x14ac:dyDescent="0.2">
      <c r="A155" s="136">
        <v>152</v>
      </c>
      <c r="B155" s="368">
        <f t="shared" si="12"/>
        <v>133</v>
      </c>
      <c r="C155" s="291" t="s">
        <v>199</v>
      </c>
      <c r="D155" s="281" t="s">
        <v>25</v>
      </c>
      <c r="E155" s="261">
        <v>20100017491</v>
      </c>
      <c r="F155" s="112" t="s">
        <v>26</v>
      </c>
      <c r="G155" s="112" t="s">
        <v>27</v>
      </c>
      <c r="H155" s="197" t="s">
        <v>5568</v>
      </c>
      <c r="I155" s="6" t="s">
        <v>4116</v>
      </c>
      <c r="J155" s="112" t="s">
        <v>4119</v>
      </c>
      <c r="K155" s="350" t="s">
        <v>1015</v>
      </c>
      <c r="L155" s="197" t="s">
        <v>2730</v>
      </c>
      <c r="M155" s="180"/>
      <c r="N155" s="5" t="s">
        <v>1151</v>
      </c>
      <c r="O155" s="111"/>
      <c r="P155" s="5"/>
      <c r="Q155" s="112" t="s">
        <v>1143</v>
      </c>
      <c r="R155" s="112">
        <v>1</v>
      </c>
      <c r="S155" s="44"/>
      <c r="T155" s="44"/>
      <c r="U155" s="45"/>
      <c r="V155" s="5"/>
      <c r="W155" s="14"/>
      <c r="X155" s="17"/>
      <c r="Y155" s="44"/>
      <c r="Z155" s="56"/>
      <c r="AA155" s="113"/>
      <c r="AB155" s="72" t="s">
        <v>1298</v>
      </c>
      <c r="AC155" s="73">
        <v>10</v>
      </c>
      <c r="AD155" s="3">
        <v>2011</v>
      </c>
      <c r="AE155" s="2">
        <v>3600</v>
      </c>
      <c r="AF155" s="323">
        <f t="shared" si="13"/>
        <v>36000</v>
      </c>
    </row>
    <row r="156" spans="1:32" ht="54.95" customHeight="1" x14ac:dyDescent="0.2">
      <c r="A156" s="136">
        <v>153</v>
      </c>
      <c r="B156" s="368">
        <f t="shared" si="12"/>
        <v>134</v>
      </c>
      <c r="C156" s="288" t="s">
        <v>200</v>
      </c>
      <c r="D156" s="281" t="s">
        <v>201</v>
      </c>
      <c r="E156" s="261">
        <v>20457830905</v>
      </c>
      <c r="F156" s="112" t="s">
        <v>26</v>
      </c>
      <c r="G156" s="112" t="s">
        <v>26</v>
      </c>
      <c r="H156" s="194" t="s">
        <v>5569</v>
      </c>
      <c r="I156" s="6" t="s">
        <v>4090</v>
      </c>
      <c r="J156" s="112" t="s">
        <v>4388</v>
      </c>
      <c r="K156" s="350" t="s">
        <v>1028</v>
      </c>
      <c r="L156" s="194" t="s">
        <v>2731</v>
      </c>
      <c r="M156" s="180"/>
      <c r="N156" s="112" t="s">
        <v>1151</v>
      </c>
      <c r="O156" s="111"/>
      <c r="P156" s="112"/>
      <c r="Q156" s="112" t="s">
        <v>4594</v>
      </c>
      <c r="R156" s="107">
        <v>1</v>
      </c>
      <c r="S156" s="38"/>
      <c r="T156" s="38"/>
      <c r="U156" s="39"/>
      <c r="V156" s="112"/>
      <c r="W156" s="28"/>
      <c r="X156" s="2"/>
      <c r="Y156" s="38"/>
      <c r="Z156" s="67"/>
      <c r="AA156" s="113"/>
      <c r="AB156" s="70" t="s">
        <v>1299</v>
      </c>
      <c r="AC156" s="71" t="s">
        <v>1144</v>
      </c>
      <c r="AD156" s="3">
        <v>2011</v>
      </c>
      <c r="AE156" s="2">
        <v>3600</v>
      </c>
      <c r="AF156" s="323" t="s">
        <v>2053</v>
      </c>
    </row>
    <row r="157" spans="1:32" ht="54.95" customHeight="1" x14ac:dyDescent="0.2">
      <c r="A157" s="136">
        <v>154</v>
      </c>
      <c r="B157" s="368">
        <f t="shared" si="12"/>
        <v>135</v>
      </c>
      <c r="C157" s="290" t="s">
        <v>202</v>
      </c>
      <c r="D157" s="281" t="s">
        <v>75</v>
      </c>
      <c r="E157" s="261">
        <v>20379738401</v>
      </c>
      <c r="F157" s="112" t="s">
        <v>30</v>
      </c>
      <c r="G157" s="112" t="s">
        <v>27</v>
      </c>
      <c r="H157" s="197" t="s">
        <v>5570</v>
      </c>
      <c r="I157" s="6" t="s">
        <v>4117</v>
      </c>
      <c r="J157" s="107" t="s">
        <v>4393</v>
      </c>
      <c r="K157" s="350" t="s">
        <v>1034</v>
      </c>
      <c r="L157" s="197" t="s">
        <v>2732</v>
      </c>
      <c r="M157" s="180"/>
      <c r="N157" s="5" t="s">
        <v>1150</v>
      </c>
      <c r="O157" s="111"/>
      <c r="P157" s="5"/>
      <c r="Q157" s="112" t="s">
        <v>1143</v>
      </c>
      <c r="R157" s="112">
        <v>1</v>
      </c>
      <c r="S157" s="44"/>
      <c r="T157" s="44"/>
      <c r="U157" s="45"/>
      <c r="V157" s="5"/>
      <c r="W157" s="14"/>
      <c r="X157" s="17"/>
      <c r="Y157" s="44"/>
      <c r="Z157" s="56"/>
      <c r="AA157" s="113"/>
      <c r="AB157" s="72" t="s">
        <v>1300</v>
      </c>
      <c r="AC157" s="73">
        <v>150</v>
      </c>
      <c r="AD157" s="3">
        <v>2011</v>
      </c>
      <c r="AE157" s="2">
        <v>3600</v>
      </c>
      <c r="AF157" s="323">
        <f>AC157*AE157</f>
        <v>540000</v>
      </c>
    </row>
    <row r="158" spans="1:32" ht="54.95" customHeight="1" x14ac:dyDescent="0.2">
      <c r="A158" s="136">
        <v>155</v>
      </c>
      <c r="B158" s="368">
        <f t="shared" si="12"/>
        <v>135</v>
      </c>
      <c r="C158" s="290" t="s">
        <v>202</v>
      </c>
      <c r="D158" s="281" t="s">
        <v>75</v>
      </c>
      <c r="E158" s="261">
        <v>20379738401</v>
      </c>
      <c r="F158" s="112" t="s">
        <v>30</v>
      </c>
      <c r="G158" s="112" t="s">
        <v>27</v>
      </c>
      <c r="H158" s="197" t="s">
        <v>5571</v>
      </c>
      <c r="I158" s="6" t="s">
        <v>4118</v>
      </c>
      <c r="J158" s="6" t="s">
        <v>4118</v>
      </c>
      <c r="K158" s="350" t="s">
        <v>1005</v>
      </c>
      <c r="L158" s="197" t="s">
        <v>2733</v>
      </c>
      <c r="M158" s="180"/>
      <c r="N158" s="5" t="s">
        <v>1151</v>
      </c>
      <c r="O158" s="111"/>
      <c r="P158" s="5"/>
      <c r="Q158" s="112" t="s">
        <v>1143</v>
      </c>
      <c r="R158" s="112">
        <v>1</v>
      </c>
      <c r="S158" s="44"/>
      <c r="T158" s="44"/>
      <c r="U158" s="45"/>
      <c r="V158" s="5"/>
      <c r="W158" s="14"/>
      <c r="X158" s="17"/>
      <c r="Y158" s="44"/>
      <c r="Z158" s="56"/>
      <c r="AA158" s="113"/>
      <c r="AB158" s="72" t="s">
        <v>1300</v>
      </c>
      <c r="AC158" s="73">
        <v>5</v>
      </c>
      <c r="AD158" s="3">
        <v>2011</v>
      </c>
      <c r="AE158" s="2">
        <v>3600</v>
      </c>
      <c r="AF158" s="323">
        <f>AC158*AE158</f>
        <v>18000</v>
      </c>
    </row>
    <row r="159" spans="1:32" ht="54.95" customHeight="1" x14ac:dyDescent="0.2">
      <c r="A159" s="136">
        <v>156</v>
      </c>
      <c r="B159" s="368">
        <f t="shared" si="12"/>
        <v>135</v>
      </c>
      <c r="C159" s="290" t="s">
        <v>202</v>
      </c>
      <c r="D159" s="281" t="s">
        <v>75</v>
      </c>
      <c r="E159" s="261">
        <v>20379738401</v>
      </c>
      <c r="F159" s="112" t="s">
        <v>30</v>
      </c>
      <c r="G159" s="112" t="s">
        <v>27</v>
      </c>
      <c r="H159" s="194" t="s">
        <v>5572</v>
      </c>
      <c r="I159" s="6" t="s">
        <v>4117</v>
      </c>
      <c r="J159" s="107" t="s">
        <v>4393</v>
      </c>
      <c r="K159" s="350" t="s">
        <v>1024</v>
      </c>
      <c r="L159" s="194" t="s">
        <v>2734</v>
      </c>
      <c r="M159" s="180"/>
      <c r="N159" s="112" t="s">
        <v>1150</v>
      </c>
      <c r="O159" s="111"/>
      <c r="P159" s="112"/>
      <c r="Q159" s="112" t="s">
        <v>4594</v>
      </c>
      <c r="R159" s="107">
        <v>1</v>
      </c>
      <c r="S159" s="38"/>
      <c r="T159" s="38"/>
      <c r="U159" s="39"/>
      <c r="V159" s="112"/>
      <c r="W159" s="28"/>
      <c r="X159" s="2"/>
      <c r="Y159" s="38"/>
      <c r="Z159" s="67"/>
      <c r="AA159" s="113"/>
      <c r="AB159" s="72" t="s">
        <v>1300</v>
      </c>
      <c r="AC159" s="71" t="s">
        <v>1144</v>
      </c>
      <c r="AD159" s="3">
        <v>2011</v>
      </c>
      <c r="AE159" s="2">
        <v>3600</v>
      </c>
      <c r="AF159" s="323" t="s">
        <v>2053</v>
      </c>
    </row>
    <row r="160" spans="1:32" ht="54.95" customHeight="1" x14ac:dyDescent="0.2">
      <c r="A160" s="136">
        <v>157</v>
      </c>
      <c r="B160" s="368">
        <f t="shared" si="12"/>
        <v>136</v>
      </c>
      <c r="C160" s="288" t="s">
        <v>203</v>
      </c>
      <c r="D160" s="281" t="s">
        <v>89</v>
      </c>
      <c r="E160" s="261">
        <v>20100177774</v>
      </c>
      <c r="F160" s="112" t="s">
        <v>30</v>
      </c>
      <c r="G160" s="112" t="s">
        <v>27</v>
      </c>
      <c r="H160" s="194" t="s">
        <v>5573</v>
      </c>
      <c r="I160" s="1" t="s">
        <v>4086</v>
      </c>
      <c r="J160" s="107" t="s">
        <v>4393</v>
      </c>
      <c r="K160" s="350" t="s">
        <v>1012</v>
      </c>
      <c r="L160" s="194" t="s">
        <v>2735</v>
      </c>
      <c r="M160" s="180"/>
      <c r="N160" s="112" t="s">
        <v>1150</v>
      </c>
      <c r="O160" s="111"/>
      <c r="P160" s="112"/>
      <c r="Q160" s="112" t="s">
        <v>1143</v>
      </c>
      <c r="R160" s="112">
        <v>1</v>
      </c>
      <c r="S160" s="38"/>
      <c r="T160" s="38"/>
      <c r="U160" s="39"/>
      <c r="V160" s="112"/>
      <c r="W160" s="28"/>
      <c r="X160" s="2"/>
      <c r="Y160" s="38"/>
      <c r="Z160" s="67"/>
      <c r="AA160" s="113"/>
      <c r="AB160" s="70" t="s">
        <v>1301</v>
      </c>
      <c r="AC160" s="74">
        <v>100</v>
      </c>
      <c r="AD160" s="3">
        <v>2012</v>
      </c>
      <c r="AE160" s="8">
        <v>3650</v>
      </c>
      <c r="AF160" s="323">
        <f>AC160*AE160</f>
        <v>365000</v>
      </c>
    </row>
    <row r="161" spans="1:32" ht="54.95" customHeight="1" x14ac:dyDescent="0.2">
      <c r="A161" s="136">
        <v>158</v>
      </c>
      <c r="B161" s="368">
        <f t="shared" si="12"/>
        <v>137</v>
      </c>
      <c r="C161" s="288" t="s">
        <v>204</v>
      </c>
      <c r="D161" s="281" t="s">
        <v>89</v>
      </c>
      <c r="E161" s="261">
        <v>20100177774</v>
      </c>
      <c r="F161" s="112" t="s">
        <v>30</v>
      </c>
      <c r="G161" s="112" t="s">
        <v>27</v>
      </c>
      <c r="H161" s="194" t="s">
        <v>5574</v>
      </c>
      <c r="I161" s="6" t="s">
        <v>4090</v>
      </c>
      <c r="J161" s="112" t="s">
        <v>4388</v>
      </c>
      <c r="K161" s="350" t="s">
        <v>1028</v>
      </c>
      <c r="L161" s="194" t="s">
        <v>2736</v>
      </c>
      <c r="M161" s="180"/>
      <c r="N161" s="112" t="s">
        <v>1151</v>
      </c>
      <c r="O161" s="111"/>
      <c r="P161" s="112"/>
      <c r="Q161" s="112" t="s">
        <v>4594</v>
      </c>
      <c r="R161" s="112">
        <v>1</v>
      </c>
      <c r="S161" s="38"/>
      <c r="T161" s="38"/>
      <c r="U161" s="39"/>
      <c r="V161" s="112"/>
      <c r="W161" s="28"/>
      <c r="X161" s="2"/>
      <c r="Y161" s="38"/>
      <c r="Z161" s="67"/>
      <c r="AA161" s="113"/>
      <c r="AB161" s="70" t="s">
        <v>1302</v>
      </c>
      <c r="AC161" s="71" t="s">
        <v>1144</v>
      </c>
      <c r="AD161" s="3">
        <v>2012</v>
      </c>
      <c r="AE161" s="8">
        <v>3650</v>
      </c>
      <c r="AF161" s="323" t="s">
        <v>2053</v>
      </c>
    </row>
    <row r="162" spans="1:32" ht="54.95" customHeight="1" x14ac:dyDescent="0.2">
      <c r="A162" s="136">
        <v>159</v>
      </c>
      <c r="B162" s="368">
        <f t="shared" si="12"/>
        <v>138</v>
      </c>
      <c r="C162" s="288" t="s">
        <v>205</v>
      </c>
      <c r="D162" s="281" t="s">
        <v>8462</v>
      </c>
      <c r="E162" s="261">
        <v>20467534026</v>
      </c>
      <c r="F162" s="112" t="s">
        <v>26</v>
      </c>
      <c r="G162" s="112" t="s">
        <v>151</v>
      </c>
      <c r="H162" s="194" t="s">
        <v>5575</v>
      </c>
      <c r="I162" s="6" t="s">
        <v>4090</v>
      </c>
      <c r="J162" s="112" t="s">
        <v>4388</v>
      </c>
      <c r="K162" s="350" t="s">
        <v>1028</v>
      </c>
      <c r="L162" s="194" t="s">
        <v>2737</v>
      </c>
      <c r="M162" s="180"/>
      <c r="N162" s="112" t="s">
        <v>1151</v>
      </c>
      <c r="O162" s="111"/>
      <c r="P162" s="112"/>
      <c r="Q162" s="112" t="s">
        <v>4594</v>
      </c>
      <c r="R162" s="112">
        <v>1</v>
      </c>
      <c r="S162" s="38"/>
      <c r="T162" s="38"/>
      <c r="U162" s="39"/>
      <c r="V162" s="112"/>
      <c r="W162" s="28"/>
      <c r="X162" s="2"/>
      <c r="Y162" s="38"/>
      <c r="Z162" s="67"/>
      <c r="AA162" s="113"/>
      <c r="AB162" s="70" t="s">
        <v>1303</v>
      </c>
      <c r="AC162" s="71" t="s">
        <v>1144</v>
      </c>
      <c r="AD162" s="3">
        <v>2012</v>
      </c>
      <c r="AE162" s="8">
        <v>3650</v>
      </c>
      <c r="AF162" s="323" t="s">
        <v>2053</v>
      </c>
    </row>
    <row r="163" spans="1:32" ht="54.95" customHeight="1" x14ac:dyDescent="0.2">
      <c r="A163" s="136">
        <v>160</v>
      </c>
      <c r="B163" s="368">
        <f t="shared" si="12"/>
        <v>139</v>
      </c>
      <c r="C163" s="288" t="s">
        <v>206</v>
      </c>
      <c r="D163" s="281" t="s">
        <v>25</v>
      </c>
      <c r="E163" s="261">
        <v>20100017491</v>
      </c>
      <c r="F163" s="112" t="s">
        <v>26</v>
      </c>
      <c r="G163" s="112" t="s">
        <v>27</v>
      </c>
      <c r="H163" s="194" t="s">
        <v>5576</v>
      </c>
      <c r="I163" s="112" t="s">
        <v>4119</v>
      </c>
      <c r="J163" s="112" t="s">
        <v>4119</v>
      </c>
      <c r="K163" s="350" t="s">
        <v>1003</v>
      </c>
      <c r="L163" s="194" t="s">
        <v>2738</v>
      </c>
      <c r="M163" s="180"/>
      <c r="N163" s="112" t="s">
        <v>1151</v>
      </c>
      <c r="O163" s="111"/>
      <c r="P163" s="112"/>
      <c r="Q163" s="112" t="s">
        <v>4594</v>
      </c>
      <c r="R163" s="112">
        <v>1</v>
      </c>
      <c r="S163" s="38"/>
      <c r="T163" s="38"/>
      <c r="U163" s="39"/>
      <c r="V163" s="112"/>
      <c r="W163" s="28"/>
      <c r="X163" s="2"/>
      <c r="Y163" s="38"/>
      <c r="Z163" s="67"/>
      <c r="AA163" s="113"/>
      <c r="AB163" s="70" t="s">
        <v>1304</v>
      </c>
      <c r="AC163" s="71" t="s">
        <v>1144</v>
      </c>
      <c r="AD163" s="3">
        <v>2012</v>
      </c>
      <c r="AE163" s="8">
        <v>3650</v>
      </c>
      <c r="AF163" s="323" t="s">
        <v>2053</v>
      </c>
    </row>
    <row r="164" spans="1:32" ht="54.95" customHeight="1" x14ac:dyDescent="0.2">
      <c r="A164" s="136">
        <v>161</v>
      </c>
      <c r="B164" s="368">
        <f t="shared" si="12"/>
        <v>139</v>
      </c>
      <c r="C164" s="288" t="s">
        <v>206</v>
      </c>
      <c r="D164" s="281" t="s">
        <v>25</v>
      </c>
      <c r="E164" s="261">
        <v>20100017491</v>
      </c>
      <c r="F164" s="112" t="s">
        <v>26</v>
      </c>
      <c r="G164" s="112" t="s">
        <v>27</v>
      </c>
      <c r="H164" s="194" t="s">
        <v>5577</v>
      </c>
      <c r="I164" s="112" t="s">
        <v>4109</v>
      </c>
      <c r="J164" s="112" t="s">
        <v>4109</v>
      </c>
      <c r="K164" s="350" t="s">
        <v>1003</v>
      </c>
      <c r="L164" s="196" t="s">
        <v>2739</v>
      </c>
      <c r="M164" s="180"/>
      <c r="N164" s="112" t="s">
        <v>1151</v>
      </c>
      <c r="O164" s="111"/>
      <c r="P164" s="112"/>
      <c r="Q164" s="112" t="s">
        <v>4594</v>
      </c>
      <c r="R164" s="112">
        <v>1</v>
      </c>
      <c r="S164" s="38"/>
      <c r="T164" s="38"/>
      <c r="U164" s="39"/>
      <c r="V164" s="112"/>
      <c r="W164" s="28"/>
      <c r="X164" s="2"/>
      <c r="Y164" s="38"/>
      <c r="Z164" s="67"/>
      <c r="AA164" s="113"/>
      <c r="AB164" s="70" t="s">
        <v>1304</v>
      </c>
      <c r="AC164" s="71" t="s">
        <v>1144</v>
      </c>
      <c r="AD164" s="3">
        <v>2012</v>
      </c>
      <c r="AE164" s="8">
        <v>3650</v>
      </c>
      <c r="AF164" s="323" t="s">
        <v>2053</v>
      </c>
    </row>
    <row r="165" spans="1:32" ht="54.95" customHeight="1" x14ac:dyDescent="0.2">
      <c r="A165" s="136">
        <v>162</v>
      </c>
      <c r="B165" s="368">
        <f t="shared" si="12"/>
        <v>140</v>
      </c>
      <c r="C165" s="288" t="s">
        <v>207</v>
      </c>
      <c r="D165" s="281" t="s">
        <v>208</v>
      </c>
      <c r="E165" s="261">
        <v>20502976916</v>
      </c>
      <c r="F165" s="112" t="s">
        <v>26</v>
      </c>
      <c r="G165" s="112" t="s">
        <v>27</v>
      </c>
      <c r="H165" s="194" t="s">
        <v>5578</v>
      </c>
      <c r="I165" s="107" t="s">
        <v>4112</v>
      </c>
      <c r="J165" s="107" t="s">
        <v>4390</v>
      </c>
      <c r="K165" s="350" t="s">
        <v>1026</v>
      </c>
      <c r="L165" s="194" t="s">
        <v>2740</v>
      </c>
      <c r="M165" s="180"/>
      <c r="N165" s="112" t="s">
        <v>1150</v>
      </c>
      <c r="O165" s="111"/>
      <c r="P165" s="112"/>
      <c r="Q165" s="112" t="s">
        <v>1143</v>
      </c>
      <c r="R165" s="112">
        <v>1</v>
      </c>
      <c r="S165" s="38"/>
      <c r="T165" s="38"/>
      <c r="U165" s="39"/>
      <c r="V165" s="112"/>
      <c r="W165" s="28"/>
      <c r="X165" s="2"/>
      <c r="Y165" s="38"/>
      <c r="Z165" s="67"/>
      <c r="AA165" s="113"/>
      <c r="AB165" s="70" t="s">
        <v>1305</v>
      </c>
      <c r="AC165" s="74">
        <v>51</v>
      </c>
      <c r="AD165" s="3">
        <v>2012</v>
      </c>
      <c r="AE165" s="8">
        <v>3650</v>
      </c>
      <c r="AF165" s="323">
        <f>AC165*AE165</f>
        <v>186150</v>
      </c>
    </row>
    <row r="166" spans="1:32" ht="54.95" customHeight="1" x14ac:dyDescent="0.2">
      <c r="A166" s="136">
        <v>163</v>
      </c>
      <c r="B166" s="368">
        <f t="shared" si="12"/>
        <v>140</v>
      </c>
      <c r="C166" s="288" t="s">
        <v>207</v>
      </c>
      <c r="D166" s="281" t="s">
        <v>208</v>
      </c>
      <c r="E166" s="261">
        <v>20502976916</v>
      </c>
      <c r="F166" s="112" t="s">
        <v>26</v>
      </c>
      <c r="G166" s="112" t="s">
        <v>27</v>
      </c>
      <c r="H166" s="194" t="s">
        <v>5579</v>
      </c>
      <c r="I166" s="112" t="s">
        <v>4120</v>
      </c>
      <c r="J166" s="107" t="s">
        <v>4390</v>
      </c>
      <c r="K166" s="350" t="s">
        <v>1026</v>
      </c>
      <c r="L166" s="194" t="s">
        <v>2741</v>
      </c>
      <c r="M166" s="180"/>
      <c r="N166" s="112" t="s">
        <v>1151</v>
      </c>
      <c r="O166" s="111"/>
      <c r="P166" s="112"/>
      <c r="Q166" s="112" t="s">
        <v>1143</v>
      </c>
      <c r="R166" s="112">
        <v>1</v>
      </c>
      <c r="S166" s="38"/>
      <c r="T166" s="38"/>
      <c r="U166" s="39"/>
      <c r="V166" s="112"/>
      <c r="W166" s="28"/>
      <c r="X166" s="2"/>
      <c r="Y166" s="38"/>
      <c r="Z166" s="67"/>
      <c r="AA166" s="113"/>
      <c r="AB166" s="70" t="s">
        <v>1305</v>
      </c>
      <c r="AC166" s="74">
        <v>3.5</v>
      </c>
      <c r="AD166" s="3">
        <v>2012</v>
      </c>
      <c r="AE166" s="8">
        <v>3650</v>
      </c>
      <c r="AF166" s="323">
        <f>AC166*AE166</f>
        <v>12775</v>
      </c>
    </row>
    <row r="167" spans="1:32" ht="54.95" customHeight="1" x14ac:dyDescent="0.2">
      <c r="A167" s="136">
        <v>164</v>
      </c>
      <c r="B167" s="368">
        <f t="shared" si="12"/>
        <v>140</v>
      </c>
      <c r="C167" s="288" t="s">
        <v>207</v>
      </c>
      <c r="D167" s="281" t="s">
        <v>208</v>
      </c>
      <c r="E167" s="261">
        <v>20502976916</v>
      </c>
      <c r="F167" s="112" t="s">
        <v>26</v>
      </c>
      <c r="G167" s="112" t="s">
        <v>27</v>
      </c>
      <c r="H167" s="194" t="s">
        <v>5580</v>
      </c>
      <c r="I167" s="107" t="s">
        <v>4113</v>
      </c>
      <c r="J167" s="107" t="s">
        <v>4390</v>
      </c>
      <c r="K167" s="344" t="s">
        <v>1026</v>
      </c>
      <c r="L167" s="194" t="s">
        <v>2742</v>
      </c>
      <c r="M167" s="180"/>
      <c r="N167" s="112" t="s">
        <v>1150</v>
      </c>
      <c r="O167" s="111"/>
      <c r="P167" s="112"/>
      <c r="Q167" s="112" t="s">
        <v>4594</v>
      </c>
      <c r="R167" s="112">
        <v>1</v>
      </c>
      <c r="S167" s="38"/>
      <c r="T167" s="38"/>
      <c r="U167" s="39"/>
      <c r="V167" s="112"/>
      <c r="W167" s="28"/>
      <c r="X167" s="2"/>
      <c r="Y167" s="38"/>
      <c r="Z167" s="67"/>
      <c r="AA167" s="113"/>
      <c r="AB167" s="70" t="s">
        <v>1305</v>
      </c>
      <c r="AC167" s="71" t="s">
        <v>1144</v>
      </c>
      <c r="AD167" s="3">
        <v>2012</v>
      </c>
      <c r="AE167" s="8">
        <v>3650</v>
      </c>
      <c r="AF167" s="323" t="s">
        <v>2053</v>
      </c>
    </row>
    <row r="168" spans="1:32" ht="54.95" customHeight="1" x14ac:dyDescent="0.2">
      <c r="A168" s="136">
        <v>165</v>
      </c>
      <c r="B168" s="368">
        <f t="shared" si="12"/>
        <v>141</v>
      </c>
      <c r="C168" s="288" t="s">
        <v>209</v>
      </c>
      <c r="D168" s="281" t="s">
        <v>89</v>
      </c>
      <c r="E168" s="261">
        <v>20100177774</v>
      </c>
      <c r="F168" s="112" t="s">
        <v>30</v>
      </c>
      <c r="G168" s="112" t="s">
        <v>27</v>
      </c>
      <c r="H168" s="196" t="s">
        <v>5581</v>
      </c>
      <c r="I168" s="9" t="s">
        <v>4121</v>
      </c>
      <c r="J168" s="107" t="s">
        <v>4393</v>
      </c>
      <c r="K168" s="350" t="s">
        <v>1034</v>
      </c>
      <c r="L168" s="194" t="s">
        <v>2743</v>
      </c>
      <c r="M168" s="180"/>
      <c r="N168" s="112" t="s">
        <v>1150</v>
      </c>
      <c r="O168" s="111"/>
      <c r="P168" s="112"/>
      <c r="Q168" s="112" t="s">
        <v>1143</v>
      </c>
      <c r="R168" s="112">
        <v>1</v>
      </c>
      <c r="S168" s="38"/>
      <c r="T168" s="38"/>
      <c r="U168" s="39"/>
      <c r="V168" s="112"/>
      <c r="W168" s="28"/>
      <c r="X168" s="2"/>
      <c r="Y168" s="38"/>
      <c r="Z168" s="67"/>
      <c r="AA168" s="113"/>
      <c r="AB168" s="70" t="s">
        <v>1306</v>
      </c>
      <c r="AC168" s="74">
        <v>150</v>
      </c>
      <c r="AD168" s="3">
        <v>2012</v>
      </c>
      <c r="AE168" s="8">
        <v>3650</v>
      </c>
      <c r="AF168" s="323">
        <f>AC168*AE168</f>
        <v>547500</v>
      </c>
    </row>
    <row r="169" spans="1:32" ht="54.95" customHeight="1" x14ac:dyDescent="0.2">
      <c r="A169" s="136">
        <v>166</v>
      </c>
      <c r="B169" s="368">
        <f t="shared" si="12"/>
        <v>141</v>
      </c>
      <c r="C169" s="288" t="s">
        <v>209</v>
      </c>
      <c r="D169" s="281" t="s">
        <v>89</v>
      </c>
      <c r="E169" s="261">
        <v>20100177774</v>
      </c>
      <c r="F169" s="112" t="s">
        <v>30</v>
      </c>
      <c r="G169" s="112" t="s">
        <v>27</v>
      </c>
      <c r="H169" s="194" t="s">
        <v>5582</v>
      </c>
      <c r="I169" s="9" t="s">
        <v>4121</v>
      </c>
      <c r="J169" s="107" t="s">
        <v>4393</v>
      </c>
      <c r="K169" s="350" t="s">
        <v>1024</v>
      </c>
      <c r="L169" s="194" t="s">
        <v>2734</v>
      </c>
      <c r="M169" s="180"/>
      <c r="N169" s="112" t="s">
        <v>1150</v>
      </c>
      <c r="O169" s="111"/>
      <c r="P169" s="112"/>
      <c r="Q169" s="112" t="s">
        <v>1143</v>
      </c>
      <c r="R169" s="112">
        <v>1</v>
      </c>
      <c r="S169" s="38"/>
      <c r="T169" s="38"/>
      <c r="U169" s="39"/>
      <c r="V169" s="112"/>
      <c r="W169" s="28"/>
      <c r="X169" s="2"/>
      <c r="Y169" s="38"/>
      <c r="Z169" s="67"/>
      <c r="AA169" s="113"/>
      <c r="AB169" s="70" t="s">
        <v>1307</v>
      </c>
      <c r="AC169" s="74">
        <v>75</v>
      </c>
      <c r="AD169" s="3">
        <v>2012</v>
      </c>
      <c r="AE169" s="8">
        <v>3650</v>
      </c>
      <c r="AF169" s="323">
        <f t="shared" ref="AF169:AF175" si="14">AC169*AE169</f>
        <v>273750</v>
      </c>
    </row>
    <row r="170" spans="1:32" ht="54.95" customHeight="1" x14ac:dyDescent="0.2">
      <c r="A170" s="136">
        <v>167</v>
      </c>
      <c r="B170" s="368">
        <f t="shared" si="12"/>
        <v>142</v>
      </c>
      <c r="C170" s="288" t="s">
        <v>210</v>
      </c>
      <c r="D170" s="281" t="s">
        <v>75</v>
      </c>
      <c r="E170" s="261">
        <v>20379738401</v>
      </c>
      <c r="F170" s="112" t="s">
        <v>30</v>
      </c>
      <c r="G170" s="112" t="s">
        <v>27</v>
      </c>
      <c r="H170" s="194" t="s">
        <v>5583</v>
      </c>
      <c r="I170" s="4" t="s">
        <v>4122</v>
      </c>
      <c r="J170" s="4" t="s">
        <v>4400</v>
      </c>
      <c r="K170" s="350" t="s">
        <v>1015</v>
      </c>
      <c r="L170" s="194" t="s">
        <v>2744</v>
      </c>
      <c r="M170" s="180"/>
      <c r="N170" s="112" t="s">
        <v>1152</v>
      </c>
      <c r="O170" s="111"/>
      <c r="P170" s="112"/>
      <c r="Q170" s="112" t="s">
        <v>1143</v>
      </c>
      <c r="R170" s="112">
        <v>1</v>
      </c>
      <c r="S170" s="38"/>
      <c r="T170" s="38"/>
      <c r="U170" s="39"/>
      <c r="V170" s="112"/>
      <c r="W170" s="28"/>
      <c r="X170" s="2"/>
      <c r="Y170" s="38"/>
      <c r="Z170" s="67"/>
      <c r="AA170" s="113"/>
      <c r="AB170" s="70" t="s">
        <v>1308</v>
      </c>
      <c r="AC170" s="74">
        <v>151</v>
      </c>
      <c r="AD170" s="3">
        <v>2012</v>
      </c>
      <c r="AE170" s="8">
        <v>3650</v>
      </c>
      <c r="AF170" s="323">
        <f t="shared" si="14"/>
        <v>551150</v>
      </c>
    </row>
    <row r="171" spans="1:32" ht="54.95" customHeight="1" x14ac:dyDescent="0.2">
      <c r="A171" s="136">
        <v>168</v>
      </c>
      <c r="B171" s="368">
        <f t="shared" si="12"/>
        <v>143</v>
      </c>
      <c r="C171" s="288" t="s">
        <v>211</v>
      </c>
      <c r="D171" s="281" t="s">
        <v>8462</v>
      </c>
      <c r="E171" s="261">
        <v>20467534026</v>
      </c>
      <c r="F171" s="112" t="s">
        <v>26</v>
      </c>
      <c r="G171" s="112" t="s">
        <v>151</v>
      </c>
      <c r="H171" s="202" t="s">
        <v>5581</v>
      </c>
      <c r="I171" s="9" t="s">
        <v>4121</v>
      </c>
      <c r="J171" s="107" t="s">
        <v>4393</v>
      </c>
      <c r="K171" s="350" t="s">
        <v>1034</v>
      </c>
      <c r="L171" s="194" t="s">
        <v>2743</v>
      </c>
      <c r="M171" s="180"/>
      <c r="N171" s="112" t="s">
        <v>1150</v>
      </c>
      <c r="O171" s="111"/>
      <c r="P171" s="112"/>
      <c r="Q171" s="112" t="s">
        <v>1143</v>
      </c>
      <c r="R171" s="112">
        <v>1</v>
      </c>
      <c r="S171" s="38"/>
      <c r="T171" s="38"/>
      <c r="U171" s="39"/>
      <c r="V171" s="112"/>
      <c r="W171" s="28"/>
      <c r="X171" s="2"/>
      <c r="Y171" s="38"/>
      <c r="Z171" s="67"/>
      <c r="AA171" s="113"/>
      <c r="AB171" s="70" t="s">
        <v>1309</v>
      </c>
      <c r="AC171" s="74">
        <v>150</v>
      </c>
      <c r="AD171" s="3">
        <v>2012</v>
      </c>
      <c r="AE171" s="8">
        <v>3650</v>
      </c>
      <c r="AF171" s="323">
        <f t="shared" si="14"/>
        <v>547500</v>
      </c>
    </row>
    <row r="172" spans="1:32" ht="54.95" customHeight="1" x14ac:dyDescent="0.2">
      <c r="A172" s="136">
        <v>169</v>
      </c>
      <c r="B172" s="368">
        <f t="shared" si="12"/>
        <v>143</v>
      </c>
      <c r="C172" s="288" t="s">
        <v>211</v>
      </c>
      <c r="D172" s="281" t="s">
        <v>8462</v>
      </c>
      <c r="E172" s="261">
        <v>20467534026</v>
      </c>
      <c r="F172" s="112" t="s">
        <v>26</v>
      </c>
      <c r="G172" s="112" t="s">
        <v>151</v>
      </c>
      <c r="H172" s="196" t="s">
        <v>5582</v>
      </c>
      <c r="I172" s="9" t="s">
        <v>4121</v>
      </c>
      <c r="J172" s="107" t="s">
        <v>4393</v>
      </c>
      <c r="K172" s="350" t="s">
        <v>1024</v>
      </c>
      <c r="L172" s="194" t="s">
        <v>2734</v>
      </c>
      <c r="M172" s="180"/>
      <c r="N172" s="112" t="s">
        <v>1150</v>
      </c>
      <c r="O172" s="111"/>
      <c r="P172" s="112"/>
      <c r="Q172" s="112" t="s">
        <v>1143</v>
      </c>
      <c r="R172" s="112">
        <v>1</v>
      </c>
      <c r="S172" s="38"/>
      <c r="T172" s="38"/>
      <c r="U172" s="39"/>
      <c r="V172" s="112"/>
      <c r="W172" s="28"/>
      <c r="X172" s="2"/>
      <c r="Y172" s="38"/>
      <c r="Z172" s="67"/>
      <c r="AA172" s="113"/>
      <c r="AB172" s="70" t="s">
        <v>1310</v>
      </c>
      <c r="AC172" s="74">
        <v>75</v>
      </c>
      <c r="AD172" s="3">
        <v>2012</v>
      </c>
      <c r="AE172" s="8">
        <v>3650</v>
      </c>
      <c r="AF172" s="323">
        <f t="shared" si="14"/>
        <v>273750</v>
      </c>
    </row>
    <row r="173" spans="1:32" ht="54.95" customHeight="1" x14ac:dyDescent="0.2">
      <c r="A173" s="136">
        <v>170</v>
      </c>
      <c r="B173" s="368">
        <f t="shared" si="12"/>
        <v>144</v>
      </c>
      <c r="C173" s="288" t="s">
        <v>212</v>
      </c>
      <c r="D173" s="281" t="s">
        <v>8462</v>
      </c>
      <c r="E173" s="261">
        <v>20467534026</v>
      </c>
      <c r="F173" s="112" t="s">
        <v>26</v>
      </c>
      <c r="G173" s="112" t="s">
        <v>151</v>
      </c>
      <c r="H173" s="196" t="s">
        <v>5584</v>
      </c>
      <c r="I173" s="112" t="s">
        <v>4123</v>
      </c>
      <c r="J173" s="112" t="s">
        <v>4123</v>
      </c>
      <c r="K173" s="350" t="s">
        <v>1035</v>
      </c>
      <c r="L173" s="196" t="s">
        <v>2745</v>
      </c>
      <c r="M173" s="180"/>
      <c r="N173" s="112" t="s">
        <v>1150</v>
      </c>
      <c r="O173" s="111"/>
      <c r="P173" s="112"/>
      <c r="Q173" s="112" t="s">
        <v>1143</v>
      </c>
      <c r="R173" s="112">
        <v>1</v>
      </c>
      <c r="S173" s="38"/>
      <c r="T173" s="38"/>
      <c r="U173" s="39"/>
      <c r="V173" s="112"/>
      <c r="W173" s="28"/>
      <c r="X173" s="2"/>
      <c r="Y173" s="38"/>
      <c r="Z173" s="67"/>
      <c r="AA173" s="113"/>
      <c r="AB173" s="70" t="s">
        <v>1311</v>
      </c>
      <c r="AC173" s="74">
        <v>55</v>
      </c>
      <c r="AD173" s="3">
        <v>2012</v>
      </c>
      <c r="AE173" s="8">
        <v>3650</v>
      </c>
      <c r="AF173" s="323">
        <f t="shared" si="14"/>
        <v>200750</v>
      </c>
    </row>
    <row r="174" spans="1:32" ht="54.95" customHeight="1" x14ac:dyDescent="0.2">
      <c r="A174" s="136">
        <v>171</v>
      </c>
      <c r="B174" s="368">
        <f t="shared" si="12"/>
        <v>145</v>
      </c>
      <c r="C174" s="288" t="s">
        <v>213</v>
      </c>
      <c r="D174" s="281" t="s">
        <v>25</v>
      </c>
      <c r="E174" s="261">
        <v>20100017491</v>
      </c>
      <c r="F174" s="112" t="s">
        <v>26</v>
      </c>
      <c r="G174" s="112" t="s">
        <v>27</v>
      </c>
      <c r="H174" s="199" t="s">
        <v>5585</v>
      </c>
      <c r="I174" s="112" t="s">
        <v>4124</v>
      </c>
      <c r="J174" s="112" t="s">
        <v>4401</v>
      </c>
      <c r="K174" s="350" t="s">
        <v>1036</v>
      </c>
      <c r="L174" s="199" t="s">
        <v>2746</v>
      </c>
      <c r="M174" s="180"/>
      <c r="N174" s="112" t="s">
        <v>1150</v>
      </c>
      <c r="O174" s="111"/>
      <c r="P174" s="112"/>
      <c r="Q174" s="112" t="s">
        <v>1143</v>
      </c>
      <c r="R174" s="112">
        <v>1</v>
      </c>
      <c r="S174" s="38"/>
      <c r="T174" s="38"/>
      <c r="U174" s="39"/>
      <c r="V174" s="112"/>
      <c r="W174" s="28"/>
      <c r="X174" s="2"/>
      <c r="Y174" s="38"/>
      <c r="Z174" s="67"/>
      <c r="AA174" s="113"/>
      <c r="AB174" s="70" t="s">
        <v>1312</v>
      </c>
      <c r="AC174" s="74">
        <v>75</v>
      </c>
      <c r="AD174" s="3">
        <v>2012</v>
      </c>
      <c r="AE174" s="8">
        <v>3650</v>
      </c>
      <c r="AF174" s="323">
        <f t="shared" si="14"/>
        <v>273750</v>
      </c>
    </row>
    <row r="175" spans="1:32" ht="54.95" customHeight="1" x14ac:dyDescent="0.2">
      <c r="A175" s="136">
        <v>172</v>
      </c>
      <c r="B175" s="368">
        <f t="shared" si="12"/>
        <v>146</v>
      </c>
      <c r="C175" s="288" t="s">
        <v>214</v>
      </c>
      <c r="D175" s="281" t="s">
        <v>89</v>
      </c>
      <c r="E175" s="261">
        <v>20100177774</v>
      </c>
      <c r="F175" s="112" t="s">
        <v>30</v>
      </c>
      <c r="G175" s="112" t="s">
        <v>27</v>
      </c>
      <c r="H175" s="200" t="s">
        <v>5586</v>
      </c>
      <c r="I175" s="9" t="s">
        <v>4125</v>
      </c>
      <c r="J175" s="9" t="s">
        <v>4402</v>
      </c>
      <c r="K175" s="350" t="s">
        <v>1037</v>
      </c>
      <c r="L175" s="200" t="s">
        <v>2747</v>
      </c>
      <c r="M175" s="180"/>
      <c r="N175" s="112" t="s">
        <v>1155</v>
      </c>
      <c r="O175" s="111"/>
      <c r="P175" s="112"/>
      <c r="Q175" s="112" t="s">
        <v>1143</v>
      </c>
      <c r="R175" s="112">
        <v>1</v>
      </c>
      <c r="S175" s="38"/>
      <c r="T175" s="38"/>
      <c r="U175" s="39"/>
      <c r="V175" s="112"/>
      <c r="W175" s="28"/>
      <c r="X175" s="2"/>
      <c r="Y175" s="38"/>
      <c r="Z175" s="67"/>
      <c r="AA175" s="113"/>
      <c r="AB175" s="70" t="s">
        <v>1313</v>
      </c>
      <c r="AC175" s="74">
        <v>40</v>
      </c>
      <c r="AD175" s="3">
        <v>2012</v>
      </c>
      <c r="AE175" s="8">
        <v>3650</v>
      </c>
      <c r="AF175" s="323">
        <f t="shared" si="14"/>
        <v>146000</v>
      </c>
    </row>
    <row r="176" spans="1:32" ht="54.95" customHeight="1" x14ac:dyDescent="0.2">
      <c r="A176" s="136">
        <v>173</v>
      </c>
      <c r="B176" s="368">
        <f t="shared" si="12"/>
        <v>147</v>
      </c>
      <c r="C176" s="288" t="s">
        <v>215</v>
      </c>
      <c r="D176" s="281" t="s">
        <v>216</v>
      </c>
      <c r="E176" s="261">
        <v>20503895537</v>
      </c>
      <c r="F176" s="112" t="s">
        <v>26</v>
      </c>
      <c r="G176" s="112" t="s">
        <v>27</v>
      </c>
      <c r="H176" s="194" t="s">
        <v>5587</v>
      </c>
      <c r="I176" s="6" t="s">
        <v>4090</v>
      </c>
      <c r="J176" s="112" t="s">
        <v>4388</v>
      </c>
      <c r="K176" s="350" t="s">
        <v>1028</v>
      </c>
      <c r="L176" s="194" t="s">
        <v>2748</v>
      </c>
      <c r="M176" s="180"/>
      <c r="N176" s="112" t="s">
        <v>1151</v>
      </c>
      <c r="O176" s="111"/>
      <c r="P176" s="112"/>
      <c r="Q176" s="112" t="s">
        <v>4594</v>
      </c>
      <c r="R176" s="112">
        <v>1</v>
      </c>
      <c r="S176" s="38"/>
      <c r="T176" s="38"/>
      <c r="U176" s="39"/>
      <c r="V176" s="112"/>
      <c r="W176" s="28"/>
      <c r="X176" s="2"/>
      <c r="Y176" s="38"/>
      <c r="Z176" s="67"/>
      <c r="AA176" s="113"/>
      <c r="AB176" s="70" t="s">
        <v>1314</v>
      </c>
      <c r="AC176" s="71" t="s">
        <v>1144</v>
      </c>
      <c r="AD176" s="3">
        <v>2012</v>
      </c>
      <c r="AE176" s="8">
        <v>3650</v>
      </c>
      <c r="AF176" s="323" t="s">
        <v>2053</v>
      </c>
    </row>
    <row r="177" spans="1:32" ht="54.95" customHeight="1" x14ac:dyDescent="0.2">
      <c r="A177" s="136">
        <v>174</v>
      </c>
      <c r="B177" s="368">
        <f t="shared" si="12"/>
        <v>148</v>
      </c>
      <c r="C177" s="288" t="s">
        <v>217</v>
      </c>
      <c r="D177" s="281" t="s">
        <v>8462</v>
      </c>
      <c r="E177" s="261">
        <v>20467534026</v>
      </c>
      <c r="F177" s="112" t="s">
        <v>26</v>
      </c>
      <c r="G177" s="112" t="s">
        <v>151</v>
      </c>
      <c r="H177" s="194" t="s">
        <v>5588</v>
      </c>
      <c r="I177" s="6" t="s">
        <v>4090</v>
      </c>
      <c r="J177" s="112" t="s">
        <v>4388</v>
      </c>
      <c r="K177" s="350" t="s">
        <v>1028</v>
      </c>
      <c r="L177" s="194" t="s">
        <v>2749</v>
      </c>
      <c r="M177" s="180"/>
      <c r="N177" s="112" t="s">
        <v>1151</v>
      </c>
      <c r="O177" s="111"/>
      <c r="P177" s="112"/>
      <c r="Q177" s="112" t="s">
        <v>4594</v>
      </c>
      <c r="R177" s="112">
        <v>1</v>
      </c>
      <c r="S177" s="38"/>
      <c r="T177" s="38"/>
      <c r="U177" s="39"/>
      <c r="V177" s="112"/>
      <c r="W177" s="28"/>
      <c r="X177" s="2"/>
      <c r="Y177" s="38"/>
      <c r="Z177" s="67"/>
      <c r="AA177" s="113"/>
      <c r="AB177" s="70" t="s">
        <v>1315</v>
      </c>
      <c r="AC177" s="71" t="s">
        <v>1144</v>
      </c>
      <c r="AD177" s="3">
        <v>2012</v>
      </c>
      <c r="AE177" s="8">
        <v>3650</v>
      </c>
      <c r="AF177" s="323" t="s">
        <v>2053</v>
      </c>
    </row>
    <row r="178" spans="1:32" ht="54.95" customHeight="1" x14ac:dyDescent="0.2">
      <c r="A178" s="136">
        <v>175</v>
      </c>
      <c r="B178" s="368">
        <f t="shared" si="12"/>
        <v>149</v>
      </c>
      <c r="C178" s="288" t="s">
        <v>218</v>
      </c>
      <c r="D178" s="281" t="s">
        <v>75</v>
      </c>
      <c r="E178" s="261">
        <v>20379738401</v>
      </c>
      <c r="F178" s="112" t="s">
        <v>30</v>
      </c>
      <c r="G178" s="112" t="s">
        <v>27</v>
      </c>
      <c r="H178" s="194" t="s">
        <v>5589</v>
      </c>
      <c r="I178" s="10" t="s">
        <v>4126</v>
      </c>
      <c r="J178" s="10" t="s">
        <v>4403</v>
      </c>
      <c r="K178" s="350" t="s">
        <v>1015</v>
      </c>
      <c r="L178" s="194" t="s">
        <v>2750</v>
      </c>
      <c r="M178" s="180"/>
      <c r="N178" s="112" t="s">
        <v>1150</v>
      </c>
      <c r="O178" s="111"/>
      <c r="P178" s="112"/>
      <c r="Q178" s="112" t="s">
        <v>1143</v>
      </c>
      <c r="R178" s="112">
        <v>1</v>
      </c>
      <c r="S178" s="38"/>
      <c r="T178" s="38"/>
      <c r="U178" s="39"/>
      <c r="V178" s="112"/>
      <c r="W178" s="28"/>
      <c r="X178" s="2"/>
      <c r="Y178" s="38"/>
      <c r="Z178" s="67"/>
      <c r="AA178" s="113"/>
      <c r="AB178" s="70" t="s">
        <v>1316</v>
      </c>
      <c r="AC178" s="74">
        <v>51</v>
      </c>
      <c r="AD178" s="3">
        <v>2012</v>
      </c>
      <c r="AE178" s="8">
        <v>3650</v>
      </c>
      <c r="AF178" s="323">
        <f>AC178*AE178</f>
        <v>186150</v>
      </c>
    </row>
    <row r="179" spans="1:32" ht="54.95" customHeight="1" x14ac:dyDescent="0.2">
      <c r="A179" s="136">
        <v>176</v>
      </c>
      <c r="B179" s="368">
        <f t="shared" si="12"/>
        <v>149</v>
      </c>
      <c r="C179" s="288" t="s">
        <v>218</v>
      </c>
      <c r="D179" s="281" t="s">
        <v>75</v>
      </c>
      <c r="E179" s="261">
        <v>20379738401</v>
      </c>
      <c r="F179" s="112" t="s">
        <v>30</v>
      </c>
      <c r="G179" s="112" t="s">
        <v>27</v>
      </c>
      <c r="H179" s="194" t="s">
        <v>5590</v>
      </c>
      <c r="I179" s="10" t="s">
        <v>4102</v>
      </c>
      <c r="J179" s="112" t="s">
        <v>4388</v>
      </c>
      <c r="K179" s="350" t="s">
        <v>1027</v>
      </c>
      <c r="L179" s="194" t="s">
        <v>2707</v>
      </c>
      <c r="M179" s="180"/>
      <c r="N179" s="112" t="s">
        <v>1151</v>
      </c>
      <c r="O179" s="111"/>
      <c r="P179" s="112"/>
      <c r="Q179" s="112" t="s">
        <v>1143</v>
      </c>
      <c r="R179" s="112">
        <v>1</v>
      </c>
      <c r="S179" s="38"/>
      <c r="T179" s="38"/>
      <c r="U179" s="39"/>
      <c r="V179" s="112"/>
      <c r="W179" s="28"/>
      <c r="X179" s="2"/>
      <c r="Y179" s="38"/>
      <c r="Z179" s="67"/>
      <c r="AA179" s="113"/>
      <c r="AB179" s="70" t="s">
        <v>1316</v>
      </c>
      <c r="AC179" s="74">
        <v>10</v>
      </c>
      <c r="AD179" s="3">
        <v>2012</v>
      </c>
      <c r="AE179" s="8">
        <v>3650</v>
      </c>
      <c r="AF179" s="323">
        <f t="shared" ref="AF179:AF184" si="15">AC179*AE179</f>
        <v>36500</v>
      </c>
    </row>
    <row r="180" spans="1:32" ht="54.95" customHeight="1" x14ac:dyDescent="0.2">
      <c r="A180" s="136">
        <v>177</v>
      </c>
      <c r="B180" s="368">
        <f t="shared" si="12"/>
        <v>149</v>
      </c>
      <c r="C180" s="288" t="s">
        <v>218</v>
      </c>
      <c r="D180" s="281" t="s">
        <v>75</v>
      </c>
      <c r="E180" s="261">
        <v>20379738401</v>
      </c>
      <c r="F180" s="112" t="s">
        <v>30</v>
      </c>
      <c r="G180" s="112" t="s">
        <v>27</v>
      </c>
      <c r="H180" s="201" t="s">
        <v>5591</v>
      </c>
      <c r="I180" s="112" t="s">
        <v>4034</v>
      </c>
      <c r="J180" s="112" t="s">
        <v>4034</v>
      </c>
      <c r="K180" s="350" t="s">
        <v>1009</v>
      </c>
      <c r="L180" s="201" t="s">
        <v>2751</v>
      </c>
      <c r="M180" s="180"/>
      <c r="N180" s="112" t="s">
        <v>1150</v>
      </c>
      <c r="O180" s="111"/>
      <c r="P180" s="112"/>
      <c r="Q180" s="112" t="s">
        <v>1143</v>
      </c>
      <c r="R180" s="112">
        <v>1</v>
      </c>
      <c r="S180" s="38"/>
      <c r="T180" s="38"/>
      <c r="U180" s="39"/>
      <c r="V180" s="112"/>
      <c r="W180" s="28"/>
      <c r="X180" s="2"/>
      <c r="Y180" s="38"/>
      <c r="Z180" s="67"/>
      <c r="AA180" s="113"/>
      <c r="AB180" s="70" t="s">
        <v>1316</v>
      </c>
      <c r="AC180" s="74">
        <v>51</v>
      </c>
      <c r="AD180" s="3">
        <v>2012</v>
      </c>
      <c r="AE180" s="8">
        <v>3650</v>
      </c>
      <c r="AF180" s="323">
        <f t="shared" si="15"/>
        <v>186150</v>
      </c>
    </row>
    <row r="181" spans="1:32" ht="54.95" customHeight="1" x14ac:dyDescent="0.2">
      <c r="A181" s="136">
        <v>178</v>
      </c>
      <c r="B181" s="368">
        <f t="shared" si="12"/>
        <v>150</v>
      </c>
      <c r="C181" s="288" t="s">
        <v>219</v>
      </c>
      <c r="D181" s="281" t="s">
        <v>75</v>
      </c>
      <c r="E181" s="261">
        <v>20379738401</v>
      </c>
      <c r="F181" s="112" t="s">
        <v>30</v>
      </c>
      <c r="G181" s="112" t="s">
        <v>27</v>
      </c>
      <c r="H181" s="194" t="s">
        <v>5592</v>
      </c>
      <c r="I181" s="112" t="s">
        <v>4123</v>
      </c>
      <c r="J181" s="112" t="s">
        <v>4123</v>
      </c>
      <c r="K181" s="350" t="s">
        <v>1038</v>
      </c>
      <c r="L181" s="194" t="s">
        <v>2752</v>
      </c>
      <c r="M181" s="180"/>
      <c r="N181" s="112" t="s">
        <v>1150</v>
      </c>
      <c r="O181" s="111"/>
      <c r="P181" s="112"/>
      <c r="Q181" s="112" t="s">
        <v>1143</v>
      </c>
      <c r="R181" s="112">
        <v>1</v>
      </c>
      <c r="S181" s="38"/>
      <c r="T181" s="38"/>
      <c r="U181" s="39"/>
      <c r="V181" s="112"/>
      <c r="W181" s="28"/>
      <c r="X181" s="2"/>
      <c r="Y181" s="38"/>
      <c r="Z181" s="67"/>
      <c r="AA181" s="113"/>
      <c r="AB181" s="70" t="s">
        <v>1317</v>
      </c>
      <c r="AC181" s="74">
        <v>51</v>
      </c>
      <c r="AD181" s="3">
        <v>2012</v>
      </c>
      <c r="AE181" s="8">
        <v>3650</v>
      </c>
      <c r="AF181" s="323">
        <f t="shared" si="15"/>
        <v>186150</v>
      </c>
    </row>
    <row r="182" spans="1:32" ht="54.95" customHeight="1" x14ac:dyDescent="0.2">
      <c r="A182" s="136">
        <v>179</v>
      </c>
      <c r="B182" s="368">
        <f t="shared" si="12"/>
        <v>151</v>
      </c>
      <c r="C182" s="288" t="s">
        <v>220</v>
      </c>
      <c r="D182" s="281" t="s">
        <v>89</v>
      </c>
      <c r="E182" s="261">
        <v>20100177774</v>
      </c>
      <c r="F182" s="112" t="s">
        <v>30</v>
      </c>
      <c r="G182" s="112" t="s">
        <v>27</v>
      </c>
      <c r="H182" s="202" t="s">
        <v>5593</v>
      </c>
      <c r="I182" s="112" t="s">
        <v>4034</v>
      </c>
      <c r="J182" s="112" t="s">
        <v>4034</v>
      </c>
      <c r="K182" s="350" t="s">
        <v>1009</v>
      </c>
      <c r="L182" s="202" t="s">
        <v>2753</v>
      </c>
      <c r="M182" s="180"/>
      <c r="N182" s="112" t="s">
        <v>1150</v>
      </c>
      <c r="O182" s="111"/>
      <c r="P182" s="112"/>
      <c r="Q182" s="112" t="s">
        <v>1143</v>
      </c>
      <c r="R182" s="112">
        <v>1</v>
      </c>
      <c r="S182" s="38"/>
      <c r="T182" s="38"/>
      <c r="U182" s="39"/>
      <c r="V182" s="112"/>
      <c r="W182" s="28"/>
      <c r="X182" s="2"/>
      <c r="Y182" s="38"/>
      <c r="Z182" s="67"/>
      <c r="AA182" s="113"/>
      <c r="AB182" s="70" t="s">
        <v>1318</v>
      </c>
      <c r="AC182" s="74">
        <v>51</v>
      </c>
      <c r="AD182" s="3">
        <v>2012</v>
      </c>
      <c r="AE182" s="8">
        <v>3650</v>
      </c>
      <c r="AF182" s="323">
        <f t="shared" si="15"/>
        <v>186150</v>
      </c>
    </row>
    <row r="183" spans="1:32" ht="54.95" customHeight="1" x14ac:dyDescent="0.2">
      <c r="A183" s="136">
        <v>180</v>
      </c>
      <c r="B183" s="368">
        <f t="shared" si="12"/>
        <v>152</v>
      </c>
      <c r="C183" s="288" t="s">
        <v>221</v>
      </c>
      <c r="D183" s="281" t="s">
        <v>89</v>
      </c>
      <c r="E183" s="261">
        <v>20100177774</v>
      </c>
      <c r="F183" s="112" t="s">
        <v>30</v>
      </c>
      <c r="G183" s="112" t="s">
        <v>27</v>
      </c>
      <c r="H183" s="202" t="s">
        <v>5594</v>
      </c>
      <c r="I183" s="3" t="s">
        <v>4127</v>
      </c>
      <c r="J183" s="9" t="s">
        <v>4404</v>
      </c>
      <c r="K183" s="350" t="s">
        <v>1015</v>
      </c>
      <c r="L183" s="202" t="s">
        <v>2754</v>
      </c>
      <c r="M183" s="180"/>
      <c r="N183" s="112" t="s">
        <v>1152</v>
      </c>
      <c r="O183" s="111"/>
      <c r="P183" s="112"/>
      <c r="Q183" s="112" t="s">
        <v>1143</v>
      </c>
      <c r="R183" s="112">
        <v>1</v>
      </c>
      <c r="S183" s="38"/>
      <c r="T183" s="38"/>
      <c r="U183" s="39"/>
      <c r="V183" s="112"/>
      <c r="W183" s="28"/>
      <c r="X183" s="2"/>
      <c r="Y183" s="38"/>
      <c r="Z183" s="67"/>
      <c r="AA183" s="113"/>
      <c r="AB183" s="70" t="s">
        <v>1319</v>
      </c>
      <c r="AC183" s="74">
        <v>151</v>
      </c>
      <c r="AD183" s="3">
        <v>2012</v>
      </c>
      <c r="AE183" s="8">
        <v>3650</v>
      </c>
      <c r="AF183" s="323">
        <f t="shared" si="15"/>
        <v>551150</v>
      </c>
    </row>
    <row r="184" spans="1:32" ht="54.95" customHeight="1" x14ac:dyDescent="0.2">
      <c r="A184" s="136">
        <v>181</v>
      </c>
      <c r="B184" s="368">
        <f t="shared" si="12"/>
        <v>153</v>
      </c>
      <c r="C184" s="288" t="s">
        <v>222</v>
      </c>
      <c r="D184" s="281" t="s">
        <v>8462</v>
      </c>
      <c r="E184" s="261">
        <v>20467534026</v>
      </c>
      <c r="F184" s="112" t="s">
        <v>26</v>
      </c>
      <c r="G184" s="112" t="s">
        <v>151</v>
      </c>
      <c r="H184" s="202" t="s">
        <v>5595</v>
      </c>
      <c r="I184" s="3" t="s">
        <v>4128</v>
      </c>
      <c r="J184" s="9" t="s">
        <v>4405</v>
      </c>
      <c r="K184" s="350" t="s">
        <v>1015</v>
      </c>
      <c r="L184" s="202" t="s">
        <v>2755</v>
      </c>
      <c r="M184" s="180"/>
      <c r="N184" s="112" t="s">
        <v>1152</v>
      </c>
      <c r="O184" s="111"/>
      <c r="P184" s="112"/>
      <c r="Q184" s="112" t="s">
        <v>1143</v>
      </c>
      <c r="R184" s="112">
        <v>1</v>
      </c>
      <c r="S184" s="38"/>
      <c r="T184" s="38"/>
      <c r="U184" s="39"/>
      <c r="V184" s="112"/>
      <c r="W184" s="28"/>
      <c r="X184" s="2"/>
      <c r="Y184" s="38"/>
      <c r="Z184" s="67"/>
      <c r="AA184" s="113"/>
      <c r="AB184" s="70" t="s">
        <v>1320</v>
      </c>
      <c r="AC184" s="74">
        <v>151</v>
      </c>
      <c r="AD184" s="3">
        <v>2012</v>
      </c>
      <c r="AE184" s="8">
        <v>3650</v>
      </c>
      <c r="AF184" s="323">
        <f t="shared" si="15"/>
        <v>551150</v>
      </c>
    </row>
    <row r="185" spans="1:32" ht="54.95" customHeight="1" x14ac:dyDescent="0.2">
      <c r="A185" s="136">
        <v>182</v>
      </c>
      <c r="B185" s="368">
        <f t="shared" si="12"/>
        <v>154</v>
      </c>
      <c r="C185" s="288" t="s">
        <v>223</v>
      </c>
      <c r="D185" s="281" t="s">
        <v>89</v>
      </c>
      <c r="E185" s="261">
        <v>20100177774</v>
      </c>
      <c r="F185" s="112" t="s">
        <v>30</v>
      </c>
      <c r="G185" s="112" t="s">
        <v>27</v>
      </c>
      <c r="H185" s="194" t="s">
        <v>5596</v>
      </c>
      <c r="I185" s="112" t="s">
        <v>4109</v>
      </c>
      <c r="J185" s="112" t="s">
        <v>4109</v>
      </c>
      <c r="K185" s="350" t="s">
        <v>1018</v>
      </c>
      <c r="L185" s="194" t="s">
        <v>2756</v>
      </c>
      <c r="M185" s="180"/>
      <c r="N185" s="112" t="s">
        <v>1150</v>
      </c>
      <c r="O185" s="111"/>
      <c r="P185" s="112"/>
      <c r="Q185" s="112" t="s">
        <v>4594</v>
      </c>
      <c r="R185" s="112">
        <v>1</v>
      </c>
      <c r="S185" s="38"/>
      <c r="T185" s="38"/>
      <c r="U185" s="39"/>
      <c r="V185" s="112"/>
      <c r="W185" s="28"/>
      <c r="X185" s="2"/>
      <c r="Y185" s="38"/>
      <c r="Z185" s="67"/>
      <c r="AA185" s="113"/>
      <c r="AB185" s="70" t="s">
        <v>1321</v>
      </c>
      <c r="AC185" s="71" t="s">
        <v>1144</v>
      </c>
      <c r="AD185" s="3">
        <v>2012</v>
      </c>
      <c r="AE185" s="8">
        <v>3650</v>
      </c>
      <c r="AF185" s="323" t="s">
        <v>2053</v>
      </c>
    </row>
    <row r="186" spans="1:32" ht="54.95" customHeight="1" x14ac:dyDescent="0.2">
      <c r="A186" s="136">
        <v>183</v>
      </c>
      <c r="B186" s="368">
        <f t="shared" si="12"/>
        <v>155</v>
      </c>
      <c r="C186" s="288" t="s">
        <v>224</v>
      </c>
      <c r="D186" s="281" t="s">
        <v>89</v>
      </c>
      <c r="E186" s="261">
        <v>20100177774</v>
      </c>
      <c r="F186" s="112" t="s">
        <v>30</v>
      </c>
      <c r="G186" s="112" t="s">
        <v>27</v>
      </c>
      <c r="H186" s="199" t="s">
        <v>5597</v>
      </c>
      <c r="I186" s="6" t="s">
        <v>4090</v>
      </c>
      <c r="J186" s="112" t="s">
        <v>4388</v>
      </c>
      <c r="K186" s="350" t="s">
        <v>1028</v>
      </c>
      <c r="L186" s="199" t="s">
        <v>2757</v>
      </c>
      <c r="M186" s="180"/>
      <c r="N186" s="112" t="s">
        <v>1151</v>
      </c>
      <c r="O186" s="111"/>
      <c r="P186" s="112"/>
      <c r="Q186" s="112" t="s">
        <v>1143</v>
      </c>
      <c r="R186" s="112">
        <v>1</v>
      </c>
      <c r="S186" s="38"/>
      <c r="T186" s="38"/>
      <c r="U186" s="39"/>
      <c r="V186" s="112"/>
      <c r="W186" s="28"/>
      <c r="X186" s="2"/>
      <c r="Y186" s="38"/>
      <c r="Z186" s="67"/>
      <c r="AA186" s="113"/>
      <c r="AB186" s="70" t="s">
        <v>1322</v>
      </c>
      <c r="AC186" s="74">
        <v>30</v>
      </c>
      <c r="AD186" s="3">
        <v>2012</v>
      </c>
      <c r="AE186" s="8">
        <v>3650</v>
      </c>
      <c r="AF186" s="323">
        <f>AC186*AE186</f>
        <v>109500</v>
      </c>
    </row>
    <row r="187" spans="1:32" ht="54.95" customHeight="1" x14ac:dyDescent="0.2">
      <c r="A187" s="136">
        <v>184</v>
      </c>
      <c r="B187" s="368">
        <f t="shared" si="12"/>
        <v>156</v>
      </c>
      <c r="C187" s="288" t="s">
        <v>225</v>
      </c>
      <c r="D187" s="281" t="s">
        <v>25</v>
      </c>
      <c r="E187" s="261">
        <v>20100017491</v>
      </c>
      <c r="F187" s="112" t="s">
        <v>26</v>
      </c>
      <c r="G187" s="112" t="s">
        <v>27</v>
      </c>
      <c r="H187" s="199" t="s">
        <v>5598</v>
      </c>
      <c r="I187" s="6" t="s">
        <v>4090</v>
      </c>
      <c r="J187" s="112" t="s">
        <v>4388</v>
      </c>
      <c r="K187" s="350" t="s">
        <v>1028</v>
      </c>
      <c r="L187" s="199" t="s">
        <v>2758</v>
      </c>
      <c r="M187" s="180"/>
      <c r="N187" s="112" t="s">
        <v>1151</v>
      </c>
      <c r="O187" s="111"/>
      <c r="P187" s="112"/>
      <c r="Q187" s="112" t="s">
        <v>1143</v>
      </c>
      <c r="R187" s="112">
        <v>1</v>
      </c>
      <c r="S187" s="38"/>
      <c r="T187" s="38"/>
      <c r="U187" s="39"/>
      <c r="V187" s="112"/>
      <c r="W187" s="28"/>
      <c r="X187" s="2"/>
      <c r="Y187" s="38"/>
      <c r="Z187" s="67"/>
      <c r="AA187" s="113"/>
      <c r="AB187" s="70" t="s">
        <v>1323</v>
      </c>
      <c r="AC187" s="74">
        <v>15</v>
      </c>
      <c r="AD187" s="3">
        <v>2012</v>
      </c>
      <c r="AE187" s="8">
        <v>3650</v>
      </c>
      <c r="AF187" s="323">
        <f t="shared" ref="AF187:AF190" si="16">AC187*AE187</f>
        <v>54750</v>
      </c>
    </row>
    <row r="188" spans="1:32" ht="54.95" customHeight="1" x14ac:dyDescent="0.2">
      <c r="A188" s="136">
        <v>185</v>
      </c>
      <c r="B188" s="368">
        <f t="shared" si="12"/>
        <v>156</v>
      </c>
      <c r="C188" s="288" t="s">
        <v>225</v>
      </c>
      <c r="D188" s="281" t="s">
        <v>25</v>
      </c>
      <c r="E188" s="261">
        <v>20100017491</v>
      </c>
      <c r="F188" s="112" t="s">
        <v>26</v>
      </c>
      <c r="G188" s="112" t="s">
        <v>27</v>
      </c>
      <c r="H188" s="199" t="s">
        <v>5599</v>
      </c>
      <c r="I188" s="6" t="s">
        <v>4090</v>
      </c>
      <c r="J188" s="112" t="s">
        <v>4388</v>
      </c>
      <c r="K188" s="350" t="s">
        <v>1028</v>
      </c>
      <c r="L188" s="199" t="s">
        <v>2759</v>
      </c>
      <c r="M188" s="180"/>
      <c r="N188" s="112" t="s">
        <v>1151</v>
      </c>
      <c r="O188" s="111"/>
      <c r="P188" s="112"/>
      <c r="Q188" s="112" t="s">
        <v>1143</v>
      </c>
      <c r="R188" s="112">
        <v>1</v>
      </c>
      <c r="S188" s="38"/>
      <c r="T188" s="38"/>
      <c r="U188" s="39"/>
      <c r="V188" s="112"/>
      <c r="W188" s="28"/>
      <c r="X188" s="2"/>
      <c r="Y188" s="38"/>
      <c r="Z188" s="67"/>
      <c r="AA188" s="113"/>
      <c r="AB188" s="70" t="s">
        <v>1323</v>
      </c>
      <c r="AC188" s="74">
        <v>20</v>
      </c>
      <c r="AD188" s="3">
        <v>2012</v>
      </c>
      <c r="AE188" s="8">
        <v>3650</v>
      </c>
      <c r="AF188" s="323">
        <f t="shared" si="16"/>
        <v>73000</v>
      </c>
    </row>
    <row r="189" spans="1:32" ht="54.95" customHeight="1" x14ac:dyDescent="0.2">
      <c r="A189" s="136">
        <v>186</v>
      </c>
      <c r="B189" s="368">
        <f t="shared" si="12"/>
        <v>156</v>
      </c>
      <c r="C189" s="288" t="s">
        <v>225</v>
      </c>
      <c r="D189" s="281" t="s">
        <v>25</v>
      </c>
      <c r="E189" s="261">
        <v>20100017491</v>
      </c>
      <c r="F189" s="112" t="s">
        <v>26</v>
      </c>
      <c r="G189" s="112" t="s">
        <v>27</v>
      </c>
      <c r="H189" s="199" t="s">
        <v>5600</v>
      </c>
      <c r="I189" s="6" t="s">
        <v>4090</v>
      </c>
      <c r="J189" s="112" t="s">
        <v>4388</v>
      </c>
      <c r="K189" s="350" t="s">
        <v>1028</v>
      </c>
      <c r="L189" s="199" t="s">
        <v>2760</v>
      </c>
      <c r="M189" s="180"/>
      <c r="N189" s="112" t="s">
        <v>1151</v>
      </c>
      <c r="O189" s="111"/>
      <c r="P189" s="112"/>
      <c r="Q189" s="112" t="s">
        <v>1143</v>
      </c>
      <c r="R189" s="112">
        <v>1</v>
      </c>
      <c r="S189" s="38"/>
      <c r="T189" s="38"/>
      <c r="U189" s="39"/>
      <c r="V189" s="112"/>
      <c r="W189" s="28"/>
      <c r="X189" s="2"/>
      <c r="Y189" s="38"/>
      <c r="Z189" s="67"/>
      <c r="AA189" s="113"/>
      <c r="AB189" s="70" t="s">
        <v>1324</v>
      </c>
      <c r="AC189" s="74">
        <v>45</v>
      </c>
      <c r="AD189" s="3">
        <v>2012</v>
      </c>
      <c r="AE189" s="8">
        <v>3650</v>
      </c>
      <c r="AF189" s="323">
        <f t="shared" si="16"/>
        <v>164250</v>
      </c>
    </row>
    <row r="190" spans="1:32" ht="54.95" customHeight="1" x14ac:dyDescent="0.2">
      <c r="A190" s="136">
        <v>187</v>
      </c>
      <c r="B190" s="368">
        <f t="shared" si="12"/>
        <v>157</v>
      </c>
      <c r="C190" s="288" t="s">
        <v>226</v>
      </c>
      <c r="D190" s="281" t="s">
        <v>59</v>
      </c>
      <c r="E190" s="261">
        <v>20290000263</v>
      </c>
      <c r="F190" s="112" t="s">
        <v>26</v>
      </c>
      <c r="G190" s="112" t="s">
        <v>27</v>
      </c>
      <c r="H190" s="199" t="s">
        <v>5601</v>
      </c>
      <c r="I190" s="6" t="s">
        <v>4090</v>
      </c>
      <c r="J190" s="112" t="s">
        <v>4388</v>
      </c>
      <c r="K190" s="350" t="s">
        <v>1028</v>
      </c>
      <c r="L190" s="199" t="s">
        <v>2761</v>
      </c>
      <c r="M190" s="180"/>
      <c r="N190" s="112" t="s">
        <v>1151</v>
      </c>
      <c r="O190" s="111"/>
      <c r="P190" s="112"/>
      <c r="Q190" s="112" t="s">
        <v>1143</v>
      </c>
      <c r="R190" s="112">
        <v>1</v>
      </c>
      <c r="S190" s="38"/>
      <c r="T190" s="38"/>
      <c r="U190" s="39"/>
      <c r="V190" s="112"/>
      <c r="W190" s="28"/>
      <c r="X190" s="2"/>
      <c r="Y190" s="38"/>
      <c r="Z190" s="67"/>
      <c r="AA190" s="113"/>
      <c r="AB190" s="70" t="s">
        <v>1325</v>
      </c>
      <c r="AC190" s="74">
        <v>40</v>
      </c>
      <c r="AD190" s="3">
        <v>2012</v>
      </c>
      <c r="AE190" s="8">
        <v>3650</v>
      </c>
      <c r="AF190" s="323">
        <f t="shared" si="16"/>
        <v>146000</v>
      </c>
    </row>
    <row r="191" spans="1:32" ht="54.95" customHeight="1" x14ac:dyDescent="0.2">
      <c r="A191" s="136">
        <v>188</v>
      </c>
      <c r="B191" s="368">
        <f t="shared" si="12"/>
        <v>158</v>
      </c>
      <c r="C191" s="288" t="s">
        <v>227</v>
      </c>
      <c r="D191" s="281" t="s">
        <v>75</v>
      </c>
      <c r="E191" s="261">
        <v>20379738401</v>
      </c>
      <c r="F191" s="112" t="s">
        <v>30</v>
      </c>
      <c r="G191" s="112" t="s">
        <v>27</v>
      </c>
      <c r="H191" s="194" t="s">
        <v>5602</v>
      </c>
      <c r="I191" s="6" t="s">
        <v>4090</v>
      </c>
      <c r="J191" s="112" t="s">
        <v>4388</v>
      </c>
      <c r="K191" s="350" t="s">
        <v>1028</v>
      </c>
      <c r="L191" s="194" t="s">
        <v>2762</v>
      </c>
      <c r="M191" s="180"/>
      <c r="N191" s="112" t="s">
        <v>1151</v>
      </c>
      <c r="O191" s="111"/>
      <c r="P191" s="112"/>
      <c r="Q191" s="112" t="s">
        <v>4594</v>
      </c>
      <c r="R191" s="112">
        <v>1</v>
      </c>
      <c r="S191" s="38"/>
      <c r="T191" s="38"/>
      <c r="U191" s="39"/>
      <c r="V191" s="112"/>
      <c r="W191" s="28"/>
      <c r="X191" s="2"/>
      <c r="Y191" s="38"/>
      <c r="Z191" s="67"/>
      <c r="AA191" s="113"/>
      <c r="AB191" s="70" t="s">
        <v>1326</v>
      </c>
      <c r="AC191" s="71" t="s">
        <v>1144</v>
      </c>
      <c r="AD191" s="3">
        <v>2012</v>
      </c>
      <c r="AE191" s="8">
        <v>3650</v>
      </c>
      <c r="AF191" s="323" t="s">
        <v>2053</v>
      </c>
    </row>
    <row r="192" spans="1:32" ht="54.95" customHeight="1" x14ac:dyDescent="0.2">
      <c r="A192" s="136">
        <v>189</v>
      </c>
      <c r="B192" s="368">
        <f t="shared" si="12"/>
        <v>158</v>
      </c>
      <c r="C192" s="288" t="s">
        <v>227</v>
      </c>
      <c r="D192" s="281" t="s">
        <v>75</v>
      </c>
      <c r="E192" s="261">
        <v>20379738401</v>
      </c>
      <c r="F192" s="112" t="s">
        <v>30</v>
      </c>
      <c r="G192" s="112" t="s">
        <v>27</v>
      </c>
      <c r="H192" s="194" t="s">
        <v>5603</v>
      </c>
      <c r="I192" s="6" t="s">
        <v>4090</v>
      </c>
      <c r="J192" s="112" t="s">
        <v>4388</v>
      </c>
      <c r="K192" s="350" t="s">
        <v>1028</v>
      </c>
      <c r="L192" s="194" t="s">
        <v>2763</v>
      </c>
      <c r="M192" s="180"/>
      <c r="N192" s="112" t="s">
        <v>1151</v>
      </c>
      <c r="O192" s="111"/>
      <c r="P192" s="112"/>
      <c r="Q192" s="112" t="s">
        <v>4594</v>
      </c>
      <c r="R192" s="112">
        <v>1</v>
      </c>
      <c r="S192" s="38"/>
      <c r="T192" s="38"/>
      <c r="U192" s="39"/>
      <c r="V192" s="112"/>
      <c r="W192" s="28"/>
      <c r="X192" s="2"/>
      <c r="Y192" s="38"/>
      <c r="Z192" s="67"/>
      <c r="AA192" s="113"/>
      <c r="AB192" s="70" t="s">
        <v>1326</v>
      </c>
      <c r="AC192" s="71" t="s">
        <v>1144</v>
      </c>
      <c r="AD192" s="3">
        <v>2012</v>
      </c>
      <c r="AE192" s="8">
        <v>3650</v>
      </c>
      <c r="AF192" s="323" t="s">
        <v>2053</v>
      </c>
    </row>
    <row r="193" spans="1:32" ht="54.95" customHeight="1" x14ac:dyDescent="0.2">
      <c r="A193" s="136">
        <v>190</v>
      </c>
      <c r="B193" s="368">
        <f t="shared" si="12"/>
        <v>159</v>
      </c>
      <c r="C193" s="288" t="s">
        <v>228</v>
      </c>
      <c r="D193" s="281" t="s">
        <v>89</v>
      </c>
      <c r="E193" s="261">
        <v>20100177774</v>
      </c>
      <c r="F193" s="112" t="s">
        <v>30</v>
      </c>
      <c r="G193" s="112" t="s">
        <v>27</v>
      </c>
      <c r="H193" s="199" t="s">
        <v>5604</v>
      </c>
      <c r="I193" s="112" t="s">
        <v>4034</v>
      </c>
      <c r="J193" s="112" t="s">
        <v>4034</v>
      </c>
      <c r="K193" s="350" t="s">
        <v>1009</v>
      </c>
      <c r="L193" s="199" t="s">
        <v>2764</v>
      </c>
      <c r="M193" s="180"/>
      <c r="N193" s="112" t="s">
        <v>1150</v>
      </c>
      <c r="O193" s="111"/>
      <c r="P193" s="112"/>
      <c r="Q193" s="112" t="s">
        <v>1143</v>
      </c>
      <c r="R193" s="112">
        <v>1</v>
      </c>
      <c r="S193" s="38"/>
      <c r="T193" s="38"/>
      <c r="U193" s="39"/>
      <c r="V193" s="112"/>
      <c r="W193" s="28"/>
      <c r="X193" s="2"/>
      <c r="Y193" s="38"/>
      <c r="Z193" s="67"/>
      <c r="AA193" s="113"/>
      <c r="AB193" s="70" t="s">
        <v>1327</v>
      </c>
      <c r="AC193" s="74">
        <v>51</v>
      </c>
      <c r="AD193" s="3">
        <v>2012</v>
      </c>
      <c r="AE193" s="8">
        <v>3650</v>
      </c>
      <c r="AF193" s="323">
        <f>AC193*AE193</f>
        <v>186150</v>
      </c>
    </row>
    <row r="194" spans="1:32" ht="54.95" customHeight="1" x14ac:dyDescent="0.2">
      <c r="A194" s="136">
        <v>191</v>
      </c>
      <c r="B194" s="368">
        <f t="shared" si="12"/>
        <v>160</v>
      </c>
      <c r="C194" s="288" t="s">
        <v>229</v>
      </c>
      <c r="D194" s="281" t="s">
        <v>25</v>
      </c>
      <c r="E194" s="261">
        <v>20100017491</v>
      </c>
      <c r="F194" s="112" t="s">
        <v>26</v>
      </c>
      <c r="G194" s="112" t="s">
        <v>27</v>
      </c>
      <c r="H194" s="194" t="s">
        <v>5605</v>
      </c>
      <c r="I194" s="1" t="s">
        <v>4086</v>
      </c>
      <c r="J194" s="107" t="s">
        <v>4393</v>
      </c>
      <c r="K194" s="350" t="s">
        <v>1012</v>
      </c>
      <c r="L194" s="194" t="s">
        <v>2765</v>
      </c>
      <c r="M194" s="180"/>
      <c r="N194" s="112" t="s">
        <v>1150</v>
      </c>
      <c r="O194" s="111"/>
      <c r="P194" s="112"/>
      <c r="Q194" s="112" t="s">
        <v>1143</v>
      </c>
      <c r="R194" s="112">
        <v>1</v>
      </c>
      <c r="S194" s="38"/>
      <c r="T194" s="38"/>
      <c r="U194" s="39"/>
      <c r="V194" s="112"/>
      <c r="W194" s="28"/>
      <c r="X194" s="2"/>
      <c r="Y194" s="38"/>
      <c r="Z194" s="67"/>
      <c r="AA194" s="113"/>
      <c r="AB194" s="70" t="s">
        <v>1328</v>
      </c>
      <c r="AC194" s="74">
        <v>140</v>
      </c>
      <c r="AD194" s="3">
        <v>2012</v>
      </c>
      <c r="AE194" s="8">
        <v>3650</v>
      </c>
      <c r="AF194" s="323">
        <f t="shared" ref="AF194:AF199" si="17">AC194*AE194</f>
        <v>511000</v>
      </c>
    </row>
    <row r="195" spans="1:32" ht="54.95" customHeight="1" x14ac:dyDescent="0.2">
      <c r="A195" s="136">
        <v>192</v>
      </c>
      <c r="B195" s="368">
        <f t="shared" si="12"/>
        <v>160</v>
      </c>
      <c r="C195" s="288" t="s">
        <v>229</v>
      </c>
      <c r="D195" s="281" t="s">
        <v>25</v>
      </c>
      <c r="E195" s="261">
        <v>20100017491</v>
      </c>
      <c r="F195" s="112" t="s">
        <v>26</v>
      </c>
      <c r="G195" s="112" t="s">
        <v>27</v>
      </c>
      <c r="H195" s="194" t="s">
        <v>5606</v>
      </c>
      <c r="I195" s="10" t="s">
        <v>4129</v>
      </c>
      <c r="J195" s="112" t="s">
        <v>4388</v>
      </c>
      <c r="K195" s="350" t="s">
        <v>1039</v>
      </c>
      <c r="L195" s="194" t="s">
        <v>2766</v>
      </c>
      <c r="M195" s="180"/>
      <c r="N195" s="112" t="s">
        <v>1151</v>
      </c>
      <c r="O195" s="111"/>
      <c r="P195" s="112"/>
      <c r="Q195" s="112" t="s">
        <v>1143</v>
      </c>
      <c r="R195" s="112">
        <v>1</v>
      </c>
      <c r="S195" s="38"/>
      <c r="T195" s="38"/>
      <c r="U195" s="39"/>
      <c r="V195" s="112"/>
      <c r="W195" s="28"/>
      <c r="X195" s="2"/>
      <c r="Y195" s="38"/>
      <c r="Z195" s="67"/>
      <c r="AA195" s="113"/>
      <c r="AB195" s="70" t="s">
        <v>1328</v>
      </c>
      <c r="AC195" s="74">
        <v>10</v>
      </c>
      <c r="AD195" s="3">
        <v>2012</v>
      </c>
      <c r="AE195" s="8">
        <v>3650</v>
      </c>
      <c r="AF195" s="323">
        <f t="shared" si="17"/>
        <v>36500</v>
      </c>
    </row>
    <row r="196" spans="1:32" ht="54.95" customHeight="1" x14ac:dyDescent="0.2">
      <c r="A196" s="136">
        <v>193</v>
      </c>
      <c r="B196" s="368">
        <f t="shared" si="12"/>
        <v>161</v>
      </c>
      <c r="C196" s="288" t="s">
        <v>230</v>
      </c>
      <c r="D196" s="281" t="s">
        <v>25</v>
      </c>
      <c r="E196" s="261">
        <v>20100017491</v>
      </c>
      <c r="F196" s="112" t="s">
        <v>26</v>
      </c>
      <c r="G196" s="112" t="s">
        <v>27</v>
      </c>
      <c r="H196" s="194" t="s">
        <v>5607</v>
      </c>
      <c r="I196" s="6" t="s">
        <v>4090</v>
      </c>
      <c r="J196" s="112" t="s">
        <v>4388</v>
      </c>
      <c r="K196" s="350" t="s">
        <v>1028</v>
      </c>
      <c r="L196" s="194" t="s">
        <v>2767</v>
      </c>
      <c r="M196" s="180"/>
      <c r="N196" s="112" t="s">
        <v>1151</v>
      </c>
      <c r="O196" s="111"/>
      <c r="P196" s="112"/>
      <c r="Q196" s="112" t="s">
        <v>1143</v>
      </c>
      <c r="R196" s="112">
        <v>1</v>
      </c>
      <c r="S196" s="38"/>
      <c r="T196" s="38"/>
      <c r="U196" s="39"/>
      <c r="V196" s="112"/>
      <c r="W196" s="28"/>
      <c r="X196" s="2"/>
      <c r="Y196" s="38"/>
      <c r="Z196" s="67"/>
      <c r="AA196" s="113"/>
      <c r="AB196" s="70" t="s">
        <v>1329</v>
      </c>
      <c r="AC196" s="74">
        <v>10</v>
      </c>
      <c r="AD196" s="3">
        <v>2012</v>
      </c>
      <c r="AE196" s="8">
        <v>3650</v>
      </c>
      <c r="AF196" s="323">
        <f t="shared" si="17"/>
        <v>36500</v>
      </c>
    </row>
    <row r="197" spans="1:32" ht="54.95" customHeight="1" x14ac:dyDescent="0.2">
      <c r="A197" s="136">
        <v>194</v>
      </c>
      <c r="B197" s="368">
        <f t="shared" si="12"/>
        <v>161</v>
      </c>
      <c r="C197" s="288" t="s">
        <v>230</v>
      </c>
      <c r="D197" s="281" t="s">
        <v>25</v>
      </c>
      <c r="E197" s="261">
        <v>20100017491</v>
      </c>
      <c r="F197" s="112" t="s">
        <v>26</v>
      </c>
      <c r="G197" s="112" t="s">
        <v>27</v>
      </c>
      <c r="H197" s="194" t="s">
        <v>5608</v>
      </c>
      <c r="I197" s="6" t="s">
        <v>4090</v>
      </c>
      <c r="J197" s="112" t="s">
        <v>4388</v>
      </c>
      <c r="K197" s="350" t="s">
        <v>1028</v>
      </c>
      <c r="L197" s="194" t="s">
        <v>2768</v>
      </c>
      <c r="M197" s="180"/>
      <c r="N197" s="112" t="s">
        <v>1151</v>
      </c>
      <c r="O197" s="111"/>
      <c r="P197" s="112"/>
      <c r="Q197" s="112" t="s">
        <v>1143</v>
      </c>
      <c r="R197" s="112">
        <v>1</v>
      </c>
      <c r="S197" s="38"/>
      <c r="T197" s="38"/>
      <c r="U197" s="39"/>
      <c r="V197" s="112"/>
      <c r="W197" s="28"/>
      <c r="X197" s="2"/>
      <c r="Y197" s="38"/>
      <c r="Z197" s="67"/>
      <c r="AA197" s="113"/>
      <c r="AB197" s="70" t="s">
        <v>1329</v>
      </c>
      <c r="AC197" s="74">
        <v>5</v>
      </c>
      <c r="AD197" s="3">
        <v>2012</v>
      </c>
      <c r="AE197" s="8">
        <v>3650</v>
      </c>
      <c r="AF197" s="323">
        <f t="shared" si="17"/>
        <v>18250</v>
      </c>
    </row>
    <row r="198" spans="1:32" ht="54.95" customHeight="1" x14ac:dyDescent="0.2">
      <c r="A198" s="136">
        <v>195</v>
      </c>
      <c r="B198" s="368">
        <f t="shared" si="12"/>
        <v>161</v>
      </c>
      <c r="C198" s="288" t="s">
        <v>230</v>
      </c>
      <c r="D198" s="281" t="s">
        <v>25</v>
      </c>
      <c r="E198" s="261">
        <v>20100017491</v>
      </c>
      <c r="F198" s="112" t="s">
        <v>26</v>
      </c>
      <c r="G198" s="112" t="s">
        <v>27</v>
      </c>
      <c r="H198" s="194" t="s">
        <v>5609</v>
      </c>
      <c r="I198" s="6" t="s">
        <v>4090</v>
      </c>
      <c r="J198" s="112" t="s">
        <v>4388</v>
      </c>
      <c r="K198" s="350" t="s">
        <v>1028</v>
      </c>
      <c r="L198" s="194" t="s">
        <v>2769</v>
      </c>
      <c r="M198" s="180"/>
      <c r="N198" s="112" t="s">
        <v>1151</v>
      </c>
      <c r="O198" s="111"/>
      <c r="P198" s="112"/>
      <c r="Q198" s="112" t="s">
        <v>1143</v>
      </c>
      <c r="R198" s="112">
        <v>1</v>
      </c>
      <c r="S198" s="38"/>
      <c r="T198" s="38"/>
      <c r="U198" s="39"/>
      <c r="V198" s="112"/>
      <c r="W198" s="28"/>
      <c r="X198" s="2"/>
      <c r="Y198" s="38"/>
      <c r="Z198" s="67"/>
      <c r="AA198" s="113"/>
      <c r="AB198" s="70" t="s">
        <v>1329</v>
      </c>
      <c r="AC198" s="74">
        <v>20</v>
      </c>
      <c r="AD198" s="3">
        <v>2012</v>
      </c>
      <c r="AE198" s="8">
        <v>3650</v>
      </c>
      <c r="AF198" s="323">
        <f t="shared" si="17"/>
        <v>73000</v>
      </c>
    </row>
    <row r="199" spans="1:32" ht="54.95" customHeight="1" x14ac:dyDescent="0.2">
      <c r="A199" s="136">
        <v>196</v>
      </c>
      <c r="B199" s="368">
        <f t="shared" si="12"/>
        <v>161</v>
      </c>
      <c r="C199" s="288" t="s">
        <v>230</v>
      </c>
      <c r="D199" s="281" t="s">
        <v>25</v>
      </c>
      <c r="E199" s="261">
        <v>20100017491</v>
      </c>
      <c r="F199" s="112" t="s">
        <v>26</v>
      </c>
      <c r="G199" s="112" t="s">
        <v>27</v>
      </c>
      <c r="H199" s="194" t="s">
        <v>5610</v>
      </c>
      <c r="I199" s="6" t="s">
        <v>4090</v>
      </c>
      <c r="J199" s="112" t="s">
        <v>4388</v>
      </c>
      <c r="K199" s="350" t="s">
        <v>1028</v>
      </c>
      <c r="L199" s="194" t="s">
        <v>2770</v>
      </c>
      <c r="M199" s="180"/>
      <c r="N199" s="112" t="s">
        <v>1151</v>
      </c>
      <c r="O199" s="111"/>
      <c r="P199" s="112"/>
      <c r="Q199" s="112" t="s">
        <v>1143</v>
      </c>
      <c r="R199" s="112">
        <v>1</v>
      </c>
      <c r="S199" s="38"/>
      <c r="T199" s="38"/>
      <c r="U199" s="39"/>
      <c r="V199" s="112"/>
      <c r="W199" s="28"/>
      <c r="X199" s="2"/>
      <c r="Y199" s="38"/>
      <c r="Z199" s="67"/>
      <c r="AA199" s="113"/>
      <c r="AB199" s="70" t="s">
        <v>1329</v>
      </c>
      <c r="AC199" s="74">
        <v>40</v>
      </c>
      <c r="AD199" s="3">
        <v>2012</v>
      </c>
      <c r="AE199" s="8">
        <v>3650</v>
      </c>
      <c r="AF199" s="323">
        <f t="shared" si="17"/>
        <v>146000</v>
      </c>
    </row>
    <row r="200" spans="1:32" ht="54.95" customHeight="1" x14ac:dyDescent="0.2">
      <c r="A200" s="136">
        <v>197</v>
      </c>
      <c r="B200" s="368">
        <f t="shared" si="12"/>
        <v>162</v>
      </c>
      <c r="C200" s="288" t="s">
        <v>231</v>
      </c>
      <c r="D200" s="281" t="s">
        <v>25</v>
      </c>
      <c r="E200" s="261">
        <v>20100017491</v>
      </c>
      <c r="F200" s="112" t="s">
        <v>26</v>
      </c>
      <c r="G200" s="112" t="s">
        <v>27</v>
      </c>
      <c r="H200" s="194" t="s">
        <v>5611</v>
      </c>
      <c r="I200" s="10" t="s">
        <v>4130</v>
      </c>
      <c r="J200" s="10" t="s">
        <v>4130</v>
      </c>
      <c r="K200" s="350" t="s">
        <v>1006</v>
      </c>
      <c r="L200" s="194" t="s">
        <v>2771</v>
      </c>
      <c r="M200" s="180"/>
      <c r="N200" s="112" t="s">
        <v>1152</v>
      </c>
      <c r="O200" s="111"/>
      <c r="P200" s="112"/>
      <c r="Q200" s="112" t="s">
        <v>1143</v>
      </c>
      <c r="R200" s="112">
        <v>1</v>
      </c>
      <c r="S200" s="38"/>
      <c r="T200" s="38"/>
      <c r="U200" s="39"/>
      <c r="V200" s="112"/>
      <c r="W200" s="28"/>
      <c r="X200" s="2"/>
      <c r="Y200" s="38"/>
      <c r="Z200" s="67"/>
      <c r="AA200" s="113"/>
      <c r="AB200" s="70" t="s">
        <v>1330</v>
      </c>
      <c r="AC200" s="74">
        <v>151</v>
      </c>
      <c r="AD200" s="3">
        <v>2012</v>
      </c>
      <c r="AE200" s="8">
        <v>3650</v>
      </c>
      <c r="AF200" s="323">
        <f>AC200*AE200</f>
        <v>551150</v>
      </c>
    </row>
    <row r="201" spans="1:32" ht="54.95" customHeight="1" x14ac:dyDescent="0.2">
      <c r="A201" s="136">
        <v>198</v>
      </c>
      <c r="B201" s="368">
        <f t="shared" si="12"/>
        <v>163</v>
      </c>
      <c r="C201" s="288" t="s">
        <v>232</v>
      </c>
      <c r="D201" s="281" t="s">
        <v>89</v>
      </c>
      <c r="E201" s="261">
        <v>20100177774</v>
      </c>
      <c r="F201" s="112" t="s">
        <v>30</v>
      </c>
      <c r="G201" s="112" t="s">
        <v>27</v>
      </c>
      <c r="H201" s="194" t="s">
        <v>5612</v>
      </c>
      <c r="I201" s="6" t="s">
        <v>4090</v>
      </c>
      <c r="J201" s="112" t="s">
        <v>4388</v>
      </c>
      <c r="K201" s="350" t="s">
        <v>1028</v>
      </c>
      <c r="L201" s="194" t="s">
        <v>2772</v>
      </c>
      <c r="M201" s="180"/>
      <c r="N201" s="112" t="s">
        <v>1151</v>
      </c>
      <c r="O201" s="111"/>
      <c r="P201" s="112"/>
      <c r="Q201" s="112" t="s">
        <v>1143</v>
      </c>
      <c r="R201" s="112">
        <v>1</v>
      </c>
      <c r="S201" s="38"/>
      <c r="T201" s="38"/>
      <c r="U201" s="39"/>
      <c r="V201" s="112"/>
      <c r="W201" s="28"/>
      <c r="X201" s="2"/>
      <c r="Y201" s="38"/>
      <c r="Z201" s="67"/>
      <c r="AA201" s="113"/>
      <c r="AB201" s="70" t="s">
        <v>1331</v>
      </c>
      <c r="AC201" s="74">
        <v>20</v>
      </c>
      <c r="AD201" s="3">
        <v>2012</v>
      </c>
      <c r="AE201" s="8">
        <v>3650</v>
      </c>
      <c r="AF201" s="323">
        <f t="shared" ref="AF201:AF206" si="18">AC201*AE201</f>
        <v>73000</v>
      </c>
    </row>
    <row r="202" spans="1:32" ht="54.95" customHeight="1" x14ac:dyDescent="0.2">
      <c r="A202" s="136">
        <v>199</v>
      </c>
      <c r="B202" s="368">
        <f t="shared" si="12"/>
        <v>164</v>
      </c>
      <c r="C202" s="288" t="s">
        <v>233</v>
      </c>
      <c r="D202" s="281" t="s">
        <v>89</v>
      </c>
      <c r="E202" s="261">
        <v>20100177774</v>
      </c>
      <c r="F202" s="112" t="s">
        <v>30</v>
      </c>
      <c r="G202" s="112" t="s">
        <v>27</v>
      </c>
      <c r="H202" s="194" t="s">
        <v>5613</v>
      </c>
      <c r="I202" s="1" t="s">
        <v>4086</v>
      </c>
      <c r="J202" s="107" t="s">
        <v>4393</v>
      </c>
      <c r="K202" s="350" t="s">
        <v>1012</v>
      </c>
      <c r="L202" s="194" t="s">
        <v>2773</v>
      </c>
      <c r="M202" s="180"/>
      <c r="N202" s="112" t="s">
        <v>1150</v>
      </c>
      <c r="O202" s="111"/>
      <c r="P202" s="112"/>
      <c r="Q202" s="112" t="s">
        <v>1143</v>
      </c>
      <c r="R202" s="112">
        <v>1</v>
      </c>
      <c r="S202" s="38"/>
      <c r="T202" s="38"/>
      <c r="U202" s="39"/>
      <c r="V202" s="112"/>
      <c r="W202" s="28"/>
      <c r="X202" s="2"/>
      <c r="Y202" s="38"/>
      <c r="Z202" s="67"/>
      <c r="AA202" s="113"/>
      <c r="AB202" s="70" t="s">
        <v>1332</v>
      </c>
      <c r="AC202" s="71">
        <v>100</v>
      </c>
      <c r="AD202" s="3">
        <v>2012</v>
      </c>
      <c r="AE202" s="2">
        <v>3650</v>
      </c>
      <c r="AF202" s="323">
        <f t="shared" si="18"/>
        <v>365000</v>
      </c>
    </row>
    <row r="203" spans="1:32" ht="54.95" customHeight="1" x14ac:dyDescent="0.2">
      <c r="A203" s="136">
        <v>200</v>
      </c>
      <c r="B203" s="368">
        <f t="shared" si="12"/>
        <v>165</v>
      </c>
      <c r="C203" s="288" t="s">
        <v>234</v>
      </c>
      <c r="D203" s="281" t="s">
        <v>89</v>
      </c>
      <c r="E203" s="261">
        <v>20100177774</v>
      </c>
      <c r="F203" s="112" t="s">
        <v>30</v>
      </c>
      <c r="G203" s="112" t="s">
        <v>27</v>
      </c>
      <c r="H203" s="202" t="s">
        <v>5614</v>
      </c>
      <c r="I203" s="112" t="s">
        <v>4034</v>
      </c>
      <c r="J203" s="112" t="s">
        <v>4034</v>
      </c>
      <c r="K203" s="350" t="s">
        <v>1009</v>
      </c>
      <c r="L203" s="202" t="s">
        <v>2774</v>
      </c>
      <c r="M203" s="180"/>
      <c r="N203" s="112" t="s">
        <v>1150</v>
      </c>
      <c r="O203" s="111"/>
      <c r="P203" s="112"/>
      <c r="Q203" s="112" t="s">
        <v>1143</v>
      </c>
      <c r="R203" s="112">
        <v>1</v>
      </c>
      <c r="S203" s="38"/>
      <c r="T203" s="38"/>
      <c r="U203" s="39"/>
      <c r="V203" s="112"/>
      <c r="W203" s="28"/>
      <c r="X203" s="2"/>
      <c r="Y203" s="38"/>
      <c r="Z203" s="67"/>
      <c r="AA203" s="113"/>
      <c r="AB203" s="70" t="s">
        <v>1333</v>
      </c>
      <c r="AC203" s="74">
        <v>51</v>
      </c>
      <c r="AD203" s="3">
        <v>2012</v>
      </c>
      <c r="AE203" s="2">
        <v>3650</v>
      </c>
      <c r="AF203" s="323">
        <f t="shared" si="18"/>
        <v>186150</v>
      </c>
    </row>
    <row r="204" spans="1:32" ht="54.95" customHeight="1" x14ac:dyDescent="0.2">
      <c r="A204" s="136">
        <v>201</v>
      </c>
      <c r="B204" s="368">
        <f t="shared" si="12"/>
        <v>166</v>
      </c>
      <c r="C204" s="288" t="s">
        <v>235</v>
      </c>
      <c r="D204" s="281" t="s">
        <v>89</v>
      </c>
      <c r="E204" s="261">
        <v>20100177774</v>
      </c>
      <c r="F204" s="112" t="s">
        <v>30</v>
      </c>
      <c r="G204" s="112" t="s">
        <v>27</v>
      </c>
      <c r="H204" s="202" t="s">
        <v>5615</v>
      </c>
      <c r="I204" s="9" t="s">
        <v>4125</v>
      </c>
      <c r="J204" s="9" t="s">
        <v>4402</v>
      </c>
      <c r="K204" s="350" t="s">
        <v>1037</v>
      </c>
      <c r="L204" s="202" t="s">
        <v>2775</v>
      </c>
      <c r="M204" s="180"/>
      <c r="N204" s="112" t="s">
        <v>1155</v>
      </c>
      <c r="O204" s="111"/>
      <c r="P204" s="112"/>
      <c r="Q204" s="112" t="s">
        <v>1143</v>
      </c>
      <c r="R204" s="112">
        <v>1</v>
      </c>
      <c r="S204" s="38"/>
      <c r="T204" s="38"/>
      <c r="U204" s="39"/>
      <c r="V204" s="112"/>
      <c r="W204" s="28"/>
      <c r="X204" s="2"/>
      <c r="Y204" s="38"/>
      <c r="Z204" s="67"/>
      <c r="AA204" s="113"/>
      <c r="AB204" s="70" t="s">
        <v>1334</v>
      </c>
      <c r="AC204" s="74">
        <v>40</v>
      </c>
      <c r="AD204" s="3">
        <v>2012</v>
      </c>
      <c r="AE204" s="8">
        <v>3650</v>
      </c>
      <c r="AF204" s="323">
        <f t="shared" si="18"/>
        <v>146000</v>
      </c>
    </row>
    <row r="205" spans="1:32" ht="54.95" customHeight="1" x14ac:dyDescent="0.2">
      <c r="A205" s="136">
        <v>202</v>
      </c>
      <c r="B205" s="368">
        <f t="shared" si="12"/>
        <v>167</v>
      </c>
      <c r="C205" s="288" t="s">
        <v>236</v>
      </c>
      <c r="D205" s="281" t="s">
        <v>89</v>
      </c>
      <c r="E205" s="261">
        <v>20100177774</v>
      </c>
      <c r="F205" s="112" t="s">
        <v>30</v>
      </c>
      <c r="G205" s="112" t="s">
        <v>27</v>
      </c>
      <c r="H205" s="194" t="s">
        <v>5616</v>
      </c>
      <c r="I205" s="6" t="s">
        <v>4090</v>
      </c>
      <c r="J205" s="112" t="s">
        <v>4388</v>
      </c>
      <c r="K205" s="350" t="s">
        <v>1028</v>
      </c>
      <c r="L205" s="194" t="s">
        <v>2776</v>
      </c>
      <c r="M205" s="180"/>
      <c r="N205" s="112" t="s">
        <v>1151</v>
      </c>
      <c r="O205" s="111"/>
      <c r="P205" s="112"/>
      <c r="Q205" s="112" t="s">
        <v>1143</v>
      </c>
      <c r="R205" s="112">
        <v>1</v>
      </c>
      <c r="S205" s="38"/>
      <c r="T205" s="38"/>
      <c r="U205" s="39"/>
      <c r="V205" s="112"/>
      <c r="W205" s="28"/>
      <c r="X205" s="2"/>
      <c r="Y205" s="38"/>
      <c r="Z205" s="67"/>
      <c r="AA205" s="113"/>
      <c r="AB205" s="70" t="s">
        <v>1335</v>
      </c>
      <c r="AC205" s="74">
        <v>10</v>
      </c>
      <c r="AD205" s="3">
        <v>2012</v>
      </c>
      <c r="AE205" s="8">
        <v>3650</v>
      </c>
      <c r="AF205" s="323">
        <f t="shared" si="18"/>
        <v>36500</v>
      </c>
    </row>
    <row r="206" spans="1:32" ht="54.95" customHeight="1" x14ac:dyDescent="0.2">
      <c r="A206" s="136">
        <v>203</v>
      </c>
      <c r="B206" s="368">
        <f t="shared" ref="B206:B269" si="19">IF(C206=C205,B205,B205+1)</f>
        <v>168</v>
      </c>
      <c r="C206" s="288" t="s">
        <v>237</v>
      </c>
      <c r="D206" s="281" t="s">
        <v>59</v>
      </c>
      <c r="E206" s="261">
        <v>20290000263</v>
      </c>
      <c r="F206" s="112" t="s">
        <v>26</v>
      </c>
      <c r="G206" s="112" t="s">
        <v>27</v>
      </c>
      <c r="H206" s="194" t="s">
        <v>5617</v>
      </c>
      <c r="I206" s="6" t="s">
        <v>4090</v>
      </c>
      <c r="J206" s="112" t="s">
        <v>4388</v>
      </c>
      <c r="K206" s="350" t="s">
        <v>1028</v>
      </c>
      <c r="L206" s="194" t="s">
        <v>2777</v>
      </c>
      <c r="M206" s="180"/>
      <c r="N206" s="112" t="s">
        <v>1151</v>
      </c>
      <c r="O206" s="111"/>
      <c r="P206" s="112"/>
      <c r="Q206" s="112" t="s">
        <v>1143</v>
      </c>
      <c r="R206" s="112">
        <v>1</v>
      </c>
      <c r="S206" s="38"/>
      <c r="T206" s="38"/>
      <c r="U206" s="39"/>
      <c r="V206" s="112"/>
      <c r="W206" s="28"/>
      <c r="X206" s="2"/>
      <c r="Y206" s="38"/>
      <c r="Z206" s="67"/>
      <c r="AA206" s="113"/>
      <c r="AB206" s="70" t="s">
        <v>1336</v>
      </c>
      <c r="AC206" s="74">
        <v>30</v>
      </c>
      <c r="AD206" s="3">
        <v>2012</v>
      </c>
      <c r="AE206" s="8">
        <v>3650</v>
      </c>
      <c r="AF206" s="323">
        <f t="shared" si="18"/>
        <v>109500</v>
      </c>
    </row>
    <row r="207" spans="1:32" ht="54.95" customHeight="1" x14ac:dyDescent="0.2">
      <c r="A207" s="136">
        <v>204</v>
      </c>
      <c r="B207" s="368">
        <f t="shared" si="19"/>
        <v>169</v>
      </c>
      <c r="C207" s="288" t="s">
        <v>238</v>
      </c>
      <c r="D207" s="281" t="s">
        <v>75</v>
      </c>
      <c r="E207" s="261">
        <v>20379738401</v>
      </c>
      <c r="F207" s="112" t="s">
        <v>30</v>
      </c>
      <c r="G207" s="112" t="s">
        <v>27</v>
      </c>
      <c r="H207" s="194" t="s">
        <v>5618</v>
      </c>
      <c r="I207" s="6" t="s">
        <v>4090</v>
      </c>
      <c r="J207" s="112" t="s">
        <v>4388</v>
      </c>
      <c r="K207" s="350" t="s">
        <v>1028</v>
      </c>
      <c r="L207" s="194" t="s">
        <v>2778</v>
      </c>
      <c r="M207" s="180"/>
      <c r="N207" s="112" t="s">
        <v>1151</v>
      </c>
      <c r="O207" s="111"/>
      <c r="P207" s="112"/>
      <c r="Q207" s="112" t="s">
        <v>4594</v>
      </c>
      <c r="R207" s="112">
        <v>1</v>
      </c>
      <c r="S207" s="38"/>
      <c r="T207" s="38"/>
      <c r="U207" s="39"/>
      <c r="V207" s="112"/>
      <c r="W207" s="28"/>
      <c r="X207" s="2"/>
      <c r="Y207" s="38"/>
      <c r="Z207" s="67"/>
      <c r="AA207" s="113"/>
      <c r="AB207" s="70" t="s">
        <v>1337</v>
      </c>
      <c r="AC207" s="71" t="s">
        <v>1144</v>
      </c>
      <c r="AD207" s="3">
        <v>2012</v>
      </c>
      <c r="AE207" s="8">
        <v>3650</v>
      </c>
      <c r="AF207" s="323" t="s">
        <v>2053</v>
      </c>
    </row>
    <row r="208" spans="1:32" ht="54.95" customHeight="1" x14ac:dyDescent="0.2">
      <c r="A208" s="136">
        <v>205</v>
      </c>
      <c r="B208" s="368">
        <f t="shared" si="19"/>
        <v>170</v>
      </c>
      <c r="C208" s="288" t="s">
        <v>239</v>
      </c>
      <c r="D208" s="281" t="s">
        <v>25</v>
      </c>
      <c r="E208" s="261">
        <v>20100017491</v>
      </c>
      <c r="F208" s="112" t="s">
        <v>26</v>
      </c>
      <c r="G208" s="112" t="s">
        <v>27</v>
      </c>
      <c r="H208" s="202" t="s">
        <v>5619</v>
      </c>
      <c r="I208" s="10" t="s">
        <v>4131</v>
      </c>
      <c r="J208" s="10" t="s">
        <v>4131</v>
      </c>
      <c r="K208" s="350" t="s">
        <v>1040</v>
      </c>
      <c r="L208" s="202" t="s">
        <v>2779</v>
      </c>
      <c r="M208" s="180"/>
      <c r="N208" s="112" t="s">
        <v>1150</v>
      </c>
      <c r="O208" s="111"/>
      <c r="P208" s="112"/>
      <c r="Q208" s="112" t="s">
        <v>1143</v>
      </c>
      <c r="R208" s="112">
        <v>1</v>
      </c>
      <c r="S208" s="38"/>
      <c r="T208" s="38"/>
      <c r="U208" s="39"/>
      <c r="V208" s="112"/>
      <c r="W208" s="28"/>
      <c r="X208" s="2"/>
      <c r="Y208" s="38"/>
      <c r="Z208" s="67"/>
      <c r="AA208" s="113"/>
      <c r="AB208" s="70" t="s">
        <v>1338</v>
      </c>
      <c r="AC208" s="74">
        <v>100</v>
      </c>
      <c r="AD208" s="3">
        <v>2012</v>
      </c>
      <c r="AE208" s="8">
        <v>3650</v>
      </c>
      <c r="AF208" s="323">
        <f>AC208*AE208</f>
        <v>365000</v>
      </c>
    </row>
    <row r="209" spans="1:32" ht="54.95" customHeight="1" x14ac:dyDescent="0.2">
      <c r="A209" s="136">
        <v>206</v>
      </c>
      <c r="B209" s="368">
        <f t="shared" si="19"/>
        <v>171</v>
      </c>
      <c r="C209" s="288" t="s">
        <v>240</v>
      </c>
      <c r="D209" s="281" t="s">
        <v>59</v>
      </c>
      <c r="E209" s="261">
        <v>20290000263</v>
      </c>
      <c r="F209" s="112" t="s">
        <v>26</v>
      </c>
      <c r="G209" s="112" t="s">
        <v>27</v>
      </c>
      <c r="H209" s="194" t="s">
        <v>5620</v>
      </c>
      <c r="I209" s="6" t="s">
        <v>4090</v>
      </c>
      <c r="J209" s="112" t="s">
        <v>4388</v>
      </c>
      <c r="K209" s="350" t="s">
        <v>1028</v>
      </c>
      <c r="L209" s="194" t="s">
        <v>2780</v>
      </c>
      <c r="M209" s="180"/>
      <c r="N209" s="112" t="s">
        <v>1151</v>
      </c>
      <c r="O209" s="111"/>
      <c r="P209" s="112"/>
      <c r="Q209" s="112" t="s">
        <v>1143</v>
      </c>
      <c r="R209" s="112">
        <v>1</v>
      </c>
      <c r="S209" s="38"/>
      <c r="T209" s="38"/>
      <c r="U209" s="39"/>
      <c r="V209" s="112"/>
      <c r="W209" s="28"/>
      <c r="X209" s="2"/>
      <c r="Y209" s="38"/>
      <c r="Z209" s="67"/>
      <c r="AA209" s="113"/>
      <c r="AB209" s="70" t="s">
        <v>1339</v>
      </c>
      <c r="AC209" s="74">
        <v>40</v>
      </c>
      <c r="AD209" s="3">
        <v>2012</v>
      </c>
      <c r="AE209" s="8">
        <v>3650</v>
      </c>
      <c r="AF209" s="323">
        <f t="shared" ref="AF209:AF219" si="20">AC209*AE209</f>
        <v>146000</v>
      </c>
    </row>
    <row r="210" spans="1:32" ht="54.95" customHeight="1" x14ac:dyDescent="0.2">
      <c r="A210" s="136">
        <v>207</v>
      </c>
      <c r="B210" s="368">
        <f t="shared" si="19"/>
        <v>172</v>
      </c>
      <c r="C210" s="288" t="s">
        <v>241</v>
      </c>
      <c r="D210" s="281" t="s">
        <v>25</v>
      </c>
      <c r="E210" s="261">
        <v>20100017491</v>
      </c>
      <c r="F210" s="112" t="s">
        <v>26</v>
      </c>
      <c r="G210" s="112" t="s">
        <v>27</v>
      </c>
      <c r="H210" s="194" t="s">
        <v>5621</v>
      </c>
      <c r="I210" s="6" t="s">
        <v>4090</v>
      </c>
      <c r="J210" s="112" t="s">
        <v>4388</v>
      </c>
      <c r="K210" s="350" t="s">
        <v>1028</v>
      </c>
      <c r="L210" s="194" t="s">
        <v>2781</v>
      </c>
      <c r="M210" s="180"/>
      <c r="N210" s="112" t="s">
        <v>1151</v>
      </c>
      <c r="O210" s="111"/>
      <c r="P210" s="112"/>
      <c r="Q210" s="112" t="s">
        <v>1143</v>
      </c>
      <c r="R210" s="112">
        <v>1</v>
      </c>
      <c r="S210" s="38"/>
      <c r="T210" s="38"/>
      <c r="U210" s="39"/>
      <c r="V210" s="112"/>
      <c r="W210" s="28"/>
      <c r="X210" s="2"/>
      <c r="Y210" s="38"/>
      <c r="Z210" s="67"/>
      <c r="AA210" s="113"/>
      <c r="AB210" s="70" t="s">
        <v>1340</v>
      </c>
      <c r="AC210" s="74">
        <v>40</v>
      </c>
      <c r="AD210" s="3">
        <v>2012</v>
      </c>
      <c r="AE210" s="8">
        <v>3650</v>
      </c>
      <c r="AF210" s="323">
        <f t="shared" si="20"/>
        <v>146000</v>
      </c>
    </row>
    <row r="211" spans="1:32" ht="54.95" customHeight="1" x14ac:dyDescent="0.2">
      <c r="A211" s="136">
        <v>208</v>
      </c>
      <c r="B211" s="368">
        <f t="shared" si="19"/>
        <v>172</v>
      </c>
      <c r="C211" s="288" t="s">
        <v>241</v>
      </c>
      <c r="D211" s="281" t="s">
        <v>25</v>
      </c>
      <c r="E211" s="261">
        <v>20100017491</v>
      </c>
      <c r="F211" s="112" t="s">
        <v>26</v>
      </c>
      <c r="G211" s="112" t="s">
        <v>27</v>
      </c>
      <c r="H211" s="194" t="s">
        <v>5622</v>
      </c>
      <c r="I211" s="6" t="s">
        <v>4090</v>
      </c>
      <c r="J211" s="112" t="s">
        <v>4388</v>
      </c>
      <c r="K211" s="350" t="s">
        <v>1028</v>
      </c>
      <c r="L211" s="194" t="s">
        <v>2782</v>
      </c>
      <c r="M211" s="180"/>
      <c r="N211" s="112" t="s">
        <v>1151</v>
      </c>
      <c r="O211" s="111"/>
      <c r="P211" s="112"/>
      <c r="Q211" s="112" t="s">
        <v>1143</v>
      </c>
      <c r="R211" s="112">
        <v>1</v>
      </c>
      <c r="S211" s="38"/>
      <c r="T211" s="38"/>
      <c r="U211" s="39"/>
      <c r="V211" s="112"/>
      <c r="W211" s="28"/>
      <c r="X211" s="2"/>
      <c r="Y211" s="38"/>
      <c r="Z211" s="67"/>
      <c r="AA211" s="113"/>
      <c r="AB211" s="70" t="s">
        <v>1340</v>
      </c>
      <c r="AC211" s="74">
        <v>20</v>
      </c>
      <c r="AD211" s="3">
        <v>2012</v>
      </c>
      <c r="AE211" s="8">
        <v>3650</v>
      </c>
      <c r="AF211" s="323">
        <f t="shared" si="20"/>
        <v>73000</v>
      </c>
    </row>
    <row r="212" spans="1:32" ht="54.95" customHeight="1" x14ac:dyDescent="0.2">
      <c r="A212" s="136">
        <v>209</v>
      </c>
      <c r="B212" s="368">
        <f t="shared" si="19"/>
        <v>172</v>
      </c>
      <c r="C212" s="288" t="s">
        <v>241</v>
      </c>
      <c r="D212" s="281" t="s">
        <v>25</v>
      </c>
      <c r="E212" s="261">
        <v>20100017491</v>
      </c>
      <c r="F212" s="112" t="s">
        <v>26</v>
      </c>
      <c r="G212" s="112" t="s">
        <v>27</v>
      </c>
      <c r="H212" s="194" t="s">
        <v>5623</v>
      </c>
      <c r="I212" s="6" t="s">
        <v>4090</v>
      </c>
      <c r="J212" s="112" t="s">
        <v>4388</v>
      </c>
      <c r="K212" s="350" t="s">
        <v>1028</v>
      </c>
      <c r="L212" s="194" t="s">
        <v>2783</v>
      </c>
      <c r="M212" s="180"/>
      <c r="N212" s="112" t="s">
        <v>1151</v>
      </c>
      <c r="O212" s="111"/>
      <c r="P212" s="112"/>
      <c r="Q212" s="112" t="s">
        <v>1143</v>
      </c>
      <c r="R212" s="112">
        <v>1</v>
      </c>
      <c r="S212" s="38"/>
      <c r="T212" s="38"/>
      <c r="U212" s="39"/>
      <c r="V212" s="112"/>
      <c r="W212" s="28"/>
      <c r="X212" s="2"/>
      <c r="Y212" s="38"/>
      <c r="Z212" s="67"/>
      <c r="AA212" s="113"/>
      <c r="AB212" s="70" t="s">
        <v>1340</v>
      </c>
      <c r="AC212" s="74">
        <v>15</v>
      </c>
      <c r="AD212" s="3">
        <v>2012</v>
      </c>
      <c r="AE212" s="8">
        <v>3650</v>
      </c>
      <c r="AF212" s="323">
        <f t="shared" si="20"/>
        <v>54750</v>
      </c>
    </row>
    <row r="213" spans="1:32" ht="54.95" customHeight="1" x14ac:dyDescent="0.2">
      <c r="A213" s="136">
        <v>210</v>
      </c>
      <c r="B213" s="368">
        <f t="shared" si="19"/>
        <v>173</v>
      </c>
      <c r="C213" s="288" t="s">
        <v>242</v>
      </c>
      <c r="D213" s="281" t="s">
        <v>8462</v>
      </c>
      <c r="E213" s="261">
        <v>20467534026</v>
      </c>
      <c r="F213" s="112" t="s">
        <v>26</v>
      </c>
      <c r="G213" s="112" t="s">
        <v>151</v>
      </c>
      <c r="H213" s="194" t="s">
        <v>5624</v>
      </c>
      <c r="I213" s="6" t="s">
        <v>4090</v>
      </c>
      <c r="J213" s="112" t="s">
        <v>4388</v>
      </c>
      <c r="K213" s="350" t="s">
        <v>1028</v>
      </c>
      <c r="L213" s="194" t="s">
        <v>2784</v>
      </c>
      <c r="M213" s="180"/>
      <c r="N213" s="112" t="s">
        <v>1151</v>
      </c>
      <c r="O213" s="111"/>
      <c r="P213" s="112"/>
      <c r="Q213" s="112" t="s">
        <v>1143</v>
      </c>
      <c r="R213" s="112">
        <v>1</v>
      </c>
      <c r="S213" s="38"/>
      <c r="T213" s="38"/>
      <c r="U213" s="39"/>
      <c r="V213" s="112"/>
      <c r="W213" s="28"/>
      <c r="X213" s="2"/>
      <c r="Y213" s="38"/>
      <c r="Z213" s="67"/>
      <c r="AA213" s="113"/>
      <c r="AB213" s="70" t="s">
        <v>1341</v>
      </c>
      <c r="AC213" s="74">
        <v>5</v>
      </c>
      <c r="AD213" s="3">
        <v>2012</v>
      </c>
      <c r="AE213" s="8">
        <v>3650</v>
      </c>
      <c r="AF213" s="323">
        <f t="shared" si="20"/>
        <v>18250</v>
      </c>
    </row>
    <row r="214" spans="1:32" ht="54.95" customHeight="1" x14ac:dyDescent="0.2">
      <c r="A214" s="136">
        <v>211</v>
      </c>
      <c r="B214" s="368">
        <f t="shared" si="19"/>
        <v>173</v>
      </c>
      <c r="C214" s="288" t="s">
        <v>242</v>
      </c>
      <c r="D214" s="281" t="s">
        <v>8462</v>
      </c>
      <c r="E214" s="261">
        <v>20467534026</v>
      </c>
      <c r="F214" s="112" t="s">
        <v>26</v>
      </c>
      <c r="G214" s="112" t="s">
        <v>151</v>
      </c>
      <c r="H214" s="194" t="s">
        <v>5625</v>
      </c>
      <c r="I214" s="6" t="s">
        <v>4090</v>
      </c>
      <c r="J214" s="112" t="s">
        <v>4388</v>
      </c>
      <c r="K214" s="350" t="s">
        <v>1028</v>
      </c>
      <c r="L214" s="194" t="s">
        <v>2785</v>
      </c>
      <c r="M214" s="180"/>
      <c r="N214" s="112" t="s">
        <v>1151</v>
      </c>
      <c r="O214" s="111"/>
      <c r="P214" s="112"/>
      <c r="Q214" s="112" t="s">
        <v>1143</v>
      </c>
      <c r="R214" s="112">
        <v>1</v>
      </c>
      <c r="S214" s="38"/>
      <c r="T214" s="38"/>
      <c r="U214" s="39"/>
      <c r="V214" s="112"/>
      <c r="W214" s="28"/>
      <c r="X214" s="2"/>
      <c r="Y214" s="38"/>
      <c r="Z214" s="67"/>
      <c r="AA214" s="113"/>
      <c r="AB214" s="70" t="s">
        <v>1341</v>
      </c>
      <c r="AC214" s="74">
        <v>5</v>
      </c>
      <c r="AD214" s="3">
        <v>2012</v>
      </c>
      <c r="AE214" s="8">
        <v>3650</v>
      </c>
      <c r="AF214" s="323">
        <f t="shared" si="20"/>
        <v>18250</v>
      </c>
    </row>
    <row r="215" spans="1:32" ht="54.95" customHeight="1" x14ac:dyDescent="0.2">
      <c r="A215" s="136">
        <v>212</v>
      </c>
      <c r="B215" s="368">
        <f t="shared" si="19"/>
        <v>173</v>
      </c>
      <c r="C215" s="288" t="s">
        <v>242</v>
      </c>
      <c r="D215" s="281" t="s">
        <v>8462</v>
      </c>
      <c r="E215" s="261">
        <v>20467534026</v>
      </c>
      <c r="F215" s="112" t="s">
        <v>26</v>
      </c>
      <c r="G215" s="112" t="s">
        <v>151</v>
      </c>
      <c r="H215" s="194" t="s">
        <v>5626</v>
      </c>
      <c r="I215" s="6" t="s">
        <v>4090</v>
      </c>
      <c r="J215" s="112" t="s">
        <v>4388</v>
      </c>
      <c r="K215" s="350" t="s">
        <v>1028</v>
      </c>
      <c r="L215" s="194" t="s">
        <v>2786</v>
      </c>
      <c r="M215" s="180"/>
      <c r="N215" s="112" t="s">
        <v>1151</v>
      </c>
      <c r="O215" s="111"/>
      <c r="P215" s="112"/>
      <c r="Q215" s="112" t="s">
        <v>1143</v>
      </c>
      <c r="R215" s="112">
        <v>1</v>
      </c>
      <c r="S215" s="38"/>
      <c r="T215" s="38"/>
      <c r="U215" s="39"/>
      <c r="V215" s="112"/>
      <c r="W215" s="28"/>
      <c r="X215" s="2"/>
      <c r="Y215" s="38"/>
      <c r="Z215" s="67"/>
      <c r="AA215" s="113"/>
      <c r="AB215" s="70" t="s">
        <v>1341</v>
      </c>
      <c r="AC215" s="74">
        <v>5</v>
      </c>
      <c r="AD215" s="3">
        <v>2012</v>
      </c>
      <c r="AE215" s="8">
        <v>3650</v>
      </c>
      <c r="AF215" s="323">
        <f t="shared" si="20"/>
        <v>18250</v>
      </c>
    </row>
    <row r="216" spans="1:32" ht="54.95" customHeight="1" x14ac:dyDescent="0.2">
      <c r="A216" s="136">
        <v>213</v>
      </c>
      <c r="B216" s="368">
        <f t="shared" si="19"/>
        <v>173</v>
      </c>
      <c r="C216" s="288" t="s">
        <v>242</v>
      </c>
      <c r="D216" s="281" t="s">
        <v>8462</v>
      </c>
      <c r="E216" s="261">
        <v>20467534026</v>
      </c>
      <c r="F216" s="112" t="s">
        <v>26</v>
      </c>
      <c r="G216" s="112" t="s">
        <v>151</v>
      </c>
      <c r="H216" s="194" t="s">
        <v>5627</v>
      </c>
      <c r="I216" s="6" t="s">
        <v>4090</v>
      </c>
      <c r="J216" s="112" t="s">
        <v>4388</v>
      </c>
      <c r="K216" s="350" t="s">
        <v>1028</v>
      </c>
      <c r="L216" s="194" t="s">
        <v>2787</v>
      </c>
      <c r="M216" s="180"/>
      <c r="N216" s="112" t="s">
        <v>1151</v>
      </c>
      <c r="O216" s="111"/>
      <c r="P216" s="112"/>
      <c r="Q216" s="112" t="s">
        <v>1143</v>
      </c>
      <c r="R216" s="112">
        <v>1</v>
      </c>
      <c r="S216" s="38"/>
      <c r="T216" s="38"/>
      <c r="U216" s="39"/>
      <c r="V216" s="112"/>
      <c r="W216" s="28"/>
      <c r="X216" s="2"/>
      <c r="Y216" s="38"/>
      <c r="Z216" s="67"/>
      <c r="AA216" s="113"/>
      <c r="AB216" s="70" t="s">
        <v>1341</v>
      </c>
      <c r="AC216" s="74">
        <v>5</v>
      </c>
      <c r="AD216" s="3">
        <v>2012</v>
      </c>
      <c r="AE216" s="8">
        <v>3650</v>
      </c>
      <c r="AF216" s="323">
        <f t="shared" si="20"/>
        <v>18250</v>
      </c>
    </row>
    <row r="217" spans="1:32" ht="54.95" customHeight="1" x14ac:dyDescent="0.2">
      <c r="A217" s="136">
        <v>214</v>
      </c>
      <c r="B217" s="368">
        <f t="shared" si="19"/>
        <v>174</v>
      </c>
      <c r="C217" s="288" t="s">
        <v>243</v>
      </c>
      <c r="D217" s="281" t="s">
        <v>8462</v>
      </c>
      <c r="E217" s="261">
        <v>20467534026</v>
      </c>
      <c r="F217" s="112" t="s">
        <v>26</v>
      </c>
      <c r="G217" s="112" t="s">
        <v>151</v>
      </c>
      <c r="H217" s="194" t="s">
        <v>5628</v>
      </c>
      <c r="I217" s="1" t="s">
        <v>4086</v>
      </c>
      <c r="J217" s="107" t="s">
        <v>4393</v>
      </c>
      <c r="K217" s="350" t="s">
        <v>1012</v>
      </c>
      <c r="L217" s="194" t="s">
        <v>2788</v>
      </c>
      <c r="M217" s="180"/>
      <c r="N217" s="112" t="s">
        <v>1150</v>
      </c>
      <c r="O217" s="111"/>
      <c r="P217" s="112"/>
      <c r="Q217" s="112" t="s">
        <v>1143</v>
      </c>
      <c r="R217" s="112">
        <v>1</v>
      </c>
      <c r="S217" s="38"/>
      <c r="T217" s="38"/>
      <c r="U217" s="39"/>
      <c r="V217" s="112"/>
      <c r="W217" s="28"/>
      <c r="X217" s="2"/>
      <c r="Y217" s="38"/>
      <c r="Z217" s="67"/>
      <c r="AA217" s="113"/>
      <c r="AB217" s="70" t="s">
        <v>1342</v>
      </c>
      <c r="AC217" s="74">
        <v>75</v>
      </c>
      <c r="AD217" s="3">
        <v>2012</v>
      </c>
      <c r="AE217" s="8">
        <v>3650</v>
      </c>
      <c r="AF217" s="323">
        <f t="shared" si="20"/>
        <v>273750</v>
      </c>
    </row>
    <row r="218" spans="1:32" ht="54.95" customHeight="1" x14ac:dyDescent="0.2">
      <c r="A218" s="136">
        <v>215</v>
      </c>
      <c r="B218" s="368">
        <f t="shared" si="19"/>
        <v>175</v>
      </c>
      <c r="C218" s="288" t="s">
        <v>244</v>
      </c>
      <c r="D218" s="281" t="s">
        <v>75</v>
      </c>
      <c r="E218" s="261">
        <v>20379738401</v>
      </c>
      <c r="F218" s="112" t="s">
        <v>30</v>
      </c>
      <c r="G218" s="112" t="s">
        <v>27</v>
      </c>
      <c r="H218" s="202" t="s">
        <v>5629</v>
      </c>
      <c r="I218" s="10" t="s">
        <v>4132</v>
      </c>
      <c r="J218" s="10" t="s">
        <v>4406</v>
      </c>
      <c r="K218" s="350" t="s">
        <v>1037</v>
      </c>
      <c r="L218" s="202" t="s">
        <v>2789</v>
      </c>
      <c r="M218" s="180"/>
      <c r="N218" s="112" t="s">
        <v>1155</v>
      </c>
      <c r="O218" s="111"/>
      <c r="P218" s="112"/>
      <c r="Q218" s="112" t="s">
        <v>1143</v>
      </c>
      <c r="R218" s="112">
        <v>1</v>
      </c>
      <c r="S218" s="38"/>
      <c r="T218" s="38"/>
      <c r="U218" s="39"/>
      <c r="V218" s="112"/>
      <c r="W218" s="28"/>
      <c r="X218" s="2"/>
      <c r="Y218" s="38"/>
      <c r="Z218" s="67"/>
      <c r="AA218" s="113"/>
      <c r="AB218" s="70" t="s">
        <v>1343</v>
      </c>
      <c r="AC218" s="74">
        <v>40</v>
      </c>
      <c r="AD218" s="3">
        <v>2012</v>
      </c>
      <c r="AE218" s="8">
        <v>3650</v>
      </c>
      <c r="AF218" s="323">
        <f t="shared" si="20"/>
        <v>146000</v>
      </c>
    </row>
    <row r="219" spans="1:32" ht="54.95" customHeight="1" x14ac:dyDescent="0.2">
      <c r="A219" s="136">
        <v>216</v>
      </c>
      <c r="B219" s="368">
        <f t="shared" si="19"/>
        <v>176</v>
      </c>
      <c r="C219" s="288" t="s">
        <v>245</v>
      </c>
      <c r="D219" s="281" t="s">
        <v>75</v>
      </c>
      <c r="E219" s="261">
        <v>20379738401</v>
      </c>
      <c r="F219" s="112" t="s">
        <v>30</v>
      </c>
      <c r="G219" s="112" t="s">
        <v>27</v>
      </c>
      <c r="H219" s="202" t="s">
        <v>5630</v>
      </c>
      <c r="I219" s="1" t="s">
        <v>4086</v>
      </c>
      <c r="J219" s="107" t="s">
        <v>4393</v>
      </c>
      <c r="K219" s="350" t="s">
        <v>1012</v>
      </c>
      <c r="L219" s="202" t="s">
        <v>2790</v>
      </c>
      <c r="M219" s="180"/>
      <c r="N219" s="112" t="s">
        <v>1150</v>
      </c>
      <c r="O219" s="111"/>
      <c r="P219" s="112"/>
      <c r="Q219" s="112" t="s">
        <v>1143</v>
      </c>
      <c r="R219" s="112">
        <v>1</v>
      </c>
      <c r="S219" s="38"/>
      <c r="T219" s="38"/>
      <c r="U219" s="39"/>
      <c r="V219" s="112"/>
      <c r="W219" s="28"/>
      <c r="X219" s="2"/>
      <c r="Y219" s="38"/>
      <c r="Z219" s="67"/>
      <c r="AA219" s="113"/>
      <c r="AB219" s="70" t="s">
        <v>1344</v>
      </c>
      <c r="AC219" s="74">
        <v>70</v>
      </c>
      <c r="AD219" s="3">
        <v>2012</v>
      </c>
      <c r="AE219" s="8">
        <v>3650</v>
      </c>
      <c r="AF219" s="323">
        <f t="shared" si="20"/>
        <v>255500</v>
      </c>
    </row>
    <row r="220" spans="1:32" ht="54.95" customHeight="1" x14ac:dyDescent="0.2">
      <c r="A220" s="136">
        <v>217</v>
      </c>
      <c r="B220" s="368">
        <f t="shared" si="19"/>
        <v>177</v>
      </c>
      <c r="C220" s="288" t="s">
        <v>246</v>
      </c>
      <c r="D220" s="281" t="s">
        <v>193</v>
      </c>
      <c r="E220" s="261">
        <v>20428698569</v>
      </c>
      <c r="F220" s="112" t="s">
        <v>26</v>
      </c>
      <c r="G220" s="112" t="s">
        <v>27</v>
      </c>
      <c r="H220" s="194" t="s">
        <v>5631</v>
      </c>
      <c r="I220" s="6" t="s">
        <v>4090</v>
      </c>
      <c r="J220" s="112" t="s">
        <v>4388</v>
      </c>
      <c r="K220" s="350" t="s">
        <v>1028</v>
      </c>
      <c r="L220" s="194" t="s">
        <v>2791</v>
      </c>
      <c r="M220" s="180"/>
      <c r="N220" s="112" t="s">
        <v>1151</v>
      </c>
      <c r="O220" s="111"/>
      <c r="P220" s="112"/>
      <c r="Q220" s="112" t="s">
        <v>4594</v>
      </c>
      <c r="R220" s="112">
        <v>1</v>
      </c>
      <c r="S220" s="38"/>
      <c r="T220" s="38"/>
      <c r="U220" s="39"/>
      <c r="V220" s="112"/>
      <c r="W220" s="28"/>
      <c r="X220" s="2"/>
      <c r="Y220" s="38"/>
      <c r="Z220" s="67"/>
      <c r="AA220" s="113"/>
      <c r="AB220" s="70" t="s">
        <v>1345</v>
      </c>
      <c r="AC220" s="71" t="s">
        <v>1144</v>
      </c>
      <c r="AD220" s="3">
        <v>2012</v>
      </c>
      <c r="AE220" s="8">
        <v>3650</v>
      </c>
      <c r="AF220" s="323" t="s">
        <v>2053</v>
      </c>
    </row>
    <row r="221" spans="1:32" ht="54.95" customHeight="1" x14ac:dyDescent="0.2">
      <c r="A221" s="136">
        <v>218</v>
      </c>
      <c r="B221" s="368">
        <f t="shared" si="19"/>
        <v>177</v>
      </c>
      <c r="C221" s="288" t="s">
        <v>246</v>
      </c>
      <c r="D221" s="281" t="s">
        <v>193</v>
      </c>
      <c r="E221" s="261">
        <v>20428698569</v>
      </c>
      <c r="F221" s="112" t="s">
        <v>26</v>
      </c>
      <c r="G221" s="112" t="s">
        <v>27</v>
      </c>
      <c r="H221" s="194" t="s">
        <v>5632</v>
      </c>
      <c r="I221" s="6" t="s">
        <v>4090</v>
      </c>
      <c r="J221" s="112" t="s">
        <v>4388</v>
      </c>
      <c r="K221" s="350" t="s">
        <v>1028</v>
      </c>
      <c r="L221" s="194" t="s">
        <v>2792</v>
      </c>
      <c r="M221" s="180"/>
      <c r="N221" s="112" t="s">
        <v>1151</v>
      </c>
      <c r="O221" s="111"/>
      <c r="P221" s="112"/>
      <c r="Q221" s="112" t="s">
        <v>4594</v>
      </c>
      <c r="R221" s="112">
        <v>1</v>
      </c>
      <c r="S221" s="38"/>
      <c r="T221" s="38"/>
      <c r="U221" s="39"/>
      <c r="V221" s="112"/>
      <c r="W221" s="28"/>
      <c r="X221" s="2"/>
      <c r="Y221" s="38"/>
      <c r="Z221" s="67"/>
      <c r="AA221" s="113"/>
      <c r="AB221" s="70" t="s">
        <v>1345</v>
      </c>
      <c r="AC221" s="71" t="s">
        <v>1144</v>
      </c>
      <c r="AD221" s="3">
        <v>2012</v>
      </c>
      <c r="AE221" s="8">
        <v>3650</v>
      </c>
      <c r="AF221" s="323" t="s">
        <v>2053</v>
      </c>
    </row>
    <row r="222" spans="1:32" ht="54.95" customHeight="1" x14ac:dyDescent="0.2">
      <c r="A222" s="136">
        <v>219</v>
      </c>
      <c r="B222" s="368">
        <f t="shared" si="19"/>
        <v>177</v>
      </c>
      <c r="C222" s="288" t="s">
        <v>246</v>
      </c>
      <c r="D222" s="281" t="s">
        <v>193</v>
      </c>
      <c r="E222" s="261">
        <v>20428698569</v>
      </c>
      <c r="F222" s="112" t="s">
        <v>26</v>
      </c>
      <c r="G222" s="112" t="s">
        <v>27</v>
      </c>
      <c r="H222" s="194" t="s">
        <v>5633</v>
      </c>
      <c r="I222" s="6" t="s">
        <v>4090</v>
      </c>
      <c r="J222" s="112" t="s">
        <v>4388</v>
      </c>
      <c r="K222" s="350" t="s">
        <v>1028</v>
      </c>
      <c r="L222" s="194" t="s">
        <v>2793</v>
      </c>
      <c r="M222" s="180"/>
      <c r="N222" s="112" t="s">
        <v>1151</v>
      </c>
      <c r="O222" s="111"/>
      <c r="P222" s="112"/>
      <c r="Q222" s="112" t="s">
        <v>4594</v>
      </c>
      <c r="R222" s="112">
        <v>1</v>
      </c>
      <c r="S222" s="38"/>
      <c r="T222" s="38"/>
      <c r="U222" s="39"/>
      <c r="V222" s="112"/>
      <c r="W222" s="28"/>
      <c r="X222" s="2"/>
      <c r="Y222" s="38"/>
      <c r="Z222" s="67"/>
      <c r="AA222" s="113"/>
      <c r="AB222" s="70" t="s">
        <v>1345</v>
      </c>
      <c r="AC222" s="71" t="s">
        <v>1144</v>
      </c>
      <c r="AD222" s="3">
        <v>2012</v>
      </c>
      <c r="AE222" s="8">
        <v>3650</v>
      </c>
      <c r="AF222" s="323" t="s">
        <v>2053</v>
      </c>
    </row>
    <row r="223" spans="1:32" ht="54.95" customHeight="1" x14ac:dyDescent="0.2">
      <c r="A223" s="136">
        <v>220</v>
      </c>
      <c r="B223" s="368">
        <f t="shared" si="19"/>
        <v>178</v>
      </c>
      <c r="C223" s="288" t="s">
        <v>247</v>
      </c>
      <c r="D223" s="281" t="s">
        <v>8462</v>
      </c>
      <c r="E223" s="261">
        <v>20467534026</v>
      </c>
      <c r="F223" s="112" t="s">
        <v>26</v>
      </c>
      <c r="G223" s="112" t="s">
        <v>151</v>
      </c>
      <c r="H223" s="202" t="s">
        <v>5634</v>
      </c>
      <c r="I223" s="10" t="s">
        <v>4133</v>
      </c>
      <c r="J223" s="10" t="s">
        <v>4407</v>
      </c>
      <c r="K223" s="350" t="s">
        <v>1037</v>
      </c>
      <c r="L223" s="202" t="s">
        <v>2794</v>
      </c>
      <c r="M223" s="180"/>
      <c r="N223" s="112" t="s">
        <v>1155</v>
      </c>
      <c r="O223" s="111"/>
      <c r="P223" s="112"/>
      <c r="Q223" s="112" t="s">
        <v>1143</v>
      </c>
      <c r="R223" s="112">
        <v>1</v>
      </c>
      <c r="S223" s="38"/>
      <c r="T223" s="38"/>
      <c r="U223" s="39"/>
      <c r="V223" s="112"/>
      <c r="W223" s="28"/>
      <c r="X223" s="2"/>
      <c r="Y223" s="38"/>
      <c r="Z223" s="67"/>
      <c r="AA223" s="113"/>
      <c r="AB223" s="70" t="s">
        <v>1346</v>
      </c>
      <c r="AC223" s="74">
        <v>40</v>
      </c>
      <c r="AD223" s="3">
        <v>2012</v>
      </c>
      <c r="AE223" s="8">
        <v>3650</v>
      </c>
      <c r="AF223" s="323">
        <f>AC223*AE223</f>
        <v>146000</v>
      </c>
    </row>
    <row r="224" spans="1:32" ht="54.95" customHeight="1" x14ac:dyDescent="0.2">
      <c r="A224" s="136">
        <v>221</v>
      </c>
      <c r="B224" s="368">
        <f t="shared" si="19"/>
        <v>179</v>
      </c>
      <c r="C224" s="288" t="s">
        <v>248</v>
      </c>
      <c r="D224" s="281" t="s">
        <v>75</v>
      </c>
      <c r="E224" s="261">
        <v>20379738401</v>
      </c>
      <c r="F224" s="112" t="s">
        <v>30</v>
      </c>
      <c r="G224" s="112" t="s">
        <v>27</v>
      </c>
      <c r="H224" s="202" t="s">
        <v>5635</v>
      </c>
      <c r="I224" s="10" t="s">
        <v>4132</v>
      </c>
      <c r="J224" s="10" t="s">
        <v>4406</v>
      </c>
      <c r="K224" s="350" t="s">
        <v>1037</v>
      </c>
      <c r="L224" s="202" t="s">
        <v>2795</v>
      </c>
      <c r="M224" s="180"/>
      <c r="N224" s="112" t="s">
        <v>1155</v>
      </c>
      <c r="O224" s="111"/>
      <c r="P224" s="112"/>
      <c r="Q224" s="112" t="s">
        <v>1143</v>
      </c>
      <c r="R224" s="112">
        <v>1</v>
      </c>
      <c r="S224" s="38"/>
      <c r="T224" s="38"/>
      <c r="U224" s="39"/>
      <c r="V224" s="112"/>
      <c r="W224" s="28"/>
      <c r="X224" s="2"/>
      <c r="Y224" s="38"/>
      <c r="Z224" s="67"/>
      <c r="AA224" s="113"/>
      <c r="AB224" s="70" t="s">
        <v>1347</v>
      </c>
      <c r="AC224" s="74">
        <v>40</v>
      </c>
      <c r="AD224" s="3">
        <v>2012</v>
      </c>
      <c r="AE224" s="8">
        <v>3650</v>
      </c>
      <c r="AF224" s="323">
        <f t="shared" ref="AF224:AF229" si="21">AC224*AE224</f>
        <v>146000</v>
      </c>
    </row>
    <row r="225" spans="1:32" ht="54.95" customHeight="1" x14ac:dyDescent="0.2">
      <c r="A225" s="136">
        <v>222</v>
      </c>
      <c r="B225" s="368">
        <f t="shared" si="19"/>
        <v>180</v>
      </c>
      <c r="C225" s="288" t="s">
        <v>249</v>
      </c>
      <c r="D225" s="281" t="s">
        <v>8462</v>
      </c>
      <c r="E225" s="261">
        <v>20467534026</v>
      </c>
      <c r="F225" s="112" t="s">
        <v>26</v>
      </c>
      <c r="G225" s="112" t="s">
        <v>151</v>
      </c>
      <c r="H225" s="202" t="s">
        <v>5636</v>
      </c>
      <c r="I225" s="112" t="s">
        <v>4123</v>
      </c>
      <c r="J225" s="112" t="s">
        <v>4123</v>
      </c>
      <c r="K225" s="350" t="s">
        <v>1041</v>
      </c>
      <c r="L225" s="202" t="s">
        <v>2796</v>
      </c>
      <c r="M225" s="180"/>
      <c r="N225" s="112" t="s">
        <v>1150</v>
      </c>
      <c r="O225" s="111"/>
      <c r="P225" s="112"/>
      <c r="Q225" s="112" t="s">
        <v>1143</v>
      </c>
      <c r="R225" s="112">
        <v>1</v>
      </c>
      <c r="S225" s="38"/>
      <c r="T225" s="38"/>
      <c r="U225" s="39"/>
      <c r="V225" s="112"/>
      <c r="W225" s="28"/>
      <c r="X225" s="2"/>
      <c r="Y225" s="38"/>
      <c r="Z225" s="67"/>
      <c r="AA225" s="113"/>
      <c r="AB225" s="70" t="s">
        <v>1348</v>
      </c>
      <c r="AC225" s="74">
        <v>51</v>
      </c>
      <c r="AD225" s="3">
        <v>2012</v>
      </c>
      <c r="AE225" s="8">
        <v>3650</v>
      </c>
      <c r="AF225" s="323">
        <f t="shared" si="21"/>
        <v>186150</v>
      </c>
    </row>
    <row r="226" spans="1:32" ht="54.95" customHeight="1" x14ac:dyDescent="0.2">
      <c r="A226" s="136">
        <v>223</v>
      </c>
      <c r="B226" s="368">
        <f t="shared" si="19"/>
        <v>181</v>
      </c>
      <c r="C226" s="288" t="s">
        <v>250</v>
      </c>
      <c r="D226" s="281" t="s">
        <v>89</v>
      </c>
      <c r="E226" s="261">
        <v>20100177774</v>
      </c>
      <c r="F226" s="112" t="s">
        <v>30</v>
      </c>
      <c r="G226" s="112" t="s">
        <v>27</v>
      </c>
      <c r="H226" s="202" t="s">
        <v>5637</v>
      </c>
      <c r="I226" s="9" t="s">
        <v>4125</v>
      </c>
      <c r="J226" s="9" t="s">
        <v>4402</v>
      </c>
      <c r="K226" s="350" t="s">
        <v>1037</v>
      </c>
      <c r="L226" s="202" t="s">
        <v>2747</v>
      </c>
      <c r="M226" s="180"/>
      <c r="N226" s="112" t="s">
        <v>1155</v>
      </c>
      <c r="O226" s="111"/>
      <c r="P226" s="112"/>
      <c r="Q226" s="112" t="s">
        <v>1143</v>
      </c>
      <c r="R226" s="112">
        <v>1</v>
      </c>
      <c r="S226" s="38"/>
      <c r="T226" s="38"/>
      <c r="U226" s="39"/>
      <c r="V226" s="112"/>
      <c r="W226" s="28"/>
      <c r="X226" s="2"/>
      <c r="Y226" s="38"/>
      <c r="Z226" s="67"/>
      <c r="AA226" s="113"/>
      <c r="AB226" s="70" t="s">
        <v>1349</v>
      </c>
      <c r="AC226" s="74">
        <v>40</v>
      </c>
      <c r="AD226" s="3">
        <v>2012</v>
      </c>
      <c r="AE226" s="8">
        <v>3650</v>
      </c>
      <c r="AF226" s="323">
        <f t="shared" si="21"/>
        <v>146000</v>
      </c>
    </row>
    <row r="227" spans="1:32" ht="54.95" customHeight="1" x14ac:dyDescent="0.2">
      <c r="A227" s="136">
        <v>224</v>
      </c>
      <c r="B227" s="368">
        <f t="shared" si="19"/>
        <v>182</v>
      </c>
      <c r="C227" s="288" t="s">
        <v>251</v>
      </c>
      <c r="D227" s="281" t="s">
        <v>25</v>
      </c>
      <c r="E227" s="261">
        <v>20100017491</v>
      </c>
      <c r="F227" s="112" t="s">
        <v>26</v>
      </c>
      <c r="G227" s="112" t="s">
        <v>27</v>
      </c>
      <c r="H227" s="194" t="s">
        <v>5638</v>
      </c>
      <c r="I227" s="107" t="s">
        <v>4081</v>
      </c>
      <c r="J227" s="107" t="s">
        <v>4390</v>
      </c>
      <c r="K227" s="350" t="s">
        <v>1026</v>
      </c>
      <c r="L227" s="194" t="s">
        <v>2797</v>
      </c>
      <c r="M227" s="180"/>
      <c r="N227" s="112" t="s">
        <v>1151</v>
      </c>
      <c r="O227" s="111"/>
      <c r="P227" s="112"/>
      <c r="Q227" s="112" t="s">
        <v>6790</v>
      </c>
      <c r="R227" s="112">
        <v>298</v>
      </c>
      <c r="S227" s="38"/>
      <c r="T227" s="38"/>
      <c r="U227" s="39"/>
      <c r="V227" s="112"/>
      <c r="W227" s="28"/>
      <c r="X227" s="2"/>
      <c r="Y227" s="38"/>
      <c r="Z227" s="67"/>
      <c r="AA227" s="113"/>
      <c r="AB227" s="70" t="s">
        <v>1350</v>
      </c>
      <c r="AC227" s="74">
        <v>894</v>
      </c>
      <c r="AD227" s="3">
        <v>2012</v>
      </c>
      <c r="AE227" s="8">
        <v>3650</v>
      </c>
      <c r="AF227" s="323">
        <f t="shared" si="21"/>
        <v>3263100</v>
      </c>
    </row>
    <row r="228" spans="1:32" ht="54.95" customHeight="1" x14ac:dyDescent="0.2">
      <c r="A228" s="136">
        <v>225</v>
      </c>
      <c r="B228" s="368">
        <f t="shared" si="19"/>
        <v>182</v>
      </c>
      <c r="C228" s="288" t="s">
        <v>251</v>
      </c>
      <c r="D228" s="281" t="s">
        <v>25</v>
      </c>
      <c r="E228" s="261">
        <v>20100017491</v>
      </c>
      <c r="F228" s="112" t="s">
        <v>26</v>
      </c>
      <c r="G228" s="112" t="s">
        <v>27</v>
      </c>
      <c r="H228" s="200" t="s">
        <v>5639</v>
      </c>
      <c r="I228" s="107" t="s">
        <v>4112</v>
      </c>
      <c r="J228" s="107" t="s">
        <v>4390</v>
      </c>
      <c r="K228" s="350" t="s">
        <v>1026</v>
      </c>
      <c r="L228" s="200" t="s">
        <v>2798</v>
      </c>
      <c r="M228" s="180"/>
      <c r="N228" s="112" t="s">
        <v>1150</v>
      </c>
      <c r="O228" s="111"/>
      <c r="P228" s="112"/>
      <c r="Q228" s="112" t="s">
        <v>1143</v>
      </c>
      <c r="R228" s="112">
        <v>1</v>
      </c>
      <c r="S228" s="38"/>
      <c r="T228" s="38"/>
      <c r="U228" s="39"/>
      <c r="V228" s="112"/>
      <c r="W228" s="28"/>
      <c r="X228" s="2"/>
      <c r="Y228" s="38"/>
      <c r="Z228" s="67"/>
      <c r="AA228" s="113"/>
      <c r="AB228" s="70" t="s">
        <v>1350</v>
      </c>
      <c r="AC228" s="74">
        <v>51</v>
      </c>
      <c r="AD228" s="3">
        <v>2012</v>
      </c>
      <c r="AE228" s="8">
        <v>3650</v>
      </c>
      <c r="AF228" s="323">
        <f t="shared" si="21"/>
        <v>186150</v>
      </c>
    </row>
    <row r="229" spans="1:32" ht="54.95" customHeight="1" x14ac:dyDescent="0.2">
      <c r="A229" s="136">
        <v>226</v>
      </c>
      <c r="B229" s="368">
        <f t="shared" si="19"/>
        <v>182</v>
      </c>
      <c r="C229" s="288" t="s">
        <v>251</v>
      </c>
      <c r="D229" s="281" t="s">
        <v>25</v>
      </c>
      <c r="E229" s="261">
        <v>20100017491</v>
      </c>
      <c r="F229" s="112" t="s">
        <v>26</v>
      </c>
      <c r="G229" s="112" t="s">
        <v>27</v>
      </c>
      <c r="H229" s="194" t="s">
        <v>5640</v>
      </c>
      <c r="I229" s="107" t="s">
        <v>4113</v>
      </c>
      <c r="J229" s="107" t="s">
        <v>4390</v>
      </c>
      <c r="K229" s="350" t="s">
        <v>1026</v>
      </c>
      <c r="L229" s="194" t="s">
        <v>2799</v>
      </c>
      <c r="M229" s="180"/>
      <c r="N229" s="112" t="s">
        <v>1150</v>
      </c>
      <c r="O229" s="111"/>
      <c r="P229" s="112"/>
      <c r="Q229" s="112" t="s">
        <v>1143</v>
      </c>
      <c r="R229" s="112">
        <v>1</v>
      </c>
      <c r="S229" s="38"/>
      <c r="T229" s="38"/>
      <c r="U229" s="39"/>
      <c r="V229" s="112"/>
      <c r="W229" s="28"/>
      <c r="X229" s="2"/>
      <c r="Y229" s="38"/>
      <c r="Z229" s="67"/>
      <c r="AA229" s="113"/>
      <c r="AB229" s="70" t="s">
        <v>1350</v>
      </c>
      <c r="AC229" s="74">
        <v>51</v>
      </c>
      <c r="AD229" s="3">
        <v>2012</v>
      </c>
      <c r="AE229" s="8">
        <v>3650</v>
      </c>
      <c r="AF229" s="323">
        <f t="shared" si="21"/>
        <v>186150</v>
      </c>
    </row>
    <row r="230" spans="1:32" ht="54.95" customHeight="1" x14ac:dyDescent="0.2">
      <c r="A230" s="136">
        <v>227</v>
      </c>
      <c r="B230" s="368">
        <f t="shared" si="19"/>
        <v>182</v>
      </c>
      <c r="C230" s="288" t="s">
        <v>251</v>
      </c>
      <c r="D230" s="281" t="s">
        <v>25</v>
      </c>
      <c r="E230" s="261">
        <v>20100017491</v>
      </c>
      <c r="F230" s="112" t="s">
        <v>26</v>
      </c>
      <c r="G230" s="112" t="s">
        <v>27</v>
      </c>
      <c r="H230" s="194" t="s">
        <v>5641</v>
      </c>
      <c r="I230" s="112" t="s">
        <v>4120</v>
      </c>
      <c r="J230" s="107" t="s">
        <v>4390</v>
      </c>
      <c r="K230" s="350" t="s">
        <v>1026</v>
      </c>
      <c r="L230" s="194" t="s">
        <v>2800</v>
      </c>
      <c r="M230" s="180"/>
      <c r="N230" s="112" t="s">
        <v>1151</v>
      </c>
      <c r="O230" s="111"/>
      <c r="P230" s="112"/>
      <c r="Q230" s="112" t="s">
        <v>4594</v>
      </c>
      <c r="R230" s="112">
        <v>1</v>
      </c>
      <c r="S230" s="38"/>
      <c r="T230" s="38"/>
      <c r="U230" s="39"/>
      <c r="V230" s="112"/>
      <c r="W230" s="28"/>
      <c r="X230" s="2"/>
      <c r="Y230" s="38"/>
      <c r="Z230" s="67"/>
      <c r="AA230" s="113"/>
      <c r="AB230" s="70" t="s">
        <v>1351</v>
      </c>
      <c r="AC230" s="71" t="s">
        <v>1144</v>
      </c>
      <c r="AD230" s="3">
        <v>2012</v>
      </c>
      <c r="AE230" s="8">
        <v>3650</v>
      </c>
      <c r="AF230" s="323" t="s">
        <v>2053</v>
      </c>
    </row>
    <row r="231" spans="1:32" ht="54.95" customHeight="1" x14ac:dyDescent="0.2">
      <c r="A231" s="136">
        <v>228</v>
      </c>
      <c r="B231" s="368">
        <f t="shared" si="19"/>
        <v>183</v>
      </c>
      <c r="C231" s="288" t="s">
        <v>252</v>
      </c>
      <c r="D231" s="281" t="s">
        <v>89</v>
      </c>
      <c r="E231" s="261">
        <v>20100177774</v>
      </c>
      <c r="F231" s="112" t="s">
        <v>30</v>
      </c>
      <c r="G231" s="112" t="s">
        <v>27</v>
      </c>
      <c r="H231" s="194" t="s">
        <v>5642</v>
      </c>
      <c r="I231" s="1" t="s">
        <v>4086</v>
      </c>
      <c r="J231" s="107" t="s">
        <v>4393</v>
      </c>
      <c r="K231" s="350" t="s">
        <v>1012</v>
      </c>
      <c r="L231" s="194" t="s">
        <v>2801</v>
      </c>
      <c r="M231" s="180"/>
      <c r="N231" s="112" t="s">
        <v>1150</v>
      </c>
      <c r="O231" s="111"/>
      <c r="P231" s="112"/>
      <c r="Q231" s="112" t="s">
        <v>1143</v>
      </c>
      <c r="R231" s="112">
        <v>1</v>
      </c>
      <c r="S231" s="38"/>
      <c r="T231" s="38"/>
      <c r="U231" s="39"/>
      <c r="V231" s="112"/>
      <c r="W231" s="28"/>
      <c r="X231" s="2"/>
      <c r="Y231" s="38"/>
      <c r="Z231" s="67"/>
      <c r="AA231" s="113"/>
      <c r="AB231" s="70" t="s">
        <v>1352</v>
      </c>
      <c r="AC231" s="74">
        <v>75</v>
      </c>
      <c r="AD231" s="3">
        <v>2012</v>
      </c>
      <c r="AE231" s="8">
        <v>3650</v>
      </c>
      <c r="AF231" s="323">
        <f>AC231*AE231</f>
        <v>273750</v>
      </c>
    </row>
    <row r="232" spans="1:32" ht="54.95" customHeight="1" x14ac:dyDescent="0.2">
      <c r="A232" s="136">
        <v>229</v>
      </c>
      <c r="B232" s="368">
        <f t="shared" si="19"/>
        <v>184</v>
      </c>
      <c r="C232" s="288" t="s">
        <v>253</v>
      </c>
      <c r="D232" s="281" t="s">
        <v>75</v>
      </c>
      <c r="E232" s="261">
        <v>20379738401</v>
      </c>
      <c r="F232" s="112" t="s">
        <v>30</v>
      </c>
      <c r="G232" s="112" t="s">
        <v>27</v>
      </c>
      <c r="H232" s="194" t="s">
        <v>5643</v>
      </c>
      <c r="I232" s="6" t="s">
        <v>4090</v>
      </c>
      <c r="J232" s="112" t="s">
        <v>4388</v>
      </c>
      <c r="K232" s="350" t="s">
        <v>1028</v>
      </c>
      <c r="L232" s="194" t="s">
        <v>2802</v>
      </c>
      <c r="M232" s="180"/>
      <c r="N232" s="112" t="s">
        <v>1151</v>
      </c>
      <c r="O232" s="111"/>
      <c r="P232" s="112"/>
      <c r="Q232" s="112" t="s">
        <v>4594</v>
      </c>
      <c r="R232" s="112">
        <v>1</v>
      </c>
      <c r="S232" s="38"/>
      <c r="T232" s="38"/>
      <c r="U232" s="39"/>
      <c r="V232" s="112"/>
      <c r="W232" s="28"/>
      <c r="X232" s="2"/>
      <c r="Y232" s="38"/>
      <c r="Z232" s="67"/>
      <c r="AA232" s="113"/>
      <c r="AB232" s="70" t="s">
        <v>1353</v>
      </c>
      <c r="AC232" s="71" t="s">
        <v>1144</v>
      </c>
      <c r="AD232" s="3">
        <v>2012</v>
      </c>
      <c r="AE232" s="8">
        <v>3650</v>
      </c>
      <c r="AF232" s="323" t="s">
        <v>2053</v>
      </c>
    </row>
    <row r="233" spans="1:32" ht="54.95" customHeight="1" x14ac:dyDescent="0.2">
      <c r="A233" s="136">
        <v>230</v>
      </c>
      <c r="B233" s="368">
        <f t="shared" si="19"/>
        <v>184</v>
      </c>
      <c r="C233" s="288" t="s">
        <v>253</v>
      </c>
      <c r="D233" s="281" t="s">
        <v>75</v>
      </c>
      <c r="E233" s="261">
        <v>20379738401</v>
      </c>
      <c r="F233" s="112" t="s">
        <v>30</v>
      </c>
      <c r="G233" s="112" t="s">
        <v>27</v>
      </c>
      <c r="H233" s="194" t="s">
        <v>5644</v>
      </c>
      <c r="I233" s="6" t="s">
        <v>4090</v>
      </c>
      <c r="J233" s="112" t="s">
        <v>4388</v>
      </c>
      <c r="K233" s="350" t="s">
        <v>1028</v>
      </c>
      <c r="L233" s="194" t="s">
        <v>2803</v>
      </c>
      <c r="M233" s="180"/>
      <c r="N233" s="112" t="s">
        <v>1151</v>
      </c>
      <c r="O233" s="111"/>
      <c r="P233" s="112"/>
      <c r="Q233" s="112" t="s">
        <v>4594</v>
      </c>
      <c r="R233" s="112">
        <v>1</v>
      </c>
      <c r="S233" s="38"/>
      <c r="T233" s="38"/>
      <c r="U233" s="39"/>
      <c r="V233" s="112"/>
      <c r="W233" s="28"/>
      <c r="X233" s="2"/>
      <c r="Y233" s="38"/>
      <c r="Z233" s="67"/>
      <c r="AA233" s="113"/>
      <c r="AB233" s="70" t="s">
        <v>1353</v>
      </c>
      <c r="AC233" s="71" t="s">
        <v>1144</v>
      </c>
      <c r="AD233" s="3">
        <v>2012</v>
      </c>
      <c r="AE233" s="8">
        <v>3650</v>
      </c>
      <c r="AF233" s="323" t="s">
        <v>2053</v>
      </c>
    </row>
    <row r="234" spans="1:32" ht="54.95" customHeight="1" x14ac:dyDescent="0.2">
      <c r="A234" s="136">
        <v>231</v>
      </c>
      <c r="B234" s="368">
        <f t="shared" si="19"/>
        <v>184</v>
      </c>
      <c r="C234" s="288" t="s">
        <v>253</v>
      </c>
      <c r="D234" s="281" t="s">
        <v>75</v>
      </c>
      <c r="E234" s="261">
        <v>20379738401</v>
      </c>
      <c r="F234" s="112" t="s">
        <v>30</v>
      </c>
      <c r="G234" s="112" t="s">
        <v>27</v>
      </c>
      <c r="H234" s="194" t="s">
        <v>5645</v>
      </c>
      <c r="I234" s="6" t="s">
        <v>4090</v>
      </c>
      <c r="J234" s="112" t="s">
        <v>4388</v>
      </c>
      <c r="K234" s="350" t="s">
        <v>1028</v>
      </c>
      <c r="L234" s="194" t="s">
        <v>2804</v>
      </c>
      <c r="M234" s="180"/>
      <c r="N234" s="112" t="s">
        <v>1151</v>
      </c>
      <c r="O234" s="111"/>
      <c r="P234" s="112"/>
      <c r="Q234" s="112" t="s">
        <v>4594</v>
      </c>
      <c r="R234" s="112">
        <v>1</v>
      </c>
      <c r="S234" s="38"/>
      <c r="T234" s="38"/>
      <c r="U234" s="39"/>
      <c r="V234" s="112"/>
      <c r="W234" s="28"/>
      <c r="X234" s="2"/>
      <c r="Y234" s="38"/>
      <c r="Z234" s="67"/>
      <c r="AA234" s="113"/>
      <c r="AB234" s="70" t="s">
        <v>1353</v>
      </c>
      <c r="AC234" s="71" t="s">
        <v>1144</v>
      </c>
      <c r="AD234" s="3">
        <v>2012</v>
      </c>
      <c r="AE234" s="8">
        <v>3650</v>
      </c>
      <c r="AF234" s="323" t="s">
        <v>2053</v>
      </c>
    </row>
    <row r="235" spans="1:32" ht="54.95" customHeight="1" x14ac:dyDescent="0.2">
      <c r="A235" s="136">
        <v>232</v>
      </c>
      <c r="B235" s="368">
        <f t="shared" si="19"/>
        <v>185</v>
      </c>
      <c r="C235" s="288" t="s">
        <v>254</v>
      </c>
      <c r="D235" s="281" t="s">
        <v>89</v>
      </c>
      <c r="E235" s="261">
        <v>20100177774</v>
      </c>
      <c r="F235" s="112" t="s">
        <v>30</v>
      </c>
      <c r="G235" s="112" t="s">
        <v>27</v>
      </c>
      <c r="H235" s="202" t="s">
        <v>5646</v>
      </c>
      <c r="I235" s="1" t="s">
        <v>4086</v>
      </c>
      <c r="J235" s="107" t="s">
        <v>4393</v>
      </c>
      <c r="K235" s="350" t="s">
        <v>1012</v>
      </c>
      <c r="L235" s="202" t="s">
        <v>2805</v>
      </c>
      <c r="M235" s="180"/>
      <c r="N235" s="112" t="s">
        <v>1150</v>
      </c>
      <c r="O235" s="111"/>
      <c r="P235" s="112"/>
      <c r="Q235" s="112" t="s">
        <v>1143</v>
      </c>
      <c r="R235" s="112">
        <v>1</v>
      </c>
      <c r="S235" s="38"/>
      <c r="T235" s="38"/>
      <c r="U235" s="39"/>
      <c r="V235" s="112"/>
      <c r="W235" s="28"/>
      <c r="X235" s="2"/>
      <c r="Y235" s="38"/>
      <c r="Z235" s="67"/>
      <c r="AA235" s="113"/>
      <c r="AB235" s="70" t="s">
        <v>1354</v>
      </c>
      <c r="AC235" s="74">
        <v>51</v>
      </c>
      <c r="AD235" s="3">
        <v>2012</v>
      </c>
      <c r="AE235" s="8">
        <v>3650</v>
      </c>
      <c r="AF235" s="323">
        <f>AC235*AE235</f>
        <v>186150</v>
      </c>
    </row>
    <row r="236" spans="1:32" ht="54.95" customHeight="1" x14ac:dyDescent="0.2">
      <c r="A236" s="136">
        <v>233</v>
      </c>
      <c r="B236" s="368">
        <f t="shared" si="19"/>
        <v>186</v>
      </c>
      <c r="C236" s="288" t="s">
        <v>255</v>
      </c>
      <c r="D236" s="281" t="s">
        <v>8462</v>
      </c>
      <c r="E236" s="261">
        <v>20467534026</v>
      </c>
      <c r="F236" s="112" t="s">
        <v>26</v>
      </c>
      <c r="G236" s="112" t="s">
        <v>151</v>
      </c>
      <c r="H236" s="194" t="s">
        <v>5647</v>
      </c>
      <c r="I236" s="6" t="s">
        <v>4090</v>
      </c>
      <c r="J236" s="112" t="s">
        <v>4388</v>
      </c>
      <c r="K236" s="350" t="s">
        <v>1028</v>
      </c>
      <c r="L236" s="194" t="s">
        <v>2806</v>
      </c>
      <c r="M236" s="180"/>
      <c r="N236" s="112" t="s">
        <v>1151</v>
      </c>
      <c r="O236" s="111"/>
      <c r="P236" s="112"/>
      <c r="Q236" s="112" t="s">
        <v>1143</v>
      </c>
      <c r="R236" s="112">
        <v>1</v>
      </c>
      <c r="S236" s="38"/>
      <c r="T236" s="38"/>
      <c r="U236" s="39"/>
      <c r="V236" s="112"/>
      <c r="W236" s="28"/>
      <c r="X236" s="2"/>
      <c r="Y236" s="38"/>
      <c r="Z236" s="67"/>
      <c r="AA236" s="113"/>
      <c r="AB236" s="70" t="s">
        <v>1355</v>
      </c>
      <c r="AC236" s="74">
        <v>5</v>
      </c>
      <c r="AD236" s="3">
        <v>2012</v>
      </c>
      <c r="AE236" s="8">
        <v>3650</v>
      </c>
      <c r="AF236" s="323">
        <f>AC236*AE236</f>
        <v>18250</v>
      </c>
    </row>
    <row r="237" spans="1:32" ht="54.95" customHeight="1" x14ac:dyDescent="0.2">
      <c r="A237" s="136">
        <v>234</v>
      </c>
      <c r="B237" s="368">
        <f t="shared" si="19"/>
        <v>186</v>
      </c>
      <c r="C237" s="288" t="s">
        <v>255</v>
      </c>
      <c r="D237" s="281" t="s">
        <v>8462</v>
      </c>
      <c r="E237" s="261">
        <v>20467534026</v>
      </c>
      <c r="F237" s="112" t="s">
        <v>26</v>
      </c>
      <c r="G237" s="112" t="s">
        <v>151</v>
      </c>
      <c r="H237" s="194" t="s">
        <v>5648</v>
      </c>
      <c r="I237" s="6" t="s">
        <v>4090</v>
      </c>
      <c r="J237" s="112" t="s">
        <v>4388</v>
      </c>
      <c r="K237" s="350" t="s">
        <v>1028</v>
      </c>
      <c r="L237" s="194" t="s">
        <v>2807</v>
      </c>
      <c r="M237" s="180"/>
      <c r="N237" s="112" t="s">
        <v>1151</v>
      </c>
      <c r="O237" s="111"/>
      <c r="P237" s="112"/>
      <c r="Q237" s="112" t="s">
        <v>4594</v>
      </c>
      <c r="R237" s="112">
        <v>1</v>
      </c>
      <c r="S237" s="38"/>
      <c r="T237" s="38"/>
      <c r="U237" s="39"/>
      <c r="V237" s="112"/>
      <c r="W237" s="28"/>
      <c r="X237" s="2"/>
      <c r="Y237" s="38"/>
      <c r="Z237" s="67"/>
      <c r="AA237" s="113"/>
      <c r="AB237" s="70" t="s">
        <v>1355</v>
      </c>
      <c r="AC237" s="71" t="s">
        <v>1144</v>
      </c>
      <c r="AD237" s="3">
        <v>2012</v>
      </c>
      <c r="AE237" s="8">
        <v>3650</v>
      </c>
      <c r="AF237" s="323" t="s">
        <v>2053</v>
      </c>
    </row>
    <row r="238" spans="1:32" ht="54.95" customHeight="1" x14ac:dyDescent="0.2">
      <c r="A238" s="136">
        <v>235</v>
      </c>
      <c r="B238" s="368">
        <f t="shared" si="19"/>
        <v>186</v>
      </c>
      <c r="C238" s="288" t="s">
        <v>255</v>
      </c>
      <c r="D238" s="281" t="s">
        <v>8462</v>
      </c>
      <c r="E238" s="261">
        <v>20467534026</v>
      </c>
      <c r="F238" s="112" t="s">
        <v>26</v>
      </c>
      <c r="G238" s="112" t="s">
        <v>151</v>
      </c>
      <c r="H238" s="194" t="s">
        <v>5649</v>
      </c>
      <c r="I238" s="6" t="s">
        <v>4090</v>
      </c>
      <c r="J238" s="112" t="s">
        <v>4388</v>
      </c>
      <c r="K238" s="350" t="s">
        <v>1028</v>
      </c>
      <c r="L238" s="194" t="s">
        <v>2808</v>
      </c>
      <c r="M238" s="180"/>
      <c r="N238" s="112" t="s">
        <v>1151</v>
      </c>
      <c r="O238" s="111"/>
      <c r="P238" s="112"/>
      <c r="Q238" s="112" t="s">
        <v>4594</v>
      </c>
      <c r="R238" s="112">
        <v>1</v>
      </c>
      <c r="S238" s="38"/>
      <c r="T238" s="38"/>
      <c r="U238" s="39"/>
      <c r="V238" s="112"/>
      <c r="W238" s="28"/>
      <c r="X238" s="2"/>
      <c r="Y238" s="38"/>
      <c r="Z238" s="67"/>
      <c r="AA238" s="113"/>
      <c r="AB238" s="70" t="s">
        <v>1355</v>
      </c>
      <c r="AC238" s="71" t="s">
        <v>1144</v>
      </c>
      <c r="AD238" s="3">
        <v>2012</v>
      </c>
      <c r="AE238" s="8">
        <v>3650</v>
      </c>
      <c r="AF238" s="323" t="s">
        <v>2053</v>
      </c>
    </row>
    <row r="239" spans="1:32" ht="54.95" customHeight="1" x14ac:dyDescent="0.2">
      <c r="A239" s="136">
        <v>236</v>
      </c>
      <c r="B239" s="368">
        <f t="shared" si="19"/>
        <v>186</v>
      </c>
      <c r="C239" s="288" t="s">
        <v>255</v>
      </c>
      <c r="D239" s="281" t="s">
        <v>8462</v>
      </c>
      <c r="E239" s="261">
        <v>20467534026</v>
      </c>
      <c r="F239" s="112" t="s">
        <v>26</v>
      </c>
      <c r="G239" s="112" t="s">
        <v>151</v>
      </c>
      <c r="H239" s="194" t="s">
        <v>5650</v>
      </c>
      <c r="I239" s="6" t="s">
        <v>4090</v>
      </c>
      <c r="J239" s="112" t="s">
        <v>4388</v>
      </c>
      <c r="K239" s="350" t="s">
        <v>1028</v>
      </c>
      <c r="L239" s="194" t="s">
        <v>2809</v>
      </c>
      <c r="M239" s="180"/>
      <c r="N239" s="112" t="s">
        <v>1151</v>
      </c>
      <c r="O239" s="111"/>
      <c r="P239" s="112"/>
      <c r="Q239" s="112" t="s">
        <v>4594</v>
      </c>
      <c r="R239" s="112">
        <v>1</v>
      </c>
      <c r="S239" s="38"/>
      <c r="T239" s="38"/>
      <c r="U239" s="39"/>
      <c r="V239" s="112"/>
      <c r="W239" s="28"/>
      <c r="X239" s="2"/>
      <c r="Y239" s="38"/>
      <c r="Z239" s="67"/>
      <c r="AA239" s="113"/>
      <c r="AB239" s="70" t="s">
        <v>1355</v>
      </c>
      <c r="AC239" s="71" t="s">
        <v>1144</v>
      </c>
      <c r="AD239" s="3">
        <v>2012</v>
      </c>
      <c r="AE239" s="8">
        <v>3650</v>
      </c>
      <c r="AF239" s="323" t="s">
        <v>2053</v>
      </c>
    </row>
    <row r="240" spans="1:32" ht="54.95" customHeight="1" x14ac:dyDescent="0.2">
      <c r="A240" s="136">
        <v>237</v>
      </c>
      <c r="B240" s="368">
        <f t="shared" si="19"/>
        <v>187</v>
      </c>
      <c r="C240" s="288" t="s">
        <v>256</v>
      </c>
      <c r="D240" s="281" t="s">
        <v>8462</v>
      </c>
      <c r="E240" s="261">
        <v>20467534026</v>
      </c>
      <c r="F240" s="112" t="s">
        <v>26</v>
      </c>
      <c r="G240" s="112" t="s">
        <v>151</v>
      </c>
      <c r="H240" s="194" t="s">
        <v>5651</v>
      </c>
      <c r="I240" s="6" t="s">
        <v>4090</v>
      </c>
      <c r="J240" s="112" t="s">
        <v>4388</v>
      </c>
      <c r="K240" s="350" t="s">
        <v>1028</v>
      </c>
      <c r="L240" s="194" t="s">
        <v>2810</v>
      </c>
      <c r="M240" s="180"/>
      <c r="N240" s="112" t="s">
        <v>1151</v>
      </c>
      <c r="O240" s="111"/>
      <c r="P240" s="112"/>
      <c r="Q240" s="112" t="s">
        <v>1143</v>
      </c>
      <c r="R240" s="112">
        <v>1</v>
      </c>
      <c r="S240" s="38"/>
      <c r="T240" s="38"/>
      <c r="U240" s="39"/>
      <c r="V240" s="112"/>
      <c r="W240" s="28"/>
      <c r="X240" s="2"/>
      <c r="Y240" s="38"/>
      <c r="Z240" s="67"/>
      <c r="AA240" s="113"/>
      <c r="AB240" s="70" t="s">
        <v>1356</v>
      </c>
      <c r="AC240" s="74">
        <v>5</v>
      </c>
      <c r="AD240" s="3">
        <v>2012</v>
      </c>
      <c r="AE240" s="8">
        <v>3650</v>
      </c>
      <c r="AF240" s="323">
        <f>AC240*AE240</f>
        <v>18250</v>
      </c>
    </row>
    <row r="241" spans="1:32" ht="54.95" customHeight="1" x14ac:dyDescent="0.2">
      <c r="A241" s="136">
        <v>238</v>
      </c>
      <c r="B241" s="368">
        <f t="shared" si="19"/>
        <v>188</v>
      </c>
      <c r="C241" s="288" t="s">
        <v>257</v>
      </c>
      <c r="D241" s="281" t="s">
        <v>89</v>
      </c>
      <c r="E241" s="261">
        <v>20100177774</v>
      </c>
      <c r="F241" s="112" t="s">
        <v>30</v>
      </c>
      <c r="G241" s="112" t="s">
        <v>27</v>
      </c>
      <c r="H241" s="202" t="s">
        <v>5652</v>
      </c>
      <c r="I241" s="9" t="s">
        <v>4125</v>
      </c>
      <c r="J241" s="9" t="s">
        <v>4402</v>
      </c>
      <c r="K241" s="350" t="s">
        <v>1037</v>
      </c>
      <c r="L241" s="202" t="s">
        <v>2811</v>
      </c>
      <c r="M241" s="180"/>
      <c r="N241" s="112" t="s">
        <v>1155</v>
      </c>
      <c r="O241" s="111"/>
      <c r="P241" s="112"/>
      <c r="Q241" s="112" t="s">
        <v>1143</v>
      </c>
      <c r="R241" s="112">
        <v>1</v>
      </c>
      <c r="S241" s="38"/>
      <c r="T241" s="38"/>
      <c r="U241" s="39"/>
      <c r="V241" s="112"/>
      <c r="W241" s="28"/>
      <c r="X241" s="2"/>
      <c r="Y241" s="38"/>
      <c r="Z241" s="67"/>
      <c r="AA241" s="113"/>
      <c r="AB241" s="70" t="s">
        <v>1357</v>
      </c>
      <c r="AC241" s="74">
        <v>40</v>
      </c>
      <c r="AD241" s="3">
        <v>2012</v>
      </c>
      <c r="AE241" s="8">
        <v>3650</v>
      </c>
      <c r="AF241" s="323">
        <f>AC241*AE241</f>
        <v>146000</v>
      </c>
    </row>
    <row r="242" spans="1:32" ht="54.95" customHeight="1" x14ac:dyDescent="0.2">
      <c r="A242" s="136">
        <v>239</v>
      </c>
      <c r="B242" s="368">
        <f t="shared" si="19"/>
        <v>189</v>
      </c>
      <c r="C242" s="288" t="s">
        <v>258</v>
      </c>
      <c r="D242" s="281" t="s">
        <v>8462</v>
      </c>
      <c r="E242" s="261">
        <v>20467534026</v>
      </c>
      <c r="F242" s="112" t="s">
        <v>26</v>
      </c>
      <c r="G242" s="112" t="s">
        <v>151</v>
      </c>
      <c r="H242" s="194" t="s">
        <v>5653</v>
      </c>
      <c r="I242" s="6" t="s">
        <v>4090</v>
      </c>
      <c r="J242" s="112" t="s">
        <v>4388</v>
      </c>
      <c r="K242" s="350" t="s">
        <v>1028</v>
      </c>
      <c r="L242" s="194" t="s">
        <v>2812</v>
      </c>
      <c r="M242" s="180"/>
      <c r="N242" s="112" t="s">
        <v>1151</v>
      </c>
      <c r="O242" s="111"/>
      <c r="P242" s="28">
        <v>40641</v>
      </c>
      <c r="Q242" s="112" t="s">
        <v>4594</v>
      </c>
      <c r="R242" s="112">
        <v>1</v>
      </c>
      <c r="S242" s="38"/>
      <c r="T242" s="38"/>
      <c r="U242" s="39"/>
      <c r="V242" s="112"/>
      <c r="W242" s="28"/>
      <c r="X242" s="2"/>
      <c r="Y242" s="38"/>
      <c r="Z242" s="67"/>
      <c r="AA242" s="113"/>
      <c r="AB242" s="70" t="s">
        <v>1358</v>
      </c>
      <c r="AC242" s="71" t="s">
        <v>1144</v>
      </c>
      <c r="AD242" s="3">
        <v>2012</v>
      </c>
      <c r="AE242" s="8">
        <v>3650</v>
      </c>
      <c r="AF242" s="323" t="s">
        <v>2053</v>
      </c>
    </row>
    <row r="243" spans="1:32" ht="54.95" customHeight="1" x14ac:dyDescent="0.2">
      <c r="A243" s="136">
        <v>240</v>
      </c>
      <c r="B243" s="368">
        <f t="shared" si="19"/>
        <v>190</v>
      </c>
      <c r="C243" s="288" t="s">
        <v>259</v>
      </c>
      <c r="D243" s="281" t="s">
        <v>25</v>
      </c>
      <c r="E243" s="261">
        <v>20100017491</v>
      </c>
      <c r="F243" s="112" t="s">
        <v>26</v>
      </c>
      <c r="G243" s="112" t="s">
        <v>27</v>
      </c>
      <c r="H243" s="194" t="s">
        <v>5654</v>
      </c>
      <c r="I243" s="6" t="s">
        <v>4090</v>
      </c>
      <c r="J243" s="112" t="s">
        <v>4388</v>
      </c>
      <c r="K243" s="350" t="s">
        <v>1028</v>
      </c>
      <c r="L243" s="194" t="s">
        <v>2813</v>
      </c>
      <c r="M243" s="180"/>
      <c r="N243" s="112" t="s">
        <v>1151</v>
      </c>
      <c r="O243" s="111"/>
      <c r="P243" s="112"/>
      <c r="Q243" s="112" t="s">
        <v>1143</v>
      </c>
      <c r="R243" s="112">
        <v>1</v>
      </c>
      <c r="S243" s="38"/>
      <c r="T243" s="38"/>
      <c r="U243" s="39"/>
      <c r="V243" s="112"/>
      <c r="W243" s="28"/>
      <c r="X243" s="2"/>
      <c r="Y243" s="38"/>
      <c r="Z243" s="67"/>
      <c r="AA243" s="113"/>
      <c r="AB243" s="70" t="s">
        <v>1359</v>
      </c>
      <c r="AC243" s="74">
        <v>45</v>
      </c>
      <c r="AD243" s="3">
        <v>2012</v>
      </c>
      <c r="AE243" s="8">
        <v>3650</v>
      </c>
      <c r="AF243" s="323">
        <f>AC243*AE243</f>
        <v>164250</v>
      </c>
    </row>
    <row r="244" spans="1:32" ht="54.95" customHeight="1" x14ac:dyDescent="0.2">
      <c r="A244" s="136">
        <v>241</v>
      </c>
      <c r="B244" s="368">
        <f t="shared" si="19"/>
        <v>190</v>
      </c>
      <c r="C244" s="288" t="s">
        <v>259</v>
      </c>
      <c r="D244" s="281" t="s">
        <v>25</v>
      </c>
      <c r="E244" s="261">
        <v>20100017491</v>
      </c>
      <c r="F244" s="112" t="s">
        <v>26</v>
      </c>
      <c r="G244" s="112" t="s">
        <v>27</v>
      </c>
      <c r="H244" s="194" t="s">
        <v>5655</v>
      </c>
      <c r="I244" s="6" t="s">
        <v>4090</v>
      </c>
      <c r="J244" s="112" t="s">
        <v>4388</v>
      </c>
      <c r="K244" s="350" t="s">
        <v>1028</v>
      </c>
      <c r="L244" s="194" t="s">
        <v>2814</v>
      </c>
      <c r="M244" s="180"/>
      <c r="N244" s="112" t="s">
        <v>1151</v>
      </c>
      <c r="O244" s="111"/>
      <c r="P244" s="112"/>
      <c r="Q244" s="112" t="s">
        <v>1143</v>
      </c>
      <c r="R244" s="112">
        <v>1</v>
      </c>
      <c r="S244" s="38"/>
      <c r="T244" s="38"/>
      <c r="U244" s="39"/>
      <c r="V244" s="112"/>
      <c r="W244" s="28"/>
      <c r="X244" s="2"/>
      <c r="Y244" s="38"/>
      <c r="Z244" s="67"/>
      <c r="AA244" s="113"/>
      <c r="AB244" s="70" t="s">
        <v>1359</v>
      </c>
      <c r="AC244" s="74">
        <v>15</v>
      </c>
      <c r="AD244" s="3">
        <v>2012</v>
      </c>
      <c r="AE244" s="8">
        <v>3650</v>
      </c>
      <c r="AF244" s="323">
        <f t="shared" ref="AF244:AF251" si="22">AC244*AE244</f>
        <v>54750</v>
      </c>
    </row>
    <row r="245" spans="1:32" ht="54.95" customHeight="1" x14ac:dyDescent="0.2">
      <c r="A245" s="136">
        <v>242</v>
      </c>
      <c r="B245" s="368">
        <f t="shared" si="19"/>
        <v>190</v>
      </c>
      <c r="C245" s="288" t="s">
        <v>259</v>
      </c>
      <c r="D245" s="281" t="s">
        <v>25</v>
      </c>
      <c r="E245" s="261">
        <v>20100017491</v>
      </c>
      <c r="F245" s="112" t="s">
        <v>26</v>
      </c>
      <c r="G245" s="112" t="s">
        <v>27</v>
      </c>
      <c r="H245" s="194" t="s">
        <v>5656</v>
      </c>
      <c r="I245" s="6" t="s">
        <v>4090</v>
      </c>
      <c r="J245" s="112" t="s">
        <v>4388</v>
      </c>
      <c r="K245" s="350" t="s">
        <v>1028</v>
      </c>
      <c r="L245" s="194" t="s">
        <v>2815</v>
      </c>
      <c r="M245" s="180"/>
      <c r="N245" s="112" t="s">
        <v>1151</v>
      </c>
      <c r="O245" s="111"/>
      <c r="P245" s="112"/>
      <c r="Q245" s="112" t="s">
        <v>1143</v>
      </c>
      <c r="R245" s="112">
        <v>1</v>
      </c>
      <c r="S245" s="38"/>
      <c r="T245" s="38"/>
      <c r="U245" s="39"/>
      <c r="V245" s="112"/>
      <c r="W245" s="28"/>
      <c r="X245" s="2"/>
      <c r="Y245" s="38"/>
      <c r="Z245" s="67"/>
      <c r="AA245" s="113"/>
      <c r="AB245" s="70" t="s">
        <v>1359</v>
      </c>
      <c r="AC245" s="71">
        <v>20</v>
      </c>
      <c r="AD245" s="3">
        <v>2012</v>
      </c>
      <c r="AE245" s="8">
        <v>3650</v>
      </c>
      <c r="AF245" s="323">
        <f t="shared" si="22"/>
        <v>73000</v>
      </c>
    </row>
    <row r="246" spans="1:32" ht="54.95" customHeight="1" x14ac:dyDescent="0.2">
      <c r="A246" s="136">
        <v>243</v>
      </c>
      <c r="B246" s="368">
        <f t="shared" si="19"/>
        <v>191</v>
      </c>
      <c r="C246" s="288" t="s">
        <v>260</v>
      </c>
      <c r="D246" s="281" t="s">
        <v>89</v>
      </c>
      <c r="E246" s="261">
        <v>20100177774</v>
      </c>
      <c r="F246" s="112" t="s">
        <v>30</v>
      </c>
      <c r="G246" s="112" t="s">
        <v>27</v>
      </c>
      <c r="H246" s="194" t="s">
        <v>5657</v>
      </c>
      <c r="I246" s="10" t="s">
        <v>4134</v>
      </c>
      <c r="J246" s="10" t="s">
        <v>4408</v>
      </c>
      <c r="K246" s="350" t="s">
        <v>1027</v>
      </c>
      <c r="L246" s="194" t="s">
        <v>2816</v>
      </c>
      <c r="M246" s="180"/>
      <c r="N246" s="112" t="s">
        <v>1151</v>
      </c>
      <c r="O246" s="111"/>
      <c r="P246" s="112"/>
      <c r="Q246" s="112" t="s">
        <v>1143</v>
      </c>
      <c r="R246" s="112">
        <v>1</v>
      </c>
      <c r="S246" s="38"/>
      <c r="T246" s="38"/>
      <c r="U246" s="39"/>
      <c r="V246" s="112"/>
      <c r="W246" s="28"/>
      <c r="X246" s="2"/>
      <c r="Y246" s="38"/>
      <c r="Z246" s="67"/>
      <c r="AA246" s="113"/>
      <c r="AB246" s="70" t="s">
        <v>1360</v>
      </c>
      <c r="AC246" s="71">
        <v>5</v>
      </c>
      <c r="AD246" s="3">
        <v>2012</v>
      </c>
      <c r="AE246" s="8">
        <v>3650</v>
      </c>
      <c r="AF246" s="323">
        <f t="shared" si="22"/>
        <v>18250</v>
      </c>
    </row>
    <row r="247" spans="1:32" ht="54.95" customHeight="1" x14ac:dyDescent="0.2">
      <c r="A247" s="136">
        <v>244</v>
      </c>
      <c r="B247" s="368">
        <f t="shared" si="19"/>
        <v>192</v>
      </c>
      <c r="C247" s="288" t="s">
        <v>261</v>
      </c>
      <c r="D247" s="281" t="s">
        <v>89</v>
      </c>
      <c r="E247" s="261">
        <v>20100177774</v>
      </c>
      <c r="F247" s="112" t="s">
        <v>30</v>
      </c>
      <c r="G247" s="112" t="s">
        <v>27</v>
      </c>
      <c r="H247" s="194" t="s">
        <v>5658</v>
      </c>
      <c r="I247" s="6" t="s">
        <v>4090</v>
      </c>
      <c r="J247" s="112" t="s">
        <v>4388</v>
      </c>
      <c r="K247" s="350" t="s">
        <v>1028</v>
      </c>
      <c r="L247" s="194" t="s">
        <v>2817</v>
      </c>
      <c r="M247" s="180"/>
      <c r="N247" s="112" t="s">
        <v>1151</v>
      </c>
      <c r="O247" s="111"/>
      <c r="P247" s="112"/>
      <c r="Q247" s="112" t="s">
        <v>1143</v>
      </c>
      <c r="R247" s="112">
        <v>1</v>
      </c>
      <c r="S247" s="38"/>
      <c r="T247" s="38"/>
      <c r="U247" s="39"/>
      <c r="V247" s="112"/>
      <c r="W247" s="28"/>
      <c r="X247" s="2"/>
      <c r="Y247" s="38"/>
      <c r="Z247" s="67"/>
      <c r="AA247" s="113"/>
      <c r="AB247" s="70" t="s">
        <v>1361</v>
      </c>
      <c r="AC247" s="71">
        <v>20</v>
      </c>
      <c r="AD247" s="3">
        <v>2012</v>
      </c>
      <c r="AE247" s="8">
        <v>3650</v>
      </c>
      <c r="AF247" s="323">
        <f t="shared" si="22"/>
        <v>73000</v>
      </c>
    </row>
    <row r="248" spans="1:32" ht="54.95" customHeight="1" x14ac:dyDescent="0.2">
      <c r="A248" s="136">
        <v>245</v>
      </c>
      <c r="B248" s="368">
        <f t="shared" si="19"/>
        <v>193</v>
      </c>
      <c r="C248" s="288" t="s">
        <v>262</v>
      </c>
      <c r="D248" s="281" t="s">
        <v>8462</v>
      </c>
      <c r="E248" s="261">
        <v>20467534026</v>
      </c>
      <c r="F248" s="112" t="s">
        <v>26</v>
      </c>
      <c r="G248" s="112" t="s">
        <v>151</v>
      </c>
      <c r="H248" s="202" t="s">
        <v>5652</v>
      </c>
      <c r="I248" s="10" t="s">
        <v>4133</v>
      </c>
      <c r="J248" s="9" t="s">
        <v>4402</v>
      </c>
      <c r="K248" s="350" t="s">
        <v>1037</v>
      </c>
      <c r="L248" s="202" t="s">
        <v>2818</v>
      </c>
      <c r="M248" s="180"/>
      <c r="N248" s="112" t="s">
        <v>1155</v>
      </c>
      <c r="O248" s="111"/>
      <c r="P248" s="112"/>
      <c r="Q248" s="112" t="s">
        <v>1143</v>
      </c>
      <c r="R248" s="112">
        <v>1</v>
      </c>
      <c r="S248" s="38"/>
      <c r="T248" s="38"/>
      <c r="U248" s="39"/>
      <c r="V248" s="112"/>
      <c r="W248" s="28"/>
      <c r="X248" s="2"/>
      <c r="Y248" s="38"/>
      <c r="Z248" s="67"/>
      <c r="AA248" s="113"/>
      <c r="AB248" s="70" t="s">
        <v>1362</v>
      </c>
      <c r="AC248" s="74">
        <v>40</v>
      </c>
      <c r="AD248" s="3">
        <v>2012</v>
      </c>
      <c r="AE248" s="8">
        <v>3650</v>
      </c>
      <c r="AF248" s="323">
        <f t="shared" si="22"/>
        <v>146000</v>
      </c>
    </row>
    <row r="249" spans="1:32" ht="54.95" customHeight="1" x14ac:dyDescent="0.2">
      <c r="A249" s="136">
        <v>246</v>
      </c>
      <c r="B249" s="368">
        <f t="shared" si="19"/>
        <v>194</v>
      </c>
      <c r="C249" s="288" t="s">
        <v>263</v>
      </c>
      <c r="D249" s="281" t="s">
        <v>8462</v>
      </c>
      <c r="E249" s="261">
        <v>20467534026</v>
      </c>
      <c r="F249" s="112" t="s">
        <v>26</v>
      </c>
      <c r="G249" s="112" t="s">
        <v>151</v>
      </c>
      <c r="H249" s="202" t="s">
        <v>5652</v>
      </c>
      <c r="I249" s="10" t="s">
        <v>4133</v>
      </c>
      <c r="J249" s="9" t="s">
        <v>4402</v>
      </c>
      <c r="K249" s="350" t="s">
        <v>1037</v>
      </c>
      <c r="L249" s="202" t="s">
        <v>2818</v>
      </c>
      <c r="M249" s="180"/>
      <c r="N249" s="112" t="s">
        <v>1155</v>
      </c>
      <c r="O249" s="111"/>
      <c r="P249" s="112"/>
      <c r="Q249" s="112" t="s">
        <v>1143</v>
      </c>
      <c r="R249" s="112">
        <v>1</v>
      </c>
      <c r="S249" s="38"/>
      <c r="T249" s="38"/>
      <c r="U249" s="39"/>
      <c r="V249" s="112"/>
      <c r="W249" s="28"/>
      <c r="X249" s="2"/>
      <c r="Y249" s="38"/>
      <c r="Z249" s="67"/>
      <c r="AA249" s="113"/>
      <c r="AB249" s="70" t="s">
        <v>1363</v>
      </c>
      <c r="AC249" s="74">
        <v>40</v>
      </c>
      <c r="AD249" s="3">
        <v>2012</v>
      </c>
      <c r="AE249" s="8">
        <v>3650</v>
      </c>
      <c r="AF249" s="323">
        <f>AC249*AE249</f>
        <v>146000</v>
      </c>
    </row>
    <row r="250" spans="1:32" ht="54.95" customHeight="1" x14ac:dyDescent="0.2">
      <c r="A250" s="136">
        <v>247</v>
      </c>
      <c r="B250" s="368">
        <f t="shared" si="19"/>
        <v>195</v>
      </c>
      <c r="C250" s="288" t="s">
        <v>264</v>
      </c>
      <c r="D250" s="281" t="s">
        <v>8462</v>
      </c>
      <c r="E250" s="261">
        <v>20467534026</v>
      </c>
      <c r="F250" s="112" t="s">
        <v>26</v>
      </c>
      <c r="G250" s="112" t="s">
        <v>151</v>
      </c>
      <c r="H250" s="194" t="s">
        <v>5659</v>
      </c>
      <c r="I250" s="6" t="s">
        <v>4090</v>
      </c>
      <c r="J250" s="112" t="s">
        <v>4388</v>
      </c>
      <c r="K250" s="350" t="s">
        <v>1028</v>
      </c>
      <c r="L250" s="194" t="s">
        <v>2819</v>
      </c>
      <c r="M250" s="180"/>
      <c r="N250" s="112" t="s">
        <v>1151</v>
      </c>
      <c r="O250" s="111"/>
      <c r="P250" s="112"/>
      <c r="Q250" s="112" t="s">
        <v>1143</v>
      </c>
      <c r="R250" s="112">
        <v>1</v>
      </c>
      <c r="S250" s="38"/>
      <c r="T250" s="38"/>
      <c r="U250" s="39"/>
      <c r="V250" s="112"/>
      <c r="W250" s="28"/>
      <c r="X250" s="2"/>
      <c r="Y250" s="38"/>
      <c r="Z250" s="67"/>
      <c r="AA250" s="113"/>
      <c r="AB250" s="70" t="s">
        <v>1364</v>
      </c>
      <c r="AC250" s="74">
        <v>5</v>
      </c>
      <c r="AD250" s="3">
        <v>2012</v>
      </c>
      <c r="AE250" s="8">
        <v>3650</v>
      </c>
      <c r="AF250" s="323">
        <f t="shared" si="22"/>
        <v>18250</v>
      </c>
    </row>
    <row r="251" spans="1:32" ht="54.95" customHeight="1" x14ac:dyDescent="0.2">
      <c r="A251" s="136">
        <v>248</v>
      </c>
      <c r="B251" s="368">
        <f t="shared" si="19"/>
        <v>195</v>
      </c>
      <c r="C251" s="288" t="s">
        <v>264</v>
      </c>
      <c r="D251" s="281" t="s">
        <v>8462</v>
      </c>
      <c r="E251" s="261">
        <v>20467534026</v>
      </c>
      <c r="F251" s="112" t="s">
        <v>26</v>
      </c>
      <c r="G251" s="112" t="s">
        <v>151</v>
      </c>
      <c r="H251" s="194" t="s">
        <v>5660</v>
      </c>
      <c r="I251" s="6" t="s">
        <v>4090</v>
      </c>
      <c r="J251" s="112" t="s">
        <v>4388</v>
      </c>
      <c r="K251" s="350" t="s">
        <v>1028</v>
      </c>
      <c r="L251" s="194" t="s">
        <v>2820</v>
      </c>
      <c r="M251" s="180"/>
      <c r="N251" s="112" t="s">
        <v>1151</v>
      </c>
      <c r="O251" s="111"/>
      <c r="P251" s="112"/>
      <c r="Q251" s="112" t="s">
        <v>1143</v>
      </c>
      <c r="R251" s="112">
        <v>1</v>
      </c>
      <c r="S251" s="38"/>
      <c r="T251" s="38"/>
      <c r="U251" s="39"/>
      <c r="V251" s="112"/>
      <c r="W251" s="28"/>
      <c r="X251" s="2"/>
      <c r="Y251" s="38"/>
      <c r="Z251" s="67"/>
      <c r="AA251" s="113"/>
      <c r="AB251" s="70" t="s">
        <v>1364</v>
      </c>
      <c r="AC251" s="74">
        <v>5</v>
      </c>
      <c r="AD251" s="3">
        <v>2012</v>
      </c>
      <c r="AE251" s="8">
        <v>3650</v>
      </c>
      <c r="AF251" s="323">
        <f t="shared" si="22"/>
        <v>18250</v>
      </c>
    </row>
    <row r="252" spans="1:32" ht="54.95" customHeight="1" x14ac:dyDescent="0.2">
      <c r="A252" s="136">
        <v>249</v>
      </c>
      <c r="B252" s="368">
        <f t="shared" si="19"/>
        <v>195</v>
      </c>
      <c r="C252" s="288" t="s">
        <v>264</v>
      </c>
      <c r="D252" s="281" t="s">
        <v>8462</v>
      </c>
      <c r="E252" s="261">
        <v>20467534026</v>
      </c>
      <c r="F252" s="112" t="s">
        <v>26</v>
      </c>
      <c r="G252" s="112" t="s">
        <v>151</v>
      </c>
      <c r="H252" s="194" t="s">
        <v>5661</v>
      </c>
      <c r="I252" s="6" t="s">
        <v>4090</v>
      </c>
      <c r="J252" s="112" t="s">
        <v>4388</v>
      </c>
      <c r="K252" s="350" t="s">
        <v>1028</v>
      </c>
      <c r="L252" s="194" t="s">
        <v>2821</v>
      </c>
      <c r="M252" s="180"/>
      <c r="N252" s="112" t="s">
        <v>1151</v>
      </c>
      <c r="O252" s="111"/>
      <c r="P252" s="112"/>
      <c r="Q252" s="112" t="s">
        <v>4594</v>
      </c>
      <c r="R252" s="112">
        <v>1</v>
      </c>
      <c r="S252" s="38"/>
      <c r="T252" s="38"/>
      <c r="U252" s="39"/>
      <c r="V252" s="112"/>
      <c r="W252" s="28"/>
      <c r="X252" s="2"/>
      <c r="Y252" s="38"/>
      <c r="Z252" s="67"/>
      <c r="AA252" s="113"/>
      <c r="AB252" s="70" t="s">
        <v>1365</v>
      </c>
      <c r="AC252" s="71" t="s">
        <v>1144</v>
      </c>
      <c r="AD252" s="3">
        <v>2012</v>
      </c>
      <c r="AE252" s="8">
        <v>3650</v>
      </c>
      <c r="AF252" s="323" t="s">
        <v>2053</v>
      </c>
    </row>
    <row r="253" spans="1:32" ht="54.95" customHeight="1" x14ac:dyDescent="0.2">
      <c r="A253" s="136">
        <v>250</v>
      </c>
      <c r="B253" s="368">
        <f t="shared" si="19"/>
        <v>196</v>
      </c>
      <c r="C253" s="288" t="s">
        <v>265</v>
      </c>
      <c r="D253" s="281" t="s">
        <v>25</v>
      </c>
      <c r="E253" s="261">
        <v>20100017491</v>
      </c>
      <c r="F253" s="112" t="s">
        <v>26</v>
      </c>
      <c r="G253" s="112" t="s">
        <v>27</v>
      </c>
      <c r="H253" s="194" t="s">
        <v>5662</v>
      </c>
      <c r="I253" s="112" t="s">
        <v>4123</v>
      </c>
      <c r="J253" s="112" t="s">
        <v>4123</v>
      </c>
      <c r="K253" s="350" t="s">
        <v>1035</v>
      </c>
      <c r="L253" s="194" t="s">
        <v>2822</v>
      </c>
      <c r="M253" s="180"/>
      <c r="N253" s="112" t="s">
        <v>1150</v>
      </c>
      <c r="O253" s="111"/>
      <c r="P253" s="112"/>
      <c r="Q253" s="112" t="s">
        <v>4594</v>
      </c>
      <c r="R253" s="112">
        <v>1</v>
      </c>
      <c r="S253" s="38"/>
      <c r="T253" s="38"/>
      <c r="U253" s="39"/>
      <c r="V253" s="112"/>
      <c r="W253" s="28"/>
      <c r="X253" s="2"/>
      <c r="Y253" s="38"/>
      <c r="Z253" s="67"/>
      <c r="AA253" s="113"/>
      <c r="AB253" s="70" t="s">
        <v>1366</v>
      </c>
      <c r="AC253" s="71" t="s">
        <v>1144</v>
      </c>
      <c r="AD253" s="3">
        <v>2012</v>
      </c>
      <c r="AE253" s="8">
        <v>3650</v>
      </c>
      <c r="AF253" s="323" t="s">
        <v>2053</v>
      </c>
    </row>
    <row r="254" spans="1:32" ht="54.95" customHeight="1" x14ac:dyDescent="0.2">
      <c r="A254" s="136">
        <v>251</v>
      </c>
      <c r="B254" s="368">
        <f t="shared" si="19"/>
        <v>197</v>
      </c>
      <c r="C254" s="288" t="s">
        <v>266</v>
      </c>
      <c r="D254" s="281" t="s">
        <v>216</v>
      </c>
      <c r="E254" s="261">
        <v>20503895537</v>
      </c>
      <c r="F254" s="112" t="s">
        <v>26</v>
      </c>
      <c r="G254" s="112" t="s">
        <v>27</v>
      </c>
      <c r="H254" s="194" t="s">
        <v>5663</v>
      </c>
      <c r="I254" s="6" t="s">
        <v>4090</v>
      </c>
      <c r="J254" s="112" t="s">
        <v>4388</v>
      </c>
      <c r="K254" s="350" t="s">
        <v>1028</v>
      </c>
      <c r="L254" s="194" t="s">
        <v>2823</v>
      </c>
      <c r="M254" s="180"/>
      <c r="N254" s="112" t="s">
        <v>1151</v>
      </c>
      <c r="O254" s="111"/>
      <c r="P254" s="112"/>
      <c r="Q254" s="112" t="s">
        <v>4594</v>
      </c>
      <c r="R254" s="112">
        <v>1</v>
      </c>
      <c r="S254" s="38"/>
      <c r="T254" s="38"/>
      <c r="U254" s="39"/>
      <c r="V254" s="112"/>
      <c r="W254" s="28"/>
      <c r="X254" s="2"/>
      <c r="Y254" s="38"/>
      <c r="Z254" s="67"/>
      <c r="AA254" s="113"/>
      <c r="AB254" s="70" t="s">
        <v>1367</v>
      </c>
      <c r="AC254" s="71" t="s">
        <v>1144</v>
      </c>
      <c r="AD254" s="3">
        <v>2012</v>
      </c>
      <c r="AE254" s="8">
        <v>3650</v>
      </c>
      <c r="AF254" s="323" t="s">
        <v>2053</v>
      </c>
    </row>
    <row r="255" spans="1:32" ht="54.95" customHeight="1" x14ac:dyDescent="0.2">
      <c r="A255" s="136">
        <v>252</v>
      </c>
      <c r="B255" s="368">
        <f t="shared" si="19"/>
        <v>198</v>
      </c>
      <c r="C255" s="288" t="s">
        <v>267</v>
      </c>
      <c r="D255" s="281" t="s">
        <v>75</v>
      </c>
      <c r="E255" s="261">
        <v>20379738401</v>
      </c>
      <c r="F255" s="112" t="s">
        <v>30</v>
      </c>
      <c r="G255" s="112" t="s">
        <v>27</v>
      </c>
      <c r="H255" s="194" t="s">
        <v>5664</v>
      </c>
      <c r="I255" s="6" t="s">
        <v>4090</v>
      </c>
      <c r="J255" s="112" t="s">
        <v>4388</v>
      </c>
      <c r="K255" s="350" t="s">
        <v>1028</v>
      </c>
      <c r="L255" s="194" t="s">
        <v>2824</v>
      </c>
      <c r="M255" s="180"/>
      <c r="N255" s="112" t="s">
        <v>1151</v>
      </c>
      <c r="O255" s="111"/>
      <c r="P255" s="112"/>
      <c r="Q255" s="112" t="s">
        <v>1143</v>
      </c>
      <c r="R255" s="112">
        <v>1</v>
      </c>
      <c r="S255" s="38"/>
      <c r="T255" s="38"/>
      <c r="U255" s="39"/>
      <c r="V255" s="112"/>
      <c r="W255" s="28"/>
      <c r="X255" s="2"/>
      <c r="Y255" s="38"/>
      <c r="Z255" s="67"/>
      <c r="AA255" s="113"/>
      <c r="AB255" s="70" t="s">
        <v>1368</v>
      </c>
      <c r="AC255" s="71">
        <v>5</v>
      </c>
      <c r="AD255" s="3">
        <v>2013</v>
      </c>
      <c r="AE255" s="2">
        <v>3700</v>
      </c>
      <c r="AF255" s="323">
        <f>AC255*AE255</f>
        <v>18500</v>
      </c>
    </row>
    <row r="256" spans="1:32" ht="54.95" customHeight="1" x14ac:dyDescent="0.2">
      <c r="A256" s="136">
        <v>253</v>
      </c>
      <c r="B256" s="368">
        <f t="shared" si="19"/>
        <v>198</v>
      </c>
      <c r="C256" s="288" t="s">
        <v>267</v>
      </c>
      <c r="D256" s="281" t="s">
        <v>75</v>
      </c>
      <c r="E256" s="261">
        <v>20379738401</v>
      </c>
      <c r="F256" s="112" t="s">
        <v>30</v>
      </c>
      <c r="G256" s="112" t="s">
        <v>27</v>
      </c>
      <c r="H256" s="194" t="s">
        <v>5665</v>
      </c>
      <c r="I256" s="6" t="s">
        <v>4090</v>
      </c>
      <c r="J256" s="112" t="s">
        <v>4388</v>
      </c>
      <c r="K256" s="350" t="s">
        <v>1028</v>
      </c>
      <c r="L256" s="194" t="s">
        <v>2825</v>
      </c>
      <c r="M256" s="180"/>
      <c r="N256" s="112" t="s">
        <v>1151</v>
      </c>
      <c r="O256" s="111"/>
      <c r="P256" s="112"/>
      <c r="Q256" s="112" t="s">
        <v>1143</v>
      </c>
      <c r="R256" s="112">
        <v>1</v>
      </c>
      <c r="S256" s="38"/>
      <c r="T256" s="38"/>
      <c r="U256" s="39"/>
      <c r="V256" s="112"/>
      <c r="W256" s="28"/>
      <c r="X256" s="2"/>
      <c r="Y256" s="38"/>
      <c r="Z256" s="67"/>
      <c r="AA256" s="113"/>
      <c r="AB256" s="70" t="s">
        <v>1369</v>
      </c>
      <c r="AC256" s="71">
        <v>5</v>
      </c>
      <c r="AD256" s="3">
        <v>2013</v>
      </c>
      <c r="AE256" s="2">
        <v>3700</v>
      </c>
      <c r="AF256" s="323">
        <f>AC256*AE256</f>
        <v>18500</v>
      </c>
    </row>
    <row r="257" spans="1:32" ht="54.95" customHeight="1" x14ac:dyDescent="0.2">
      <c r="A257" s="136">
        <v>254</v>
      </c>
      <c r="B257" s="368">
        <f t="shared" si="19"/>
        <v>198</v>
      </c>
      <c r="C257" s="288" t="s">
        <v>267</v>
      </c>
      <c r="D257" s="281" t="s">
        <v>75</v>
      </c>
      <c r="E257" s="261">
        <v>20379738401</v>
      </c>
      <c r="F257" s="112" t="s">
        <v>30</v>
      </c>
      <c r="G257" s="112" t="s">
        <v>27</v>
      </c>
      <c r="H257" s="194" t="s">
        <v>5666</v>
      </c>
      <c r="I257" s="6" t="s">
        <v>4090</v>
      </c>
      <c r="J257" s="112" t="s">
        <v>4388</v>
      </c>
      <c r="K257" s="350" t="s">
        <v>1028</v>
      </c>
      <c r="L257" s="194" t="s">
        <v>2826</v>
      </c>
      <c r="M257" s="180"/>
      <c r="N257" s="112" t="s">
        <v>1151</v>
      </c>
      <c r="O257" s="111"/>
      <c r="P257" s="112"/>
      <c r="Q257" s="112" t="s">
        <v>4594</v>
      </c>
      <c r="R257" s="112">
        <v>1</v>
      </c>
      <c r="S257" s="38"/>
      <c r="T257" s="38"/>
      <c r="U257" s="39"/>
      <c r="V257" s="112"/>
      <c r="W257" s="28"/>
      <c r="X257" s="2"/>
      <c r="Y257" s="38"/>
      <c r="Z257" s="67"/>
      <c r="AA257" s="113"/>
      <c r="AB257" s="70" t="s">
        <v>1369</v>
      </c>
      <c r="AC257" s="71" t="s">
        <v>1144</v>
      </c>
      <c r="AD257" s="3">
        <v>2013</v>
      </c>
      <c r="AE257" s="2">
        <v>3700</v>
      </c>
      <c r="AF257" s="323" t="s">
        <v>2053</v>
      </c>
    </row>
    <row r="258" spans="1:32" ht="54.95" customHeight="1" x14ac:dyDescent="0.2">
      <c r="A258" s="136">
        <v>255</v>
      </c>
      <c r="B258" s="368">
        <f t="shared" si="19"/>
        <v>198</v>
      </c>
      <c r="C258" s="288" t="s">
        <v>267</v>
      </c>
      <c r="D258" s="281" t="s">
        <v>75</v>
      </c>
      <c r="E258" s="261">
        <v>20379738401</v>
      </c>
      <c r="F258" s="112" t="s">
        <v>30</v>
      </c>
      <c r="G258" s="112" t="s">
        <v>27</v>
      </c>
      <c r="H258" s="194" t="s">
        <v>5667</v>
      </c>
      <c r="I258" s="6" t="s">
        <v>4090</v>
      </c>
      <c r="J258" s="112" t="s">
        <v>4388</v>
      </c>
      <c r="K258" s="350" t="s">
        <v>1028</v>
      </c>
      <c r="L258" s="194" t="s">
        <v>2827</v>
      </c>
      <c r="M258" s="180"/>
      <c r="N258" s="112" t="s">
        <v>1151</v>
      </c>
      <c r="O258" s="111"/>
      <c r="P258" s="112"/>
      <c r="Q258" s="112" t="s">
        <v>4594</v>
      </c>
      <c r="R258" s="112">
        <v>1</v>
      </c>
      <c r="S258" s="38"/>
      <c r="T258" s="38"/>
      <c r="U258" s="39"/>
      <c r="V258" s="112"/>
      <c r="W258" s="28"/>
      <c r="X258" s="2"/>
      <c r="Y258" s="38"/>
      <c r="Z258" s="67"/>
      <c r="AA258" s="113"/>
      <c r="AB258" s="70" t="s">
        <v>1369</v>
      </c>
      <c r="AC258" s="71" t="s">
        <v>1144</v>
      </c>
      <c r="AD258" s="3">
        <v>2013</v>
      </c>
      <c r="AE258" s="2">
        <v>3700</v>
      </c>
      <c r="AF258" s="323" t="s">
        <v>2053</v>
      </c>
    </row>
    <row r="259" spans="1:32" ht="54.95" customHeight="1" x14ac:dyDescent="0.2">
      <c r="A259" s="136">
        <v>256</v>
      </c>
      <c r="B259" s="368">
        <f t="shared" si="19"/>
        <v>199</v>
      </c>
      <c r="C259" s="288" t="s">
        <v>268</v>
      </c>
      <c r="D259" s="281" t="s">
        <v>208</v>
      </c>
      <c r="E259" s="261">
        <v>20502976916</v>
      </c>
      <c r="F259" s="112" t="s">
        <v>26</v>
      </c>
      <c r="G259" s="112" t="s">
        <v>27</v>
      </c>
      <c r="H259" s="196" t="s">
        <v>5668</v>
      </c>
      <c r="I259" s="112" t="s">
        <v>4120</v>
      </c>
      <c r="J259" s="107" t="s">
        <v>4390</v>
      </c>
      <c r="K259" s="350" t="s">
        <v>1026</v>
      </c>
      <c r="L259" s="196" t="s">
        <v>2828</v>
      </c>
      <c r="M259" s="180"/>
      <c r="N259" s="112" t="s">
        <v>1151</v>
      </c>
      <c r="O259" s="111"/>
      <c r="P259" s="112"/>
      <c r="Q259" s="112" t="s">
        <v>1143</v>
      </c>
      <c r="R259" s="112">
        <v>1</v>
      </c>
      <c r="S259" s="38"/>
      <c r="T259" s="38"/>
      <c r="U259" s="39"/>
      <c r="V259" s="112"/>
      <c r="W259" s="28"/>
      <c r="X259" s="2"/>
      <c r="Y259" s="38"/>
      <c r="Z259" s="67"/>
      <c r="AA259" s="113"/>
      <c r="AB259" s="70" t="s">
        <v>1370</v>
      </c>
      <c r="AC259" s="71">
        <v>2</v>
      </c>
      <c r="AD259" s="3">
        <v>2013</v>
      </c>
      <c r="AE259" s="2">
        <v>3700</v>
      </c>
      <c r="AF259" s="323">
        <f>AC259*AE259</f>
        <v>7400</v>
      </c>
    </row>
    <row r="260" spans="1:32" ht="54.95" customHeight="1" x14ac:dyDescent="0.2">
      <c r="A260" s="136">
        <v>257</v>
      </c>
      <c r="B260" s="368">
        <f t="shared" si="19"/>
        <v>200</v>
      </c>
      <c r="C260" s="288" t="s">
        <v>269</v>
      </c>
      <c r="D260" s="281" t="s">
        <v>89</v>
      </c>
      <c r="E260" s="261">
        <v>20100177774</v>
      </c>
      <c r="F260" s="112" t="s">
        <v>30</v>
      </c>
      <c r="G260" s="112" t="s">
        <v>27</v>
      </c>
      <c r="H260" s="194" t="s">
        <v>5669</v>
      </c>
      <c r="I260" s="6" t="s">
        <v>4090</v>
      </c>
      <c r="J260" s="112" t="s">
        <v>4388</v>
      </c>
      <c r="K260" s="350" t="s">
        <v>1028</v>
      </c>
      <c r="L260" s="194" t="s">
        <v>2829</v>
      </c>
      <c r="M260" s="180"/>
      <c r="N260" s="112" t="s">
        <v>1151</v>
      </c>
      <c r="O260" s="111"/>
      <c r="P260" s="112"/>
      <c r="Q260" s="112" t="s">
        <v>1143</v>
      </c>
      <c r="R260" s="112">
        <v>1</v>
      </c>
      <c r="S260" s="38"/>
      <c r="T260" s="38"/>
      <c r="U260" s="39"/>
      <c r="V260" s="112"/>
      <c r="W260" s="28"/>
      <c r="X260" s="2"/>
      <c r="Y260" s="38"/>
      <c r="Z260" s="67"/>
      <c r="AA260" s="113"/>
      <c r="AB260" s="70" t="s">
        <v>1371</v>
      </c>
      <c r="AC260" s="71">
        <v>20</v>
      </c>
      <c r="AD260" s="3">
        <v>2013</v>
      </c>
      <c r="AE260" s="2">
        <v>3700</v>
      </c>
      <c r="AF260" s="323">
        <f t="shared" ref="AF260:AF270" si="23">AC260*AE260</f>
        <v>74000</v>
      </c>
    </row>
    <row r="261" spans="1:32" ht="54.95" customHeight="1" x14ac:dyDescent="0.2">
      <c r="A261" s="136">
        <v>258</v>
      </c>
      <c r="B261" s="368">
        <f t="shared" si="19"/>
        <v>201</v>
      </c>
      <c r="C261" s="288" t="s">
        <v>270</v>
      </c>
      <c r="D261" s="281" t="s">
        <v>59</v>
      </c>
      <c r="E261" s="261">
        <v>20290000263</v>
      </c>
      <c r="F261" s="112" t="s">
        <v>26</v>
      </c>
      <c r="G261" s="112" t="s">
        <v>27</v>
      </c>
      <c r="H261" s="194" t="s">
        <v>5670</v>
      </c>
      <c r="I261" s="6" t="s">
        <v>4090</v>
      </c>
      <c r="J261" s="112" t="s">
        <v>4388</v>
      </c>
      <c r="K261" s="350" t="s">
        <v>1028</v>
      </c>
      <c r="L261" s="194" t="s">
        <v>2830</v>
      </c>
      <c r="M261" s="180"/>
      <c r="N261" s="112" t="s">
        <v>1151</v>
      </c>
      <c r="O261" s="111"/>
      <c r="P261" s="112"/>
      <c r="Q261" s="112" t="s">
        <v>1143</v>
      </c>
      <c r="R261" s="112">
        <v>1</v>
      </c>
      <c r="S261" s="38"/>
      <c r="T261" s="38"/>
      <c r="U261" s="39"/>
      <c r="V261" s="112"/>
      <c r="W261" s="28"/>
      <c r="X261" s="2"/>
      <c r="Y261" s="38"/>
      <c r="Z261" s="67"/>
      <c r="AA261" s="113"/>
      <c r="AB261" s="70" t="s">
        <v>1372</v>
      </c>
      <c r="AC261" s="71">
        <v>35</v>
      </c>
      <c r="AD261" s="3">
        <v>2013</v>
      </c>
      <c r="AE261" s="2">
        <v>3700</v>
      </c>
      <c r="AF261" s="323">
        <f t="shared" si="23"/>
        <v>129500</v>
      </c>
    </row>
    <row r="262" spans="1:32" ht="54.95" customHeight="1" x14ac:dyDescent="0.2">
      <c r="A262" s="136">
        <v>259</v>
      </c>
      <c r="B262" s="368">
        <f t="shared" si="19"/>
        <v>202</v>
      </c>
      <c r="C262" s="288" t="s">
        <v>271</v>
      </c>
      <c r="D262" s="281" t="s">
        <v>8462</v>
      </c>
      <c r="E262" s="261">
        <v>20467534026</v>
      </c>
      <c r="F262" s="112" t="s">
        <v>26</v>
      </c>
      <c r="G262" s="112" t="s">
        <v>151</v>
      </c>
      <c r="H262" s="194" t="s">
        <v>5671</v>
      </c>
      <c r="I262" s="6" t="s">
        <v>4090</v>
      </c>
      <c r="J262" s="112" t="s">
        <v>4388</v>
      </c>
      <c r="K262" s="350" t="s">
        <v>1028</v>
      </c>
      <c r="L262" s="194" t="s">
        <v>2831</v>
      </c>
      <c r="M262" s="180"/>
      <c r="N262" s="112" t="s">
        <v>1151</v>
      </c>
      <c r="O262" s="111"/>
      <c r="P262" s="112"/>
      <c r="Q262" s="112" t="s">
        <v>1143</v>
      </c>
      <c r="R262" s="112">
        <v>1</v>
      </c>
      <c r="S262" s="38"/>
      <c r="T262" s="38"/>
      <c r="U262" s="39"/>
      <c r="V262" s="112"/>
      <c r="W262" s="28"/>
      <c r="X262" s="2"/>
      <c r="Y262" s="38"/>
      <c r="Z262" s="67"/>
      <c r="AA262" s="113"/>
      <c r="AB262" s="70" t="s">
        <v>1373</v>
      </c>
      <c r="AC262" s="71">
        <v>15</v>
      </c>
      <c r="AD262" s="3">
        <v>2013</v>
      </c>
      <c r="AE262" s="2">
        <v>3700</v>
      </c>
      <c r="AF262" s="323">
        <f t="shared" si="23"/>
        <v>55500</v>
      </c>
    </row>
    <row r="263" spans="1:32" ht="54.95" customHeight="1" x14ac:dyDescent="0.2">
      <c r="A263" s="136">
        <v>260</v>
      </c>
      <c r="B263" s="368">
        <f t="shared" si="19"/>
        <v>203</v>
      </c>
      <c r="C263" s="288" t="s">
        <v>272</v>
      </c>
      <c r="D263" s="281" t="s">
        <v>59</v>
      </c>
      <c r="E263" s="261">
        <v>20290000263</v>
      </c>
      <c r="F263" s="112" t="s">
        <v>26</v>
      </c>
      <c r="G263" s="112" t="s">
        <v>27</v>
      </c>
      <c r="H263" s="194" t="s">
        <v>5672</v>
      </c>
      <c r="I263" s="6" t="s">
        <v>4090</v>
      </c>
      <c r="J263" s="112" t="s">
        <v>4388</v>
      </c>
      <c r="K263" s="350" t="s">
        <v>1028</v>
      </c>
      <c r="L263" s="194" t="s">
        <v>2832</v>
      </c>
      <c r="M263" s="180"/>
      <c r="N263" s="112" t="s">
        <v>1151</v>
      </c>
      <c r="O263" s="111"/>
      <c r="P263" s="112"/>
      <c r="Q263" s="112" t="s">
        <v>1143</v>
      </c>
      <c r="R263" s="112">
        <v>1</v>
      </c>
      <c r="S263" s="38"/>
      <c r="T263" s="38"/>
      <c r="U263" s="39"/>
      <c r="V263" s="112"/>
      <c r="W263" s="28"/>
      <c r="X263" s="2"/>
      <c r="Y263" s="38"/>
      <c r="Z263" s="67"/>
      <c r="AA263" s="113"/>
      <c r="AB263" s="70" t="s">
        <v>1374</v>
      </c>
      <c r="AC263" s="71">
        <v>40</v>
      </c>
      <c r="AD263" s="3">
        <v>2013</v>
      </c>
      <c r="AE263" s="2">
        <v>3700</v>
      </c>
      <c r="AF263" s="323">
        <f t="shared" si="23"/>
        <v>148000</v>
      </c>
    </row>
    <row r="264" spans="1:32" ht="54.95" customHeight="1" x14ac:dyDescent="0.2">
      <c r="A264" s="136">
        <v>261</v>
      </c>
      <c r="B264" s="368">
        <f t="shared" si="19"/>
        <v>204</v>
      </c>
      <c r="C264" s="288" t="s">
        <v>273</v>
      </c>
      <c r="D264" s="281" t="s">
        <v>8462</v>
      </c>
      <c r="E264" s="261">
        <v>20467534026</v>
      </c>
      <c r="F264" s="112" t="s">
        <v>26</v>
      </c>
      <c r="G264" s="112" t="s">
        <v>151</v>
      </c>
      <c r="H264" s="196" t="s">
        <v>5673</v>
      </c>
      <c r="I264" s="1" t="s">
        <v>4086</v>
      </c>
      <c r="J264" s="107" t="s">
        <v>4393</v>
      </c>
      <c r="K264" s="350" t="s">
        <v>1012</v>
      </c>
      <c r="L264" s="196" t="s">
        <v>2833</v>
      </c>
      <c r="M264" s="180"/>
      <c r="N264" s="112" t="s">
        <v>1150</v>
      </c>
      <c r="O264" s="111"/>
      <c r="P264" s="112"/>
      <c r="Q264" s="112" t="s">
        <v>1143</v>
      </c>
      <c r="R264" s="112">
        <v>1</v>
      </c>
      <c r="S264" s="38"/>
      <c r="T264" s="38"/>
      <c r="U264" s="39"/>
      <c r="V264" s="112"/>
      <c r="W264" s="28"/>
      <c r="X264" s="2"/>
      <c r="Y264" s="38"/>
      <c r="Z264" s="67"/>
      <c r="AA264" s="113"/>
      <c r="AB264" s="70" t="s">
        <v>1375</v>
      </c>
      <c r="AC264" s="71">
        <v>125</v>
      </c>
      <c r="AD264" s="112">
        <v>2013</v>
      </c>
      <c r="AE264" s="2">
        <v>3700</v>
      </c>
      <c r="AF264" s="323">
        <f t="shared" si="23"/>
        <v>462500</v>
      </c>
    </row>
    <row r="265" spans="1:32" ht="54.95" customHeight="1" x14ac:dyDescent="0.2">
      <c r="A265" s="136">
        <v>262</v>
      </c>
      <c r="B265" s="368">
        <f t="shared" si="19"/>
        <v>205</v>
      </c>
      <c r="C265" s="288" t="s">
        <v>274</v>
      </c>
      <c r="D265" s="281" t="s">
        <v>8462</v>
      </c>
      <c r="E265" s="261">
        <v>20467534026</v>
      </c>
      <c r="F265" s="112" t="s">
        <v>26</v>
      </c>
      <c r="G265" s="112" t="s">
        <v>151</v>
      </c>
      <c r="H265" s="196" t="s">
        <v>5674</v>
      </c>
      <c r="I265" s="9" t="s">
        <v>4135</v>
      </c>
      <c r="J265" s="112" t="s">
        <v>4388</v>
      </c>
      <c r="K265" s="350" t="s">
        <v>1042</v>
      </c>
      <c r="L265" s="196" t="s">
        <v>2834</v>
      </c>
      <c r="M265" s="180"/>
      <c r="N265" s="112" t="s">
        <v>1151</v>
      </c>
      <c r="O265" s="111"/>
      <c r="P265" s="112"/>
      <c r="Q265" s="112" t="s">
        <v>1143</v>
      </c>
      <c r="R265" s="112">
        <v>1</v>
      </c>
      <c r="S265" s="38"/>
      <c r="T265" s="38"/>
      <c r="U265" s="39"/>
      <c r="V265" s="112"/>
      <c r="W265" s="28"/>
      <c r="X265" s="2"/>
      <c r="Y265" s="38"/>
      <c r="Z265" s="67"/>
      <c r="AA265" s="113"/>
      <c r="AB265" s="70" t="s">
        <v>1376</v>
      </c>
      <c r="AC265" s="71">
        <v>30</v>
      </c>
      <c r="AD265" s="3">
        <v>2013</v>
      </c>
      <c r="AE265" s="2">
        <v>3700</v>
      </c>
      <c r="AF265" s="323">
        <f t="shared" si="23"/>
        <v>111000</v>
      </c>
    </row>
    <row r="266" spans="1:32" ht="54.95" customHeight="1" x14ac:dyDescent="0.2">
      <c r="A266" s="136">
        <v>263</v>
      </c>
      <c r="B266" s="368">
        <f t="shared" si="19"/>
        <v>206</v>
      </c>
      <c r="C266" s="288" t="s">
        <v>275</v>
      </c>
      <c r="D266" s="281" t="s">
        <v>25</v>
      </c>
      <c r="E266" s="261">
        <v>20100017491</v>
      </c>
      <c r="F266" s="112" t="s">
        <v>26</v>
      </c>
      <c r="G266" s="112" t="s">
        <v>27</v>
      </c>
      <c r="H266" s="194" t="s">
        <v>5675</v>
      </c>
      <c r="I266" s="112" t="s">
        <v>4120</v>
      </c>
      <c r="J266" s="107" t="s">
        <v>4390</v>
      </c>
      <c r="K266" s="350" t="s">
        <v>1026</v>
      </c>
      <c r="L266" s="194" t="s">
        <v>2835</v>
      </c>
      <c r="M266" s="180"/>
      <c r="N266" s="112" t="s">
        <v>1151</v>
      </c>
      <c r="O266" s="111"/>
      <c r="P266" s="112"/>
      <c r="Q266" s="112" t="s">
        <v>1143</v>
      </c>
      <c r="R266" s="112">
        <v>1</v>
      </c>
      <c r="S266" s="38"/>
      <c r="T266" s="38"/>
      <c r="U266" s="39"/>
      <c r="V266" s="112"/>
      <c r="W266" s="28"/>
      <c r="X266" s="2"/>
      <c r="Y266" s="38"/>
      <c r="Z266" s="67"/>
      <c r="AA266" s="113"/>
      <c r="AB266" s="70" t="s">
        <v>1377</v>
      </c>
      <c r="AC266" s="71">
        <v>128</v>
      </c>
      <c r="AD266" s="3">
        <v>2013</v>
      </c>
      <c r="AE266" s="2">
        <v>3700</v>
      </c>
      <c r="AF266" s="323">
        <f t="shared" si="23"/>
        <v>473600</v>
      </c>
    </row>
    <row r="267" spans="1:32" ht="54.95" customHeight="1" x14ac:dyDescent="0.2">
      <c r="A267" s="136">
        <v>264</v>
      </c>
      <c r="B267" s="368">
        <f t="shared" si="19"/>
        <v>207</v>
      </c>
      <c r="C267" s="288" t="s">
        <v>276</v>
      </c>
      <c r="D267" s="281" t="s">
        <v>8462</v>
      </c>
      <c r="E267" s="261">
        <v>20467534026</v>
      </c>
      <c r="F267" s="112" t="s">
        <v>26</v>
      </c>
      <c r="G267" s="112" t="s">
        <v>151</v>
      </c>
      <c r="H267" s="196" t="s">
        <v>5676</v>
      </c>
      <c r="I267" s="1" t="s">
        <v>4086</v>
      </c>
      <c r="J267" s="107" t="s">
        <v>4393</v>
      </c>
      <c r="K267" s="350" t="s">
        <v>1012</v>
      </c>
      <c r="L267" s="196" t="s">
        <v>2836</v>
      </c>
      <c r="M267" s="180"/>
      <c r="N267" s="3" t="s">
        <v>1150</v>
      </c>
      <c r="O267" s="111"/>
      <c r="P267" s="3"/>
      <c r="Q267" s="112" t="s">
        <v>1143</v>
      </c>
      <c r="R267" s="112">
        <v>1</v>
      </c>
      <c r="S267" s="46"/>
      <c r="T267" s="46"/>
      <c r="U267" s="47"/>
      <c r="V267" s="3"/>
      <c r="W267" s="24"/>
      <c r="X267" s="8"/>
      <c r="Y267" s="46"/>
      <c r="Z267" s="63"/>
      <c r="AA267" s="113"/>
      <c r="AB267" s="70" t="s">
        <v>1378</v>
      </c>
      <c r="AC267" s="71">
        <v>51</v>
      </c>
      <c r="AD267" s="3">
        <v>2013</v>
      </c>
      <c r="AE267" s="2">
        <v>3700</v>
      </c>
      <c r="AF267" s="323">
        <f t="shared" si="23"/>
        <v>188700</v>
      </c>
    </row>
    <row r="268" spans="1:32" ht="54.95" customHeight="1" x14ac:dyDescent="0.2">
      <c r="A268" s="136">
        <v>265</v>
      </c>
      <c r="B268" s="368">
        <f t="shared" si="19"/>
        <v>208</v>
      </c>
      <c r="C268" s="288" t="s">
        <v>277</v>
      </c>
      <c r="D268" s="281" t="s">
        <v>25</v>
      </c>
      <c r="E268" s="261">
        <v>20100017491</v>
      </c>
      <c r="F268" s="112" t="s">
        <v>26</v>
      </c>
      <c r="G268" s="112" t="s">
        <v>27</v>
      </c>
      <c r="H268" s="194" t="s">
        <v>5677</v>
      </c>
      <c r="I268" s="6" t="s">
        <v>4090</v>
      </c>
      <c r="J268" s="112" t="s">
        <v>4388</v>
      </c>
      <c r="K268" s="350" t="s">
        <v>1028</v>
      </c>
      <c r="L268" s="194" t="s">
        <v>2837</v>
      </c>
      <c r="M268" s="180"/>
      <c r="N268" s="112" t="s">
        <v>1151</v>
      </c>
      <c r="O268" s="111"/>
      <c r="P268" s="112"/>
      <c r="Q268" s="112" t="s">
        <v>1143</v>
      </c>
      <c r="R268" s="112">
        <v>1</v>
      </c>
      <c r="S268" s="38"/>
      <c r="T268" s="38"/>
      <c r="U268" s="39"/>
      <c r="V268" s="112"/>
      <c r="W268" s="28"/>
      <c r="X268" s="2"/>
      <c r="Y268" s="38"/>
      <c r="Z268" s="67"/>
      <c r="AA268" s="113"/>
      <c r="AB268" s="70" t="s">
        <v>1379</v>
      </c>
      <c r="AC268" s="71">
        <v>45</v>
      </c>
      <c r="AD268" s="3">
        <v>2013</v>
      </c>
      <c r="AE268" s="2">
        <v>3700</v>
      </c>
      <c r="AF268" s="323">
        <f t="shared" si="23"/>
        <v>166500</v>
      </c>
    </row>
    <row r="269" spans="1:32" ht="54.95" customHeight="1" x14ac:dyDescent="0.2">
      <c r="A269" s="136">
        <v>266</v>
      </c>
      <c r="B269" s="368">
        <f t="shared" si="19"/>
        <v>208</v>
      </c>
      <c r="C269" s="288" t="s">
        <v>277</v>
      </c>
      <c r="D269" s="281" t="s">
        <v>25</v>
      </c>
      <c r="E269" s="261">
        <v>20100017491</v>
      </c>
      <c r="F269" s="112" t="s">
        <v>26</v>
      </c>
      <c r="G269" s="112" t="s">
        <v>27</v>
      </c>
      <c r="H269" s="194" t="s">
        <v>5678</v>
      </c>
      <c r="I269" s="6" t="s">
        <v>4090</v>
      </c>
      <c r="J269" s="112" t="s">
        <v>4388</v>
      </c>
      <c r="K269" s="350" t="s">
        <v>1028</v>
      </c>
      <c r="L269" s="194" t="s">
        <v>2838</v>
      </c>
      <c r="M269" s="180"/>
      <c r="N269" s="112" t="s">
        <v>1151</v>
      </c>
      <c r="O269" s="111"/>
      <c r="P269" s="112"/>
      <c r="Q269" s="112" t="s">
        <v>1143</v>
      </c>
      <c r="R269" s="112">
        <v>1</v>
      </c>
      <c r="S269" s="38"/>
      <c r="T269" s="38"/>
      <c r="U269" s="39"/>
      <c r="V269" s="112"/>
      <c r="W269" s="28"/>
      <c r="X269" s="2"/>
      <c r="Y269" s="38"/>
      <c r="Z269" s="67"/>
      <c r="AA269" s="113"/>
      <c r="AB269" s="70" t="s">
        <v>1380</v>
      </c>
      <c r="AC269" s="71">
        <v>15</v>
      </c>
      <c r="AD269" s="3">
        <v>2013</v>
      </c>
      <c r="AE269" s="2">
        <v>3700</v>
      </c>
      <c r="AF269" s="323">
        <f t="shared" si="23"/>
        <v>55500</v>
      </c>
    </row>
    <row r="270" spans="1:32" ht="54.95" customHeight="1" x14ac:dyDescent="0.2">
      <c r="A270" s="136">
        <v>267</v>
      </c>
      <c r="B270" s="368">
        <f t="shared" ref="B270:B333" si="24">IF(C270=C269,B269,B269+1)</f>
        <v>208</v>
      </c>
      <c r="C270" s="288" t="s">
        <v>277</v>
      </c>
      <c r="D270" s="281" t="s">
        <v>25</v>
      </c>
      <c r="E270" s="261">
        <v>20100017491</v>
      </c>
      <c r="F270" s="112" t="s">
        <v>26</v>
      </c>
      <c r="G270" s="112" t="s">
        <v>27</v>
      </c>
      <c r="H270" s="194" t="s">
        <v>5679</v>
      </c>
      <c r="I270" s="6" t="s">
        <v>4090</v>
      </c>
      <c r="J270" s="112" t="s">
        <v>4388</v>
      </c>
      <c r="K270" s="350" t="s">
        <v>1028</v>
      </c>
      <c r="L270" s="194" t="s">
        <v>2839</v>
      </c>
      <c r="M270" s="180"/>
      <c r="N270" s="112" t="s">
        <v>1151</v>
      </c>
      <c r="O270" s="111"/>
      <c r="P270" s="112"/>
      <c r="Q270" s="112" t="s">
        <v>1143</v>
      </c>
      <c r="R270" s="112">
        <v>1</v>
      </c>
      <c r="S270" s="38"/>
      <c r="T270" s="38"/>
      <c r="U270" s="39"/>
      <c r="V270" s="112"/>
      <c r="W270" s="28"/>
      <c r="X270" s="2"/>
      <c r="Y270" s="38"/>
      <c r="Z270" s="67"/>
      <c r="AA270" s="113"/>
      <c r="AB270" s="70" t="s">
        <v>1380</v>
      </c>
      <c r="AC270" s="71">
        <v>20</v>
      </c>
      <c r="AD270" s="3">
        <v>2013</v>
      </c>
      <c r="AE270" s="2">
        <v>3700</v>
      </c>
      <c r="AF270" s="323">
        <f t="shared" si="23"/>
        <v>74000</v>
      </c>
    </row>
    <row r="271" spans="1:32" ht="54.95" customHeight="1" x14ac:dyDescent="0.2">
      <c r="A271" s="136">
        <v>268</v>
      </c>
      <c r="B271" s="368">
        <f t="shared" si="24"/>
        <v>209</v>
      </c>
      <c r="C271" s="288" t="s">
        <v>278</v>
      </c>
      <c r="D271" s="281" t="s">
        <v>75</v>
      </c>
      <c r="E271" s="261">
        <v>20379738401</v>
      </c>
      <c r="F271" s="112" t="s">
        <v>30</v>
      </c>
      <c r="G271" s="112" t="s">
        <v>27</v>
      </c>
      <c r="H271" s="194" t="s">
        <v>5680</v>
      </c>
      <c r="I271" s="6" t="s">
        <v>4090</v>
      </c>
      <c r="J271" s="112" t="s">
        <v>4388</v>
      </c>
      <c r="K271" s="350" t="s">
        <v>1028</v>
      </c>
      <c r="L271" s="194" t="s">
        <v>2840</v>
      </c>
      <c r="M271" s="180"/>
      <c r="N271" s="112" t="s">
        <v>1151</v>
      </c>
      <c r="O271" s="111"/>
      <c r="P271" s="112"/>
      <c r="Q271" s="112" t="s">
        <v>4594</v>
      </c>
      <c r="R271" s="112">
        <v>1</v>
      </c>
      <c r="S271" s="38"/>
      <c r="T271" s="38"/>
      <c r="U271" s="39"/>
      <c r="V271" s="112"/>
      <c r="W271" s="28"/>
      <c r="X271" s="2"/>
      <c r="Y271" s="38"/>
      <c r="Z271" s="67"/>
      <c r="AA271" s="113"/>
      <c r="AB271" s="70" t="s">
        <v>1381</v>
      </c>
      <c r="AC271" s="71" t="s">
        <v>1144</v>
      </c>
      <c r="AD271" s="3">
        <v>2013</v>
      </c>
      <c r="AE271" s="2">
        <v>3700</v>
      </c>
      <c r="AF271" s="323" t="s">
        <v>2053</v>
      </c>
    </row>
    <row r="272" spans="1:32" ht="54.95" customHeight="1" x14ac:dyDescent="0.2">
      <c r="A272" s="136">
        <v>269</v>
      </c>
      <c r="B272" s="368">
        <f t="shared" si="24"/>
        <v>209</v>
      </c>
      <c r="C272" s="288" t="s">
        <v>278</v>
      </c>
      <c r="D272" s="281" t="s">
        <v>75</v>
      </c>
      <c r="E272" s="261">
        <v>20379738401</v>
      </c>
      <c r="F272" s="112" t="s">
        <v>30</v>
      </c>
      <c r="G272" s="112" t="s">
        <v>27</v>
      </c>
      <c r="H272" s="194" t="s">
        <v>5681</v>
      </c>
      <c r="I272" s="6" t="s">
        <v>4090</v>
      </c>
      <c r="J272" s="112" t="s">
        <v>4388</v>
      </c>
      <c r="K272" s="350" t="s">
        <v>1028</v>
      </c>
      <c r="L272" s="194" t="s">
        <v>2841</v>
      </c>
      <c r="M272" s="180"/>
      <c r="N272" s="112" t="s">
        <v>1151</v>
      </c>
      <c r="O272" s="111"/>
      <c r="P272" s="112"/>
      <c r="Q272" s="112" t="s">
        <v>4594</v>
      </c>
      <c r="R272" s="112">
        <v>1</v>
      </c>
      <c r="S272" s="38"/>
      <c r="T272" s="38"/>
      <c r="U272" s="39"/>
      <c r="V272" s="112"/>
      <c r="W272" s="28"/>
      <c r="X272" s="2"/>
      <c r="Y272" s="38"/>
      <c r="Z272" s="67"/>
      <c r="AA272" s="113"/>
      <c r="AB272" s="70" t="s">
        <v>1381</v>
      </c>
      <c r="AC272" s="71" t="s">
        <v>1144</v>
      </c>
      <c r="AD272" s="3">
        <v>2013</v>
      </c>
      <c r="AE272" s="2">
        <v>3700</v>
      </c>
      <c r="AF272" s="323" t="s">
        <v>2053</v>
      </c>
    </row>
    <row r="273" spans="1:32" ht="54.95" customHeight="1" x14ac:dyDescent="0.2">
      <c r="A273" s="136">
        <v>270</v>
      </c>
      <c r="B273" s="368">
        <f t="shared" si="24"/>
        <v>209</v>
      </c>
      <c r="C273" s="288" t="s">
        <v>278</v>
      </c>
      <c r="D273" s="281" t="s">
        <v>75</v>
      </c>
      <c r="E273" s="261">
        <v>20379738401</v>
      </c>
      <c r="F273" s="112" t="s">
        <v>30</v>
      </c>
      <c r="G273" s="112" t="s">
        <v>27</v>
      </c>
      <c r="H273" s="194" t="s">
        <v>5682</v>
      </c>
      <c r="I273" s="6" t="s">
        <v>4090</v>
      </c>
      <c r="J273" s="112" t="s">
        <v>4388</v>
      </c>
      <c r="K273" s="350" t="s">
        <v>1028</v>
      </c>
      <c r="L273" s="194" t="s">
        <v>2842</v>
      </c>
      <c r="M273" s="180"/>
      <c r="N273" s="112" t="s">
        <v>1151</v>
      </c>
      <c r="O273" s="111"/>
      <c r="P273" s="112"/>
      <c r="Q273" s="112" t="s">
        <v>4594</v>
      </c>
      <c r="R273" s="112">
        <v>1</v>
      </c>
      <c r="S273" s="38"/>
      <c r="T273" s="38"/>
      <c r="U273" s="39"/>
      <c r="V273" s="112"/>
      <c r="W273" s="28"/>
      <c r="X273" s="2"/>
      <c r="Y273" s="38"/>
      <c r="Z273" s="67"/>
      <c r="AA273" s="113"/>
      <c r="AB273" s="70" t="s">
        <v>1381</v>
      </c>
      <c r="AC273" s="71" t="s">
        <v>1144</v>
      </c>
      <c r="AD273" s="3">
        <v>2013</v>
      </c>
      <c r="AE273" s="2">
        <v>3700</v>
      </c>
      <c r="AF273" s="323" t="s">
        <v>2053</v>
      </c>
    </row>
    <row r="274" spans="1:32" ht="54.95" customHeight="1" x14ac:dyDescent="0.2">
      <c r="A274" s="136">
        <v>271</v>
      </c>
      <c r="B274" s="368">
        <f t="shared" si="24"/>
        <v>209</v>
      </c>
      <c r="C274" s="288" t="s">
        <v>278</v>
      </c>
      <c r="D274" s="281" t="s">
        <v>75</v>
      </c>
      <c r="E274" s="261">
        <v>20379738401</v>
      </c>
      <c r="F274" s="112" t="s">
        <v>30</v>
      </c>
      <c r="G274" s="112" t="s">
        <v>27</v>
      </c>
      <c r="H274" s="194" t="s">
        <v>5683</v>
      </c>
      <c r="I274" s="6" t="s">
        <v>4090</v>
      </c>
      <c r="J274" s="112" t="s">
        <v>4388</v>
      </c>
      <c r="K274" s="350" t="s">
        <v>1028</v>
      </c>
      <c r="L274" s="194" t="s">
        <v>2843</v>
      </c>
      <c r="M274" s="180"/>
      <c r="N274" s="112" t="s">
        <v>1151</v>
      </c>
      <c r="O274" s="111"/>
      <c r="P274" s="112"/>
      <c r="Q274" s="112" t="s">
        <v>4594</v>
      </c>
      <c r="R274" s="112">
        <v>1</v>
      </c>
      <c r="S274" s="38"/>
      <c r="T274" s="38"/>
      <c r="U274" s="39"/>
      <c r="V274" s="112"/>
      <c r="W274" s="28"/>
      <c r="X274" s="2"/>
      <c r="Y274" s="38"/>
      <c r="Z274" s="67"/>
      <c r="AA274" s="113"/>
      <c r="AB274" s="70" t="s">
        <v>1381</v>
      </c>
      <c r="AC274" s="71" t="s">
        <v>1144</v>
      </c>
      <c r="AD274" s="3">
        <v>2013</v>
      </c>
      <c r="AE274" s="2">
        <v>3700</v>
      </c>
      <c r="AF274" s="323" t="s">
        <v>2053</v>
      </c>
    </row>
    <row r="275" spans="1:32" ht="54.95" customHeight="1" x14ac:dyDescent="0.2">
      <c r="A275" s="136">
        <v>272</v>
      </c>
      <c r="B275" s="368">
        <f t="shared" si="24"/>
        <v>210</v>
      </c>
      <c r="C275" s="288" t="s">
        <v>279</v>
      </c>
      <c r="D275" s="281" t="s">
        <v>193</v>
      </c>
      <c r="E275" s="261">
        <v>20428698569</v>
      </c>
      <c r="F275" s="112" t="s">
        <v>26</v>
      </c>
      <c r="G275" s="112" t="s">
        <v>27</v>
      </c>
      <c r="H275" s="194" t="s">
        <v>5684</v>
      </c>
      <c r="I275" s="6" t="s">
        <v>4090</v>
      </c>
      <c r="J275" s="112" t="s">
        <v>4388</v>
      </c>
      <c r="K275" s="350" t="s">
        <v>1028</v>
      </c>
      <c r="L275" s="194" t="s">
        <v>2844</v>
      </c>
      <c r="M275" s="180"/>
      <c r="N275" s="112" t="s">
        <v>1151</v>
      </c>
      <c r="O275" s="111"/>
      <c r="P275" s="112"/>
      <c r="Q275" s="112" t="s">
        <v>4594</v>
      </c>
      <c r="R275" s="112">
        <v>1</v>
      </c>
      <c r="S275" s="38"/>
      <c r="T275" s="38"/>
      <c r="U275" s="39"/>
      <c r="V275" s="112"/>
      <c r="W275" s="28"/>
      <c r="X275" s="2"/>
      <c r="Y275" s="38"/>
      <c r="Z275" s="67"/>
      <c r="AA275" s="113"/>
      <c r="AB275" s="70" t="s">
        <v>1382</v>
      </c>
      <c r="AC275" s="71" t="s">
        <v>1144</v>
      </c>
      <c r="AD275" s="3">
        <v>2013</v>
      </c>
      <c r="AE275" s="2">
        <v>3700</v>
      </c>
      <c r="AF275" s="323" t="s">
        <v>2053</v>
      </c>
    </row>
    <row r="276" spans="1:32" ht="54.95" customHeight="1" x14ac:dyDescent="0.2">
      <c r="A276" s="136">
        <v>273</v>
      </c>
      <c r="B276" s="368">
        <f t="shared" si="24"/>
        <v>210</v>
      </c>
      <c r="C276" s="288" t="s">
        <v>279</v>
      </c>
      <c r="D276" s="281" t="s">
        <v>193</v>
      </c>
      <c r="E276" s="261">
        <v>20428698569</v>
      </c>
      <c r="F276" s="112" t="s">
        <v>26</v>
      </c>
      <c r="G276" s="112" t="s">
        <v>27</v>
      </c>
      <c r="H276" s="194" t="s">
        <v>5685</v>
      </c>
      <c r="I276" s="6" t="s">
        <v>4090</v>
      </c>
      <c r="J276" s="112" t="s">
        <v>4388</v>
      </c>
      <c r="K276" s="350" t="s">
        <v>1028</v>
      </c>
      <c r="L276" s="194" t="s">
        <v>2845</v>
      </c>
      <c r="M276" s="180"/>
      <c r="N276" s="112" t="s">
        <v>1151</v>
      </c>
      <c r="O276" s="111"/>
      <c r="P276" s="112"/>
      <c r="Q276" s="112" t="s">
        <v>4594</v>
      </c>
      <c r="R276" s="112">
        <v>1</v>
      </c>
      <c r="S276" s="38"/>
      <c r="T276" s="38"/>
      <c r="U276" s="39"/>
      <c r="V276" s="112"/>
      <c r="W276" s="28"/>
      <c r="X276" s="2"/>
      <c r="Y276" s="38"/>
      <c r="Z276" s="67"/>
      <c r="AA276" s="113"/>
      <c r="AB276" s="70" t="s">
        <v>1382</v>
      </c>
      <c r="AC276" s="71" t="s">
        <v>1144</v>
      </c>
      <c r="AD276" s="3">
        <v>2013</v>
      </c>
      <c r="AE276" s="2">
        <v>3700</v>
      </c>
      <c r="AF276" s="323" t="s">
        <v>2053</v>
      </c>
    </row>
    <row r="277" spans="1:32" ht="54.95" customHeight="1" x14ac:dyDescent="0.2">
      <c r="A277" s="136">
        <v>274</v>
      </c>
      <c r="B277" s="368">
        <f t="shared" si="24"/>
        <v>210</v>
      </c>
      <c r="C277" s="288" t="s">
        <v>279</v>
      </c>
      <c r="D277" s="281" t="s">
        <v>193</v>
      </c>
      <c r="E277" s="261">
        <v>20428698569</v>
      </c>
      <c r="F277" s="112" t="s">
        <v>26</v>
      </c>
      <c r="G277" s="112" t="s">
        <v>27</v>
      </c>
      <c r="H277" s="194" t="s">
        <v>5686</v>
      </c>
      <c r="I277" s="6" t="s">
        <v>4090</v>
      </c>
      <c r="J277" s="112" t="s">
        <v>4388</v>
      </c>
      <c r="K277" s="350" t="s">
        <v>1028</v>
      </c>
      <c r="L277" s="194" t="s">
        <v>2846</v>
      </c>
      <c r="M277" s="180"/>
      <c r="N277" s="112" t="s">
        <v>1151</v>
      </c>
      <c r="O277" s="111"/>
      <c r="P277" s="112"/>
      <c r="Q277" s="112" t="s">
        <v>4594</v>
      </c>
      <c r="R277" s="112">
        <v>1</v>
      </c>
      <c r="S277" s="38"/>
      <c r="T277" s="38"/>
      <c r="U277" s="39"/>
      <c r="V277" s="112"/>
      <c r="W277" s="28"/>
      <c r="X277" s="2"/>
      <c r="Y277" s="38"/>
      <c r="Z277" s="67"/>
      <c r="AA277" s="113"/>
      <c r="AB277" s="70" t="s">
        <v>1382</v>
      </c>
      <c r="AC277" s="71" t="s">
        <v>1144</v>
      </c>
      <c r="AD277" s="3">
        <v>2013</v>
      </c>
      <c r="AE277" s="2">
        <v>3700</v>
      </c>
      <c r="AF277" s="323" t="s">
        <v>2053</v>
      </c>
    </row>
    <row r="278" spans="1:32" ht="54.95" customHeight="1" x14ac:dyDescent="0.2">
      <c r="A278" s="136">
        <v>275</v>
      </c>
      <c r="B278" s="368">
        <f t="shared" si="24"/>
        <v>211</v>
      </c>
      <c r="C278" s="288" t="s">
        <v>280</v>
      </c>
      <c r="D278" s="281" t="s">
        <v>281</v>
      </c>
      <c r="E278" s="261">
        <v>20514448338</v>
      </c>
      <c r="F278" s="112" t="s">
        <v>26</v>
      </c>
      <c r="G278" s="112" t="s">
        <v>27</v>
      </c>
      <c r="H278" s="194" t="s">
        <v>5687</v>
      </c>
      <c r="I278" s="112" t="s">
        <v>4050</v>
      </c>
      <c r="J278" s="1" t="s">
        <v>4373</v>
      </c>
      <c r="K278" s="350" t="s">
        <v>1006</v>
      </c>
      <c r="L278" s="194" t="s">
        <v>2847</v>
      </c>
      <c r="M278" s="180"/>
      <c r="N278" s="112" t="s">
        <v>1150</v>
      </c>
      <c r="O278" s="111"/>
      <c r="P278" s="112"/>
      <c r="Q278" s="112" t="s">
        <v>4594</v>
      </c>
      <c r="R278" s="112">
        <v>1</v>
      </c>
      <c r="S278" s="38"/>
      <c r="T278" s="38"/>
      <c r="U278" s="39"/>
      <c r="V278" s="112"/>
      <c r="W278" s="28"/>
      <c r="X278" s="2"/>
      <c r="Y278" s="38"/>
      <c r="Z278" s="67"/>
      <c r="AA278" s="113"/>
      <c r="AB278" s="70" t="s">
        <v>1383</v>
      </c>
      <c r="AC278" s="71" t="s">
        <v>1144</v>
      </c>
      <c r="AD278" s="3">
        <v>2013</v>
      </c>
      <c r="AE278" s="2">
        <v>3700</v>
      </c>
      <c r="AF278" s="323" t="s">
        <v>2053</v>
      </c>
    </row>
    <row r="279" spans="1:32" ht="54.95" customHeight="1" x14ac:dyDescent="0.2">
      <c r="A279" s="136">
        <v>276</v>
      </c>
      <c r="B279" s="368">
        <f t="shared" si="24"/>
        <v>212</v>
      </c>
      <c r="C279" s="288" t="s">
        <v>282</v>
      </c>
      <c r="D279" s="281" t="s">
        <v>283</v>
      </c>
      <c r="E279" s="261">
        <v>20252575457</v>
      </c>
      <c r="F279" s="112" t="s">
        <v>26</v>
      </c>
      <c r="G279" s="112" t="s">
        <v>27</v>
      </c>
      <c r="H279" s="194" t="s">
        <v>5688</v>
      </c>
      <c r="I279" s="9" t="s">
        <v>4136</v>
      </c>
      <c r="J279" s="112" t="s">
        <v>4409</v>
      </c>
      <c r="K279" s="350" t="s">
        <v>1028</v>
      </c>
      <c r="L279" s="194" t="s">
        <v>2848</v>
      </c>
      <c r="M279" s="180"/>
      <c r="N279" s="112" t="s">
        <v>1151</v>
      </c>
      <c r="O279" s="111"/>
      <c r="P279" s="112"/>
      <c r="Q279" s="112" t="s">
        <v>4594</v>
      </c>
      <c r="R279" s="112">
        <v>1</v>
      </c>
      <c r="S279" s="38"/>
      <c r="T279" s="38"/>
      <c r="U279" s="39"/>
      <c r="V279" s="112"/>
      <c r="W279" s="28"/>
      <c r="X279" s="2"/>
      <c r="Y279" s="38"/>
      <c r="Z279" s="67"/>
      <c r="AA279" s="113"/>
      <c r="AB279" s="70" t="s">
        <v>1384</v>
      </c>
      <c r="AC279" s="71" t="s">
        <v>1144</v>
      </c>
      <c r="AD279" s="3">
        <v>2013</v>
      </c>
      <c r="AE279" s="2">
        <v>3700</v>
      </c>
      <c r="AF279" s="323" t="s">
        <v>2053</v>
      </c>
    </row>
    <row r="280" spans="1:32" ht="54.95" customHeight="1" x14ac:dyDescent="0.2">
      <c r="A280" s="136">
        <v>277</v>
      </c>
      <c r="B280" s="368">
        <f t="shared" si="24"/>
        <v>212</v>
      </c>
      <c r="C280" s="288" t="s">
        <v>282</v>
      </c>
      <c r="D280" s="281" t="s">
        <v>283</v>
      </c>
      <c r="E280" s="261">
        <v>20252575457</v>
      </c>
      <c r="F280" s="112" t="s">
        <v>26</v>
      </c>
      <c r="G280" s="112" t="s">
        <v>27</v>
      </c>
      <c r="H280" s="194" t="s">
        <v>5689</v>
      </c>
      <c r="I280" s="9" t="s">
        <v>4136</v>
      </c>
      <c r="J280" s="112" t="s">
        <v>4409</v>
      </c>
      <c r="K280" s="350" t="s">
        <v>1028</v>
      </c>
      <c r="L280" s="194" t="s">
        <v>2849</v>
      </c>
      <c r="M280" s="180"/>
      <c r="N280" s="112" t="s">
        <v>1151</v>
      </c>
      <c r="O280" s="111"/>
      <c r="P280" s="112"/>
      <c r="Q280" s="112" t="s">
        <v>4594</v>
      </c>
      <c r="R280" s="112">
        <v>1</v>
      </c>
      <c r="S280" s="38"/>
      <c r="T280" s="38"/>
      <c r="U280" s="39"/>
      <c r="V280" s="112"/>
      <c r="W280" s="28"/>
      <c r="X280" s="2"/>
      <c r="Y280" s="38"/>
      <c r="Z280" s="67"/>
      <c r="AA280" s="113"/>
      <c r="AB280" s="70" t="s">
        <v>1384</v>
      </c>
      <c r="AC280" s="71" t="s">
        <v>1144</v>
      </c>
      <c r="AD280" s="3">
        <v>2013</v>
      </c>
      <c r="AE280" s="2">
        <v>3700</v>
      </c>
      <c r="AF280" s="323" t="s">
        <v>2053</v>
      </c>
    </row>
    <row r="281" spans="1:32" ht="54.95" customHeight="1" x14ac:dyDescent="0.2">
      <c r="A281" s="136">
        <v>278</v>
      </c>
      <c r="B281" s="368">
        <f t="shared" si="24"/>
        <v>212</v>
      </c>
      <c r="C281" s="288" t="s">
        <v>282</v>
      </c>
      <c r="D281" s="281" t="s">
        <v>283</v>
      </c>
      <c r="E281" s="261">
        <v>20252575457</v>
      </c>
      <c r="F281" s="112" t="s">
        <v>26</v>
      </c>
      <c r="G281" s="112" t="s">
        <v>27</v>
      </c>
      <c r="H281" s="194" t="s">
        <v>5690</v>
      </c>
      <c r="I281" s="9" t="s">
        <v>4136</v>
      </c>
      <c r="J281" s="112" t="s">
        <v>4409</v>
      </c>
      <c r="K281" s="350" t="s">
        <v>1028</v>
      </c>
      <c r="L281" s="194" t="s">
        <v>2850</v>
      </c>
      <c r="M281" s="180"/>
      <c r="N281" s="112" t="s">
        <v>1151</v>
      </c>
      <c r="O281" s="111"/>
      <c r="P281" s="112"/>
      <c r="Q281" s="112" t="s">
        <v>4594</v>
      </c>
      <c r="R281" s="112">
        <v>1</v>
      </c>
      <c r="S281" s="38"/>
      <c r="T281" s="38"/>
      <c r="U281" s="39"/>
      <c r="V281" s="112"/>
      <c r="W281" s="28"/>
      <c r="X281" s="2"/>
      <c r="Y281" s="38"/>
      <c r="Z281" s="67"/>
      <c r="AA281" s="113"/>
      <c r="AB281" s="70" t="s">
        <v>1384</v>
      </c>
      <c r="AC281" s="71" t="s">
        <v>1144</v>
      </c>
      <c r="AD281" s="3">
        <v>2013</v>
      </c>
      <c r="AE281" s="2">
        <v>3700</v>
      </c>
      <c r="AF281" s="323" t="s">
        <v>2053</v>
      </c>
    </row>
    <row r="282" spans="1:32" ht="54.95" customHeight="1" x14ac:dyDescent="0.2">
      <c r="A282" s="136">
        <v>279</v>
      </c>
      <c r="B282" s="368">
        <f t="shared" si="24"/>
        <v>213</v>
      </c>
      <c r="C282" s="288" t="s">
        <v>284</v>
      </c>
      <c r="D282" s="281" t="s">
        <v>25</v>
      </c>
      <c r="E282" s="261">
        <v>20100017491</v>
      </c>
      <c r="F282" s="112" t="s">
        <v>26</v>
      </c>
      <c r="G282" s="112" t="s">
        <v>27</v>
      </c>
      <c r="H282" s="194" t="s">
        <v>5691</v>
      </c>
      <c r="I282" s="112" t="s">
        <v>4109</v>
      </c>
      <c r="J282" s="112" t="s">
        <v>4109</v>
      </c>
      <c r="K282" s="350" t="s">
        <v>1018</v>
      </c>
      <c r="L282" s="194" t="s">
        <v>2851</v>
      </c>
      <c r="M282" s="180"/>
      <c r="N282" s="3" t="s">
        <v>1150</v>
      </c>
      <c r="O282" s="111"/>
      <c r="P282" s="3"/>
      <c r="Q282" s="112" t="s">
        <v>1143</v>
      </c>
      <c r="R282" s="112">
        <v>1</v>
      </c>
      <c r="S282" s="46"/>
      <c r="T282" s="46"/>
      <c r="U282" s="47"/>
      <c r="V282" s="3"/>
      <c r="W282" s="24"/>
      <c r="X282" s="8"/>
      <c r="Y282" s="46"/>
      <c r="Z282" s="63"/>
      <c r="AA282" s="113"/>
      <c r="AB282" s="70" t="s">
        <v>1385</v>
      </c>
      <c r="AC282" s="71">
        <v>51</v>
      </c>
      <c r="AD282" s="3">
        <v>2013</v>
      </c>
      <c r="AE282" s="2">
        <v>3700</v>
      </c>
      <c r="AF282" s="323">
        <f>AC282*AE282</f>
        <v>188700</v>
      </c>
    </row>
    <row r="283" spans="1:32" ht="54.95" customHeight="1" x14ac:dyDescent="0.2">
      <c r="A283" s="136">
        <v>280</v>
      </c>
      <c r="B283" s="368">
        <f t="shared" si="24"/>
        <v>213</v>
      </c>
      <c r="C283" s="288" t="s">
        <v>284</v>
      </c>
      <c r="D283" s="281" t="s">
        <v>25</v>
      </c>
      <c r="E283" s="261">
        <v>20100017491</v>
      </c>
      <c r="F283" s="112" t="s">
        <v>26</v>
      </c>
      <c r="G283" s="112" t="s">
        <v>27</v>
      </c>
      <c r="H283" s="194" t="s">
        <v>5692</v>
      </c>
      <c r="I283" s="112" t="s">
        <v>4109</v>
      </c>
      <c r="J283" s="112" t="s">
        <v>4109</v>
      </c>
      <c r="K283" s="350" t="s">
        <v>1018</v>
      </c>
      <c r="L283" s="194" t="s">
        <v>2852</v>
      </c>
      <c r="M283" s="180"/>
      <c r="N283" s="112" t="s">
        <v>1151</v>
      </c>
      <c r="O283" s="111"/>
      <c r="P283" s="112"/>
      <c r="Q283" s="112" t="s">
        <v>1143</v>
      </c>
      <c r="R283" s="112">
        <v>1</v>
      </c>
      <c r="S283" s="38"/>
      <c r="T283" s="38"/>
      <c r="U283" s="39"/>
      <c r="V283" s="112"/>
      <c r="W283" s="28"/>
      <c r="X283" s="2"/>
      <c r="Y283" s="38"/>
      <c r="Z283" s="67"/>
      <c r="AA283" s="113"/>
      <c r="AB283" s="70" t="s">
        <v>1385</v>
      </c>
      <c r="AC283" s="71">
        <v>10</v>
      </c>
      <c r="AD283" s="3">
        <v>2013</v>
      </c>
      <c r="AE283" s="2">
        <v>3700</v>
      </c>
      <c r="AF283" s="323">
        <f t="shared" ref="AF283:AF285" si="25">AC283*AE283</f>
        <v>37000</v>
      </c>
    </row>
    <row r="284" spans="1:32" ht="54.95" customHeight="1" x14ac:dyDescent="0.2">
      <c r="A284" s="136">
        <v>281</v>
      </c>
      <c r="B284" s="368">
        <f t="shared" si="24"/>
        <v>214</v>
      </c>
      <c r="C284" s="288" t="s">
        <v>285</v>
      </c>
      <c r="D284" s="281" t="s">
        <v>89</v>
      </c>
      <c r="E284" s="261">
        <v>20100177774</v>
      </c>
      <c r="F284" s="112" t="s">
        <v>30</v>
      </c>
      <c r="G284" s="112" t="s">
        <v>27</v>
      </c>
      <c r="H284" s="194" t="s">
        <v>5693</v>
      </c>
      <c r="I284" s="6" t="s">
        <v>4090</v>
      </c>
      <c r="J284" s="112" t="s">
        <v>4388</v>
      </c>
      <c r="K284" s="350" t="s">
        <v>1028</v>
      </c>
      <c r="L284" s="194" t="s">
        <v>2853</v>
      </c>
      <c r="M284" s="180"/>
      <c r="N284" s="112" t="s">
        <v>1151</v>
      </c>
      <c r="O284" s="111"/>
      <c r="P284" s="112"/>
      <c r="Q284" s="112" t="s">
        <v>1143</v>
      </c>
      <c r="R284" s="112">
        <v>1</v>
      </c>
      <c r="S284" s="38"/>
      <c r="T284" s="38"/>
      <c r="U284" s="39"/>
      <c r="V284" s="112"/>
      <c r="W284" s="28"/>
      <c r="X284" s="2"/>
      <c r="Y284" s="38"/>
      <c r="Z284" s="67"/>
      <c r="AA284" s="113"/>
      <c r="AB284" s="70" t="s">
        <v>1386</v>
      </c>
      <c r="AC284" s="71">
        <v>30</v>
      </c>
      <c r="AD284" s="3">
        <v>2013</v>
      </c>
      <c r="AE284" s="2">
        <v>3700</v>
      </c>
      <c r="AF284" s="323">
        <f t="shared" si="25"/>
        <v>111000</v>
      </c>
    </row>
    <row r="285" spans="1:32" ht="54.95" customHeight="1" x14ac:dyDescent="0.2">
      <c r="A285" s="136">
        <v>282</v>
      </c>
      <c r="B285" s="368">
        <f t="shared" si="24"/>
        <v>215</v>
      </c>
      <c r="C285" s="288" t="s">
        <v>286</v>
      </c>
      <c r="D285" s="281" t="s">
        <v>89</v>
      </c>
      <c r="E285" s="261">
        <v>20100177774</v>
      </c>
      <c r="F285" s="112" t="s">
        <v>30</v>
      </c>
      <c r="G285" s="112" t="s">
        <v>27</v>
      </c>
      <c r="H285" s="202" t="s">
        <v>5694</v>
      </c>
      <c r="I285" s="9" t="s">
        <v>4125</v>
      </c>
      <c r="J285" s="9" t="s">
        <v>4402</v>
      </c>
      <c r="K285" s="350" t="s">
        <v>1037</v>
      </c>
      <c r="L285" s="202" t="s">
        <v>2854</v>
      </c>
      <c r="M285" s="180"/>
      <c r="N285" s="3" t="s">
        <v>1155</v>
      </c>
      <c r="O285" s="111"/>
      <c r="P285" s="3"/>
      <c r="Q285" s="112" t="s">
        <v>1143</v>
      </c>
      <c r="R285" s="112">
        <v>1</v>
      </c>
      <c r="S285" s="46"/>
      <c r="T285" s="46"/>
      <c r="U285" s="47"/>
      <c r="V285" s="3"/>
      <c r="W285" s="24"/>
      <c r="X285" s="8"/>
      <c r="Y285" s="46"/>
      <c r="Z285" s="63"/>
      <c r="AA285" s="113"/>
      <c r="AB285" s="70" t="s">
        <v>1387</v>
      </c>
      <c r="AC285" s="71">
        <v>40</v>
      </c>
      <c r="AD285" s="3">
        <v>2013</v>
      </c>
      <c r="AE285" s="2">
        <v>3700</v>
      </c>
      <c r="AF285" s="323">
        <f t="shared" si="25"/>
        <v>148000</v>
      </c>
    </row>
    <row r="286" spans="1:32" ht="54.95" customHeight="1" x14ac:dyDescent="0.2">
      <c r="A286" s="136">
        <v>283</v>
      </c>
      <c r="B286" s="368">
        <f t="shared" si="24"/>
        <v>216</v>
      </c>
      <c r="C286" s="288" t="s">
        <v>287</v>
      </c>
      <c r="D286" s="281" t="s">
        <v>288</v>
      </c>
      <c r="E286" s="261">
        <v>20458362077</v>
      </c>
      <c r="F286" s="112" t="s">
        <v>27</v>
      </c>
      <c r="G286" s="112" t="s">
        <v>27</v>
      </c>
      <c r="H286" s="194" t="s">
        <v>5695</v>
      </c>
      <c r="I286" s="6" t="s">
        <v>4090</v>
      </c>
      <c r="J286" s="112" t="s">
        <v>4388</v>
      </c>
      <c r="K286" s="350" t="s">
        <v>1028</v>
      </c>
      <c r="L286" s="194" t="s">
        <v>2855</v>
      </c>
      <c r="M286" s="180"/>
      <c r="N286" s="112" t="s">
        <v>1151</v>
      </c>
      <c r="O286" s="111"/>
      <c r="P286" s="112"/>
      <c r="Q286" s="112" t="s">
        <v>4594</v>
      </c>
      <c r="R286" s="112">
        <v>1</v>
      </c>
      <c r="S286" s="38"/>
      <c r="T286" s="38"/>
      <c r="U286" s="39"/>
      <c r="V286" s="112"/>
      <c r="W286" s="28"/>
      <c r="X286" s="2"/>
      <c r="Y286" s="38"/>
      <c r="Z286" s="67"/>
      <c r="AA286" s="113"/>
      <c r="AB286" s="70" t="s">
        <v>1388</v>
      </c>
      <c r="AC286" s="71" t="s">
        <v>1144</v>
      </c>
      <c r="AD286" s="3">
        <v>2013</v>
      </c>
      <c r="AE286" s="2">
        <v>3700</v>
      </c>
      <c r="AF286" s="323" t="s">
        <v>2053</v>
      </c>
    </row>
    <row r="287" spans="1:32" ht="54.95" customHeight="1" x14ac:dyDescent="0.2">
      <c r="A287" s="136">
        <v>284</v>
      </c>
      <c r="B287" s="368">
        <f t="shared" si="24"/>
        <v>217</v>
      </c>
      <c r="C287" s="288" t="s">
        <v>289</v>
      </c>
      <c r="D287" s="281" t="s">
        <v>283</v>
      </c>
      <c r="E287" s="261">
        <v>20252575457</v>
      </c>
      <c r="F287" s="112" t="s">
        <v>26</v>
      </c>
      <c r="G287" s="112" t="s">
        <v>27</v>
      </c>
      <c r="H287" s="194" t="s">
        <v>5696</v>
      </c>
      <c r="I287" s="10" t="s">
        <v>4137</v>
      </c>
      <c r="J287" s="10" t="s">
        <v>4395</v>
      </c>
      <c r="K287" s="350" t="s">
        <v>1015</v>
      </c>
      <c r="L287" s="194" t="s">
        <v>2856</v>
      </c>
      <c r="M287" s="180"/>
      <c r="N287" s="112" t="s">
        <v>1150</v>
      </c>
      <c r="O287" s="111"/>
      <c r="P287" s="112"/>
      <c r="Q287" s="112" t="s">
        <v>4594</v>
      </c>
      <c r="R287" s="112">
        <v>1</v>
      </c>
      <c r="S287" s="38"/>
      <c r="T287" s="38"/>
      <c r="U287" s="39"/>
      <c r="V287" s="112"/>
      <c r="W287" s="28"/>
      <c r="X287" s="2"/>
      <c r="Y287" s="38"/>
      <c r="Z287" s="67"/>
      <c r="AA287" s="113"/>
      <c r="AB287" s="70" t="s">
        <v>1389</v>
      </c>
      <c r="AC287" s="71" t="s">
        <v>1144</v>
      </c>
      <c r="AD287" s="3">
        <v>2013</v>
      </c>
      <c r="AE287" s="2">
        <v>3700</v>
      </c>
      <c r="AF287" s="323" t="s">
        <v>2053</v>
      </c>
    </row>
    <row r="288" spans="1:32" ht="54.95" customHeight="1" x14ac:dyDescent="0.2">
      <c r="A288" s="136">
        <v>285</v>
      </c>
      <c r="B288" s="368">
        <f t="shared" si="24"/>
        <v>218</v>
      </c>
      <c r="C288" s="288" t="s">
        <v>290</v>
      </c>
      <c r="D288" s="281" t="s">
        <v>8462</v>
      </c>
      <c r="E288" s="261">
        <v>20467534026</v>
      </c>
      <c r="F288" s="112" t="s">
        <v>26</v>
      </c>
      <c r="G288" s="112" t="s">
        <v>151</v>
      </c>
      <c r="H288" s="200" t="s">
        <v>5697</v>
      </c>
      <c r="I288" s="6" t="s">
        <v>4090</v>
      </c>
      <c r="J288" s="112" t="s">
        <v>4388</v>
      </c>
      <c r="K288" s="350" t="s">
        <v>1028</v>
      </c>
      <c r="L288" s="200" t="s">
        <v>2857</v>
      </c>
      <c r="M288" s="180"/>
      <c r="N288" s="112" t="s">
        <v>1151</v>
      </c>
      <c r="O288" s="111"/>
      <c r="P288" s="112"/>
      <c r="Q288" s="112" t="s">
        <v>1143</v>
      </c>
      <c r="R288" s="112">
        <v>1</v>
      </c>
      <c r="S288" s="38"/>
      <c r="T288" s="38"/>
      <c r="U288" s="39"/>
      <c r="V288" s="112"/>
      <c r="W288" s="28"/>
      <c r="X288" s="2"/>
      <c r="Y288" s="38"/>
      <c r="Z288" s="67"/>
      <c r="AA288" s="113"/>
      <c r="AB288" s="70" t="s">
        <v>1390</v>
      </c>
      <c r="AC288" s="74">
        <v>5</v>
      </c>
      <c r="AD288" s="3">
        <v>2013</v>
      </c>
      <c r="AE288" s="2">
        <v>3700</v>
      </c>
      <c r="AF288" s="323">
        <f>AC288*AE288</f>
        <v>18500</v>
      </c>
    </row>
    <row r="289" spans="1:32" ht="54.95" customHeight="1" x14ac:dyDescent="0.2">
      <c r="A289" s="136">
        <v>286</v>
      </c>
      <c r="B289" s="368">
        <f t="shared" si="24"/>
        <v>218</v>
      </c>
      <c r="C289" s="288" t="s">
        <v>290</v>
      </c>
      <c r="D289" s="281" t="s">
        <v>8462</v>
      </c>
      <c r="E289" s="261">
        <v>20467534026</v>
      </c>
      <c r="F289" s="112" t="s">
        <v>26</v>
      </c>
      <c r="G289" s="112" t="s">
        <v>151</v>
      </c>
      <c r="H289" s="200" t="s">
        <v>5698</v>
      </c>
      <c r="I289" s="6" t="s">
        <v>4090</v>
      </c>
      <c r="J289" s="112" t="s">
        <v>4388</v>
      </c>
      <c r="K289" s="350" t="s">
        <v>1028</v>
      </c>
      <c r="L289" s="200" t="s">
        <v>2858</v>
      </c>
      <c r="M289" s="180"/>
      <c r="N289" s="112" t="s">
        <v>1151</v>
      </c>
      <c r="O289" s="111"/>
      <c r="P289" s="112"/>
      <c r="Q289" s="112" t="s">
        <v>1143</v>
      </c>
      <c r="R289" s="112">
        <v>1</v>
      </c>
      <c r="S289" s="38"/>
      <c r="T289" s="38"/>
      <c r="U289" s="39"/>
      <c r="V289" s="112"/>
      <c r="W289" s="28"/>
      <c r="X289" s="2"/>
      <c r="Y289" s="38"/>
      <c r="Z289" s="67"/>
      <c r="AA289" s="113"/>
      <c r="AB289" s="70" t="s">
        <v>1390</v>
      </c>
      <c r="AC289" s="74">
        <v>5</v>
      </c>
      <c r="AD289" s="3">
        <v>2013</v>
      </c>
      <c r="AE289" s="2">
        <v>3700</v>
      </c>
      <c r="AF289" s="323">
        <f>AC289*AE289</f>
        <v>18500</v>
      </c>
    </row>
    <row r="290" spans="1:32" ht="54.95" customHeight="1" x14ac:dyDescent="0.2">
      <c r="A290" s="136">
        <v>287</v>
      </c>
      <c r="B290" s="368">
        <f t="shared" si="24"/>
        <v>218</v>
      </c>
      <c r="C290" s="288" t="s">
        <v>290</v>
      </c>
      <c r="D290" s="281" t="s">
        <v>8462</v>
      </c>
      <c r="E290" s="261">
        <v>20467534026</v>
      </c>
      <c r="F290" s="112" t="s">
        <v>26</v>
      </c>
      <c r="G290" s="112" t="s">
        <v>151</v>
      </c>
      <c r="H290" s="194" t="s">
        <v>5699</v>
      </c>
      <c r="I290" s="6" t="s">
        <v>4090</v>
      </c>
      <c r="J290" s="112" t="s">
        <v>4388</v>
      </c>
      <c r="K290" s="350" t="s">
        <v>1028</v>
      </c>
      <c r="L290" s="194" t="s">
        <v>2859</v>
      </c>
      <c r="M290" s="180"/>
      <c r="N290" s="112" t="s">
        <v>1151</v>
      </c>
      <c r="O290" s="111"/>
      <c r="P290" s="112"/>
      <c r="Q290" s="112" t="s">
        <v>4594</v>
      </c>
      <c r="R290" s="112">
        <v>1</v>
      </c>
      <c r="S290" s="38"/>
      <c r="T290" s="38"/>
      <c r="U290" s="39"/>
      <c r="V290" s="112"/>
      <c r="W290" s="28"/>
      <c r="X290" s="2"/>
      <c r="Y290" s="38"/>
      <c r="Z290" s="67"/>
      <c r="AA290" s="113"/>
      <c r="AB290" s="70" t="s">
        <v>1391</v>
      </c>
      <c r="AC290" s="71" t="s">
        <v>1144</v>
      </c>
      <c r="AD290" s="3">
        <v>2013</v>
      </c>
      <c r="AE290" s="2">
        <v>3700</v>
      </c>
      <c r="AF290" s="323" t="s">
        <v>2053</v>
      </c>
    </row>
    <row r="291" spans="1:32" ht="54.95" customHeight="1" x14ac:dyDescent="0.2">
      <c r="A291" s="136">
        <v>288</v>
      </c>
      <c r="B291" s="368">
        <f t="shared" si="24"/>
        <v>219</v>
      </c>
      <c r="C291" s="288" t="s">
        <v>291</v>
      </c>
      <c r="D291" s="281" t="s">
        <v>8462</v>
      </c>
      <c r="E291" s="261">
        <v>20467534026</v>
      </c>
      <c r="F291" s="112" t="s">
        <v>26</v>
      </c>
      <c r="G291" s="112" t="s">
        <v>151</v>
      </c>
      <c r="H291" s="202" t="s">
        <v>5700</v>
      </c>
      <c r="I291" s="6" t="s">
        <v>4090</v>
      </c>
      <c r="J291" s="112" t="s">
        <v>4388</v>
      </c>
      <c r="K291" s="350" t="s">
        <v>1028</v>
      </c>
      <c r="L291" s="202" t="s">
        <v>2860</v>
      </c>
      <c r="M291" s="180"/>
      <c r="N291" s="112" t="s">
        <v>1151</v>
      </c>
      <c r="O291" s="111"/>
      <c r="P291" s="112"/>
      <c r="Q291" s="112" t="s">
        <v>1143</v>
      </c>
      <c r="R291" s="112">
        <v>1</v>
      </c>
      <c r="S291" s="38"/>
      <c r="T291" s="38"/>
      <c r="U291" s="39"/>
      <c r="V291" s="112"/>
      <c r="W291" s="28"/>
      <c r="X291" s="2"/>
      <c r="Y291" s="38"/>
      <c r="Z291" s="67"/>
      <c r="AA291" s="113"/>
      <c r="AB291" s="70" t="s">
        <v>1392</v>
      </c>
      <c r="AC291" s="74">
        <v>9</v>
      </c>
      <c r="AD291" s="3">
        <v>2013</v>
      </c>
      <c r="AE291" s="2">
        <v>3700</v>
      </c>
      <c r="AF291" s="323">
        <f>AC291*AE291</f>
        <v>33300</v>
      </c>
    </row>
    <row r="292" spans="1:32" ht="54.95" customHeight="1" x14ac:dyDescent="0.2">
      <c r="A292" s="136">
        <v>289</v>
      </c>
      <c r="B292" s="368">
        <f t="shared" si="24"/>
        <v>220</v>
      </c>
      <c r="C292" s="288" t="s">
        <v>292</v>
      </c>
      <c r="D292" s="281" t="s">
        <v>75</v>
      </c>
      <c r="E292" s="261">
        <v>20379738401</v>
      </c>
      <c r="F292" s="112" t="s">
        <v>30</v>
      </c>
      <c r="G292" s="112" t="s">
        <v>27</v>
      </c>
      <c r="H292" s="194" t="s">
        <v>5701</v>
      </c>
      <c r="I292" s="6" t="s">
        <v>4090</v>
      </c>
      <c r="J292" s="112" t="s">
        <v>4388</v>
      </c>
      <c r="K292" s="350" t="s">
        <v>1028</v>
      </c>
      <c r="L292" s="194" t="s">
        <v>2861</v>
      </c>
      <c r="M292" s="180"/>
      <c r="N292" s="112" t="s">
        <v>1151</v>
      </c>
      <c r="O292" s="111"/>
      <c r="P292" s="112"/>
      <c r="Q292" s="112" t="s">
        <v>1143</v>
      </c>
      <c r="R292" s="112">
        <v>1</v>
      </c>
      <c r="S292" s="38"/>
      <c r="T292" s="38"/>
      <c r="U292" s="39"/>
      <c r="V292" s="112"/>
      <c r="W292" s="28"/>
      <c r="X292" s="2"/>
      <c r="Y292" s="38"/>
      <c r="Z292" s="67"/>
      <c r="AA292" s="113"/>
      <c r="AB292" s="70" t="s">
        <v>1393</v>
      </c>
      <c r="AC292" s="71">
        <v>5</v>
      </c>
      <c r="AD292" s="3">
        <v>2013</v>
      </c>
      <c r="AE292" s="2">
        <v>3700</v>
      </c>
      <c r="AF292" s="323">
        <f>AC292*AE292</f>
        <v>18500</v>
      </c>
    </row>
    <row r="293" spans="1:32" ht="54.95" customHeight="1" x14ac:dyDescent="0.2">
      <c r="A293" s="136">
        <v>290</v>
      </c>
      <c r="B293" s="368">
        <f t="shared" si="24"/>
        <v>220</v>
      </c>
      <c r="C293" s="288" t="s">
        <v>292</v>
      </c>
      <c r="D293" s="281" t="s">
        <v>75</v>
      </c>
      <c r="E293" s="261">
        <v>20379738401</v>
      </c>
      <c r="F293" s="112" t="s">
        <v>30</v>
      </c>
      <c r="G293" s="112" t="s">
        <v>27</v>
      </c>
      <c r="H293" s="194" t="s">
        <v>5702</v>
      </c>
      <c r="I293" s="6" t="s">
        <v>4090</v>
      </c>
      <c r="J293" s="112" t="s">
        <v>4388</v>
      </c>
      <c r="K293" s="350" t="s">
        <v>1028</v>
      </c>
      <c r="L293" s="194" t="s">
        <v>2862</v>
      </c>
      <c r="M293" s="180"/>
      <c r="N293" s="112" t="s">
        <v>1151</v>
      </c>
      <c r="O293" s="111"/>
      <c r="P293" s="112"/>
      <c r="Q293" s="112" t="s">
        <v>4594</v>
      </c>
      <c r="R293" s="112">
        <v>1</v>
      </c>
      <c r="S293" s="38"/>
      <c r="T293" s="38"/>
      <c r="U293" s="39"/>
      <c r="V293" s="112"/>
      <c r="W293" s="28"/>
      <c r="X293" s="2"/>
      <c r="Y293" s="38"/>
      <c r="Z293" s="67"/>
      <c r="AA293" s="113"/>
      <c r="AB293" s="70" t="s">
        <v>1393</v>
      </c>
      <c r="AC293" s="71" t="s">
        <v>1144</v>
      </c>
      <c r="AD293" s="3">
        <v>2013</v>
      </c>
      <c r="AE293" s="2">
        <v>3700</v>
      </c>
      <c r="AF293" s="323" t="s">
        <v>2053</v>
      </c>
    </row>
    <row r="294" spans="1:32" ht="54.95" customHeight="1" x14ac:dyDescent="0.2">
      <c r="A294" s="136">
        <v>291</v>
      </c>
      <c r="B294" s="368">
        <f t="shared" si="24"/>
        <v>220</v>
      </c>
      <c r="C294" s="288" t="s">
        <v>292</v>
      </c>
      <c r="D294" s="281" t="s">
        <v>75</v>
      </c>
      <c r="E294" s="261">
        <v>20379738401</v>
      </c>
      <c r="F294" s="112" t="s">
        <v>30</v>
      </c>
      <c r="G294" s="112" t="s">
        <v>27</v>
      </c>
      <c r="H294" s="194" t="s">
        <v>5703</v>
      </c>
      <c r="I294" s="6" t="s">
        <v>4090</v>
      </c>
      <c r="J294" s="112" t="s">
        <v>4388</v>
      </c>
      <c r="K294" s="350" t="s">
        <v>1028</v>
      </c>
      <c r="L294" s="194" t="s">
        <v>2863</v>
      </c>
      <c r="M294" s="180"/>
      <c r="N294" s="112" t="s">
        <v>1151</v>
      </c>
      <c r="O294" s="111"/>
      <c r="P294" s="112"/>
      <c r="Q294" s="112" t="s">
        <v>4594</v>
      </c>
      <c r="R294" s="112">
        <v>1</v>
      </c>
      <c r="S294" s="38"/>
      <c r="T294" s="38"/>
      <c r="U294" s="39"/>
      <c r="V294" s="112"/>
      <c r="W294" s="28"/>
      <c r="X294" s="2"/>
      <c r="Y294" s="38"/>
      <c r="Z294" s="67"/>
      <c r="AA294" s="113"/>
      <c r="AB294" s="70" t="s">
        <v>1393</v>
      </c>
      <c r="AC294" s="71" t="s">
        <v>1144</v>
      </c>
      <c r="AD294" s="3">
        <v>2013</v>
      </c>
      <c r="AE294" s="2">
        <v>3700</v>
      </c>
      <c r="AF294" s="323" t="s">
        <v>2053</v>
      </c>
    </row>
    <row r="295" spans="1:32" ht="54.95" customHeight="1" x14ac:dyDescent="0.2">
      <c r="A295" s="136">
        <v>292</v>
      </c>
      <c r="B295" s="368">
        <f t="shared" si="24"/>
        <v>220</v>
      </c>
      <c r="C295" s="288" t="s">
        <v>292</v>
      </c>
      <c r="D295" s="281" t="s">
        <v>75</v>
      </c>
      <c r="E295" s="261">
        <v>20379738401</v>
      </c>
      <c r="F295" s="112" t="s">
        <v>30</v>
      </c>
      <c r="G295" s="112" t="s">
        <v>27</v>
      </c>
      <c r="H295" s="194" t="s">
        <v>5704</v>
      </c>
      <c r="I295" s="6" t="s">
        <v>4090</v>
      </c>
      <c r="J295" s="112" t="s">
        <v>4388</v>
      </c>
      <c r="K295" s="350" t="s">
        <v>1028</v>
      </c>
      <c r="L295" s="194" t="s">
        <v>2864</v>
      </c>
      <c r="M295" s="180"/>
      <c r="N295" s="112" t="s">
        <v>1151</v>
      </c>
      <c r="O295" s="111"/>
      <c r="P295" s="112"/>
      <c r="Q295" s="112" t="s">
        <v>4594</v>
      </c>
      <c r="R295" s="112">
        <v>1</v>
      </c>
      <c r="S295" s="38"/>
      <c r="T295" s="38"/>
      <c r="U295" s="39"/>
      <c r="V295" s="112"/>
      <c r="W295" s="28"/>
      <c r="X295" s="2"/>
      <c r="Y295" s="38"/>
      <c r="Z295" s="67"/>
      <c r="AA295" s="113"/>
      <c r="AB295" s="70" t="s">
        <v>1393</v>
      </c>
      <c r="AC295" s="71" t="s">
        <v>1144</v>
      </c>
      <c r="AD295" s="3">
        <v>2013</v>
      </c>
      <c r="AE295" s="2">
        <v>3700</v>
      </c>
      <c r="AF295" s="323" t="s">
        <v>2053</v>
      </c>
    </row>
    <row r="296" spans="1:32" ht="54.95" customHeight="1" x14ac:dyDescent="0.2">
      <c r="A296" s="136">
        <v>293</v>
      </c>
      <c r="B296" s="368">
        <f t="shared" si="24"/>
        <v>221</v>
      </c>
      <c r="C296" s="288" t="s">
        <v>293</v>
      </c>
      <c r="D296" s="281" t="s">
        <v>294</v>
      </c>
      <c r="E296" s="261">
        <v>20421780472</v>
      </c>
      <c r="F296" s="112" t="s">
        <v>26</v>
      </c>
      <c r="G296" s="112" t="s">
        <v>26</v>
      </c>
      <c r="H296" s="194" t="s">
        <v>5705</v>
      </c>
      <c r="I296" s="6" t="s">
        <v>4090</v>
      </c>
      <c r="J296" s="112" t="s">
        <v>4388</v>
      </c>
      <c r="K296" s="350" t="s">
        <v>1028</v>
      </c>
      <c r="L296" s="194" t="s">
        <v>2865</v>
      </c>
      <c r="M296" s="180"/>
      <c r="N296" s="112" t="s">
        <v>1151</v>
      </c>
      <c r="O296" s="111"/>
      <c r="P296" s="112"/>
      <c r="Q296" s="112" t="s">
        <v>4594</v>
      </c>
      <c r="R296" s="112">
        <v>1</v>
      </c>
      <c r="S296" s="38"/>
      <c r="T296" s="38"/>
      <c r="U296" s="39"/>
      <c r="V296" s="112"/>
      <c r="W296" s="28"/>
      <c r="X296" s="2"/>
      <c r="Y296" s="38"/>
      <c r="Z296" s="67"/>
      <c r="AA296" s="113"/>
      <c r="AB296" s="70" t="s">
        <v>1394</v>
      </c>
      <c r="AC296" s="71" t="s">
        <v>1144</v>
      </c>
      <c r="AD296" s="3">
        <v>2013</v>
      </c>
      <c r="AE296" s="2">
        <v>3700</v>
      </c>
      <c r="AF296" s="323" t="s">
        <v>2053</v>
      </c>
    </row>
    <row r="297" spans="1:32" ht="54.95" customHeight="1" x14ac:dyDescent="0.2">
      <c r="A297" s="136">
        <v>294</v>
      </c>
      <c r="B297" s="368">
        <f t="shared" si="24"/>
        <v>222</v>
      </c>
      <c r="C297" s="288" t="s">
        <v>295</v>
      </c>
      <c r="D297" s="281" t="s">
        <v>294</v>
      </c>
      <c r="E297" s="261">
        <v>20421780472</v>
      </c>
      <c r="F297" s="112" t="s">
        <v>26</v>
      </c>
      <c r="G297" s="112" t="s">
        <v>26</v>
      </c>
      <c r="H297" s="194" t="s">
        <v>5706</v>
      </c>
      <c r="I297" s="6" t="s">
        <v>4090</v>
      </c>
      <c r="J297" s="112" t="s">
        <v>4388</v>
      </c>
      <c r="K297" s="350" t="s">
        <v>1028</v>
      </c>
      <c r="L297" s="194" t="s">
        <v>2866</v>
      </c>
      <c r="M297" s="180"/>
      <c r="N297" s="112" t="s">
        <v>1151</v>
      </c>
      <c r="O297" s="111"/>
      <c r="P297" s="112"/>
      <c r="Q297" s="112" t="s">
        <v>4594</v>
      </c>
      <c r="R297" s="112">
        <v>1</v>
      </c>
      <c r="S297" s="38"/>
      <c r="T297" s="38"/>
      <c r="U297" s="39"/>
      <c r="V297" s="112"/>
      <c r="W297" s="28"/>
      <c r="X297" s="2"/>
      <c r="Y297" s="38"/>
      <c r="Z297" s="67"/>
      <c r="AA297" s="113"/>
      <c r="AB297" s="70" t="s">
        <v>1395</v>
      </c>
      <c r="AC297" s="71" t="s">
        <v>1144</v>
      </c>
      <c r="AD297" s="3">
        <v>2013</v>
      </c>
      <c r="AE297" s="2">
        <v>3700</v>
      </c>
      <c r="AF297" s="323" t="s">
        <v>2053</v>
      </c>
    </row>
    <row r="298" spans="1:32" ht="54.95" customHeight="1" x14ac:dyDescent="0.2">
      <c r="A298" s="136">
        <v>295</v>
      </c>
      <c r="B298" s="368">
        <f t="shared" si="24"/>
        <v>223</v>
      </c>
      <c r="C298" s="288" t="s">
        <v>296</v>
      </c>
      <c r="D298" s="281" t="s">
        <v>75</v>
      </c>
      <c r="E298" s="261">
        <v>20379738401</v>
      </c>
      <c r="F298" s="112" t="s">
        <v>30</v>
      </c>
      <c r="G298" s="112" t="s">
        <v>27</v>
      </c>
      <c r="H298" s="196" t="s">
        <v>5707</v>
      </c>
      <c r="I298" s="9" t="s">
        <v>4135</v>
      </c>
      <c r="J298" s="112" t="s">
        <v>4388</v>
      </c>
      <c r="K298" s="350" t="s">
        <v>1042</v>
      </c>
      <c r="L298" s="196" t="s">
        <v>2867</v>
      </c>
      <c r="M298" s="180"/>
      <c r="N298" s="112" t="s">
        <v>1151</v>
      </c>
      <c r="O298" s="111"/>
      <c r="P298" s="112"/>
      <c r="Q298" s="112" t="s">
        <v>1143</v>
      </c>
      <c r="R298" s="112">
        <v>1</v>
      </c>
      <c r="S298" s="38"/>
      <c r="T298" s="38"/>
      <c r="U298" s="39"/>
      <c r="V298" s="112"/>
      <c r="W298" s="28"/>
      <c r="X298" s="2"/>
      <c r="Y298" s="38"/>
      <c r="Z298" s="67"/>
      <c r="AA298" s="113"/>
      <c r="AB298" s="70" t="s">
        <v>1396</v>
      </c>
      <c r="AC298" s="71">
        <v>10</v>
      </c>
      <c r="AD298" s="3">
        <v>2013</v>
      </c>
      <c r="AE298" s="2">
        <v>3700</v>
      </c>
      <c r="AF298" s="323">
        <f>AC298*AE298</f>
        <v>37000</v>
      </c>
    </row>
    <row r="299" spans="1:32" ht="54.95" customHeight="1" x14ac:dyDescent="0.2">
      <c r="A299" s="136">
        <v>296</v>
      </c>
      <c r="B299" s="368">
        <f t="shared" si="24"/>
        <v>224</v>
      </c>
      <c r="C299" s="288" t="s">
        <v>297</v>
      </c>
      <c r="D299" s="281" t="s">
        <v>25</v>
      </c>
      <c r="E299" s="261">
        <v>20100017491</v>
      </c>
      <c r="F299" s="112" t="s">
        <v>26</v>
      </c>
      <c r="G299" s="112" t="s">
        <v>27</v>
      </c>
      <c r="H299" s="202" t="s">
        <v>5708</v>
      </c>
      <c r="I299" s="112" t="s">
        <v>4109</v>
      </c>
      <c r="J299" s="112" t="s">
        <v>4109</v>
      </c>
      <c r="K299" s="350" t="s">
        <v>1018</v>
      </c>
      <c r="L299" s="196" t="s">
        <v>2868</v>
      </c>
      <c r="M299" s="180"/>
      <c r="N299" s="3" t="s">
        <v>1150</v>
      </c>
      <c r="O299" s="111"/>
      <c r="P299" s="3"/>
      <c r="Q299" s="112" t="s">
        <v>1143</v>
      </c>
      <c r="R299" s="112">
        <v>1</v>
      </c>
      <c r="S299" s="46"/>
      <c r="T299" s="46"/>
      <c r="U299" s="47"/>
      <c r="V299" s="3"/>
      <c r="W299" s="24"/>
      <c r="X299" s="8"/>
      <c r="Y299" s="46"/>
      <c r="Z299" s="63"/>
      <c r="AA299" s="113"/>
      <c r="AB299" s="70" t="s">
        <v>1397</v>
      </c>
      <c r="AC299" s="71">
        <v>80</v>
      </c>
      <c r="AD299" s="3">
        <v>2013</v>
      </c>
      <c r="AE299" s="2">
        <v>3700</v>
      </c>
      <c r="AF299" s="323">
        <f t="shared" ref="AF299:AF302" si="26">AC299*AE299</f>
        <v>296000</v>
      </c>
    </row>
    <row r="300" spans="1:32" ht="54.95" customHeight="1" x14ac:dyDescent="0.2">
      <c r="A300" s="136">
        <v>297</v>
      </c>
      <c r="B300" s="368">
        <f t="shared" si="24"/>
        <v>225</v>
      </c>
      <c r="C300" s="288" t="s">
        <v>298</v>
      </c>
      <c r="D300" s="281" t="s">
        <v>299</v>
      </c>
      <c r="E300" s="261">
        <v>20175645102</v>
      </c>
      <c r="F300" s="112" t="s">
        <v>26</v>
      </c>
      <c r="G300" s="112" t="s">
        <v>27</v>
      </c>
      <c r="H300" s="196" t="s">
        <v>5709</v>
      </c>
      <c r="I300" s="112" t="s">
        <v>4138</v>
      </c>
      <c r="J300" s="112" t="s">
        <v>4410</v>
      </c>
      <c r="K300" s="350" t="s">
        <v>1015</v>
      </c>
      <c r="L300" s="196" t="s">
        <v>2869</v>
      </c>
      <c r="M300" s="180"/>
      <c r="N300" s="3" t="s">
        <v>1150</v>
      </c>
      <c r="O300" s="111"/>
      <c r="P300" s="3"/>
      <c r="Q300" s="112" t="s">
        <v>1143</v>
      </c>
      <c r="R300" s="112">
        <v>1</v>
      </c>
      <c r="S300" s="46"/>
      <c r="T300" s="46"/>
      <c r="U300" s="47"/>
      <c r="V300" s="3"/>
      <c r="W300" s="24"/>
      <c r="X300" s="8"/>
      <c r="Y300" s="46"/>
      <c r="Z300" s="63"/>
      <c r="AA300" s="113"/>
      <c r="AB300" s="70" t="s">
        <v>1398</v>
      </c>
      <c r="AC300" s="71">
        <v>51</v>
      </c>
      <c r="AD300" s="3">
        <v>2013</v>
      </c>
      <c r="AE300" s="2">
        <v>3700</v>
      </c>
      <c r="AF300" s="323">
        <f t="shared" si="26"/>
        <v>188700</v>
      </c>
    </row>
    <row r="301" spans="1:32" ht="54.95" customHeight="1" x14ac:dyDescent="0.2">
      <c r="A301" s="136">
        <v>298</v>
      </c>
      <c r="B301" s="368">
        <f t="shared" si="24"/>
        <v>226</v>
      </c>
      <c r="C301" s="288" t="s">
        <v>300</v>
      </c>
      <c r="D301" s="281" t="s">
        <v>25</v>
      </c>
      <c r="E301" s="261">
        <v>20100017491</v>
      </c>
      <c r="F301" s="112" t="s">
        <v>26</v>
      </c>
      <c r="G301" s="112" t="s">
        <v>27</v>
      </c>
      <c r="H301" s="200" t="s">
        <v>5710</v>
      </c>
      <c r="I301" s="112" t="s">
        <v>4109</v>
      </c>
      <c r="J301" s="112" t="s">
        <v>4109</v>
      </c>
      <c r="K301" s="350" t="s">
        <v>1018</v>
      </c>
      <c r="L301" s="196" t="s">
        <v>2870</v>
      </c>
      <c r="M301" s="180"/>
      <c r="N301" s="3" t="s">
        <v>1150</v>
      </c>
      <c r="O301" s="111"/>
      <c r="P301" s="3"/>
      <c r="Q301" s="112" t="s">
        <v>1143</v>
      </c>
      <c r="R301" s="112">
        <v>1</v>
      </c>
      <c r="S301" s="46"/>
      <c r="T301" s="46"/>
      <c r="U301" s="47"/>
      <c r="V301" s="3"/>
      <c r="W301" s="24"/>
      <c r="X301" s="8"/>
      <c r="Y301" s="46"/>
      <c r="Z301" s="63"/>
      <c r="AA301" s="113"/>
      <c r="AB301" s="70" t="s">
        <v>1399</v>
      </c>
      <c r="AC301" s="71">
        <v>110</v>
      </c>
      <c r="AD301" s="3">
        <v>2013</v>
      </c>
      <c r="AE301" s="2">
        <v>3700</v>
      </c>
      <c r="AF301" s="323">
        <f t="shared" si="26"/>
        <v>407000</v>
      </c>
    </row>
    <row r="302" spans="1:32" ht="54.95" customHeight="1" x14ac:dyDescent="0.2">
      <c r="A302" s="136">
        <v>299</v>
      </c>
      <c r="B302" s="368">
        <f t="shared" si="24"/>
        <v>227</v>
      </c>
      <c r="C302" s="288" t="s">
        <v>301</v>
      </c>
      <c r="D302" s="281" t="s">
        <v>75</v>
      </c>
      <c r="E302" s="261">
        <v>20379738401</v>
      </c>
      <c r="F302" s="112" t="s">
        <v>30</v>
      </c>
      <c r="G302" s="112" t="s">
        <v>27</v>
      </c>
      <c r="H302" s="196" t="s">
        <v>5711</v>
      </c>
      <c r="I302" s="112" t="s">
        <v>4139</v>
      </c>
      <c r="J302" s="112" t="s">
        <v>4411</v>
      </c>
      <c r="K302" s="350" t="s">
        <v>1043</v>
      </c>
      <c r="L302" s="196" t="s">
        <v>2871</v>
      </c>
      <c r="M302" s="180"/>
      <c r="N302" s="112" t="s">
        <v>1151</v>
      </c>
      <c r="O302" s="111"/>
      <c r="P302" s="112"/>
      <c r="Q302" s="112" t="s">
        <v>1143</v>
      </c>
      <c r="R302" s="112">
        <v>1</v>
      </c>
      <c r="S302" s="38"/>
      <c r="T302" s="38"/>
      <c r="U302" s="39"/>
      <c r="V302" s="112"/>
      <c r="W302" s="28"/>
      <c r="X302" s="2"/>
      <c r="Y302" s="38"/>
      <c r="Z302" s="67"/>
      <c r="AA302" s="113"/>
      <c r="AB302" s="70" t="s">
        <v>1400</v>
      </c>
      <c r="AC302" s="71">
        <v>25</v>
      </c>
      <c r="AD302" s="3">
        <v>2013</v>
      </c>
      <c r="AE302" s="2">
        <v>3700</v>
      </c>
      <c r="AF302" s="323">
        <f t="shared" si="26"/>
        <v>92500</v>
      </c>
    </row>
    <row r="303" spans="1:32" ht="54.95" customHeight="1" x14ac:dyDescent="0.2">
      <c r="A303" s="136">
        <v>300</v>
      </c>
      <c r="B303" s="368">
        <f t="shared" si="24"/>
        <v>228</v>
      </c>
      <c r="C303" s="288" t="s">
        <v>302</v>
      </c>
      <c r="D303" s="281" t="s">
        <v>193</v>
      </c>
      <c r="E303" s="261">
        <v>20428698569</v>
      </c>
      <c r="F303" s="112" t="s">
        <v>26</v>
      </c>
      <c r="G303" s="112" t="s">
        <v>27</v>
      </c>
      <c r="H303" s="194" t="s">
        <v>5712</v>
      </c>
      <c r="I303" s="6" t="s">
        <v>4090</v>
      </c>
      <c r="J303" s="112" t="s">
        <v>4388</v>
      </c>
      <c r="K303" s="350" t="s">
        <v>1028</v>
      </c>
      <c r="L303" s="194" t="s">
        <v>2872</v>
      </c>
      <c r="M303" s="180"/>
      <c r="N303" s="112" t="s">
        <v>1151</v>
      </c>
      <c r="O303" s="111"/>
      <c r="P303" s="112"/>
      <c r="Q303" s="112" t="s">
        <v>4594</v>
      </c>
      <c r="R303" s="112">
        <v>1</v>
      </c>
      <c r="S303" s="38"/>
      <c r="T303" s="38"/>
      <c r="U303" s="39"/>
      <c r="V303" s="112"/>
      <c r="W303" s="28"/>
      <c r="X303" s="2"/>
      <c r="Y303" s="38"/>
      <c r="Z303" s="67"/>
      <c r="AA303" s="113"/>
      <c r="AB303" s="70" t="s">
        <v>1401</v>
      </c>
      <c r="AC303" s="71" t="s">
        <v>1144</v>
      </c>
      <c r="AD303" s="3">
        <v>2013</v>
      </c>
      <c r="AE303" s="2">
        <v>3700</v>
      </c>
      <c r="AF303" s="323" t="s">
        <v>2053</v>
      </c>
    </row>
    <row r="304" spans="1:32" ht="54.95" customHeight="1" x14ac:dyDescent="0.2">
      <c r="A304" s="136">
        <v>301</v>
      </c>
      <c r="B304" s="368">
        <f t="shared" si="24"/>
        <v>228</v>
      </c>
      <c r="C304" s="288" t="s">
        <v>302</v>
      </c>
      <c r="D304" s="281" t="s">
        <v>193</v>
      </c>
      <c r="E304" s="261">
        <v>20428698569</v>
      </c>
      <c r="F304" s="112" t="s">
        <v>26</v>
      </c>
      <c r="G304" s="112" t="s">
        <v>27</v>
      </c>
      <c r="H304" s="194" t="s">
        <v>5713</v>
      </c>
      <c r="I304" s="6" t="s">
        <v>4090</v>
      </c>
      <c r="J304" s="112" t="s">
        <v>4388</v>
      </c>
      <c r="K304" s="350" t="s">
        <v>1028</v>
      </c>
      <c r="L304" s="194" t="s">
        <v>2873</v>
      </c>
      <c r="M304" s="180"/>
      <c r="N304" s="112" t="s">
        <v>1151</v>
      </c>
      <c r="O304" s="111"/>
      <c r="P304" s="112"/>
      <c r="Q304" s="112" t="s">
        <v>4594</v>
      </c>
      <c r="R304" s="112">
        <v>1</v>
      </c>
      <c r="S304" s="38"/>
      <c r="T304" s="38"/>
      <c r="U304" s="39"/>
      <c r="V304" s="112"/>
      <c r="W304" s="28"/>
      <c r="X304" s="2"/>
      <c r="Y304" s="38"/>
      <c r="Z304" s="67"/>
      <c r="AA304" s="113"/>
      <c r="AB304" s="70" t="s">
        <v>1401</v>
      </c>
      <c r="AC304" s="71" t="s">
        <v>1144</v>
      </c>
      <c r="AD304" s="3">
        <v>2013</v>
      </c>
      <c r="AE304" s="2">
        <v>3700</v>
      </c>
      <c r="AF304" s="323" t="s">
        <v>2053</v>
      </c>
    </row>
    <row r="305" spans="1:32" ht="54.95" customHeight="1" x14ac:dyDescent="0.2">
      <c r="A305" s="136">
        <v>302</v>
      </c>
      <c r="B305" s="368">
        <f t="shared" si="24"/>
        <v>228</v>
      </c>
      <c r="C305" s="288" t="s">
        <v>302</v>
      </c>
      <c r="D305" s="281" t="s">
        <v>193</v>
      </c>
      <c r="E305" s="261">
        <v>20428698569</v>
      </c>
      <c r="F305" s="112" t="s">
        <v>26</v>
      </c>
      <c r="G305" s="112" t="s">
        <v>27</v>
      </c>
      <c r="H305" s="194" t="s">
        <v>5714</v>
      </c>
      <c r="I305" s="6" t="s">
        <v>4090</v>
      </c>
      <c r="J305" s="112" t="s">
        <v>4388</v>
      </c>
      <c r="K305" s="350" t="s">
        <v>1028</v>
      </c>
      <c r="L305" s="194" t="s">
        <v>2874</v>
      </c>
      <c r="M305" s="180"/>
      <c r="N305" s="112" t="s">
        <v>1151</v>
      </c>
      <c r="O305" s="111"/>
      <c r="P305" s="112"/>
      <c r="Q305" s="112" t="s">
        <v>4594</v>
      </c>
      <c r="R305" s="112">
        <v>1</v>
      </c>
      <c r="S305" s="38"/>
      <c r="T305" s="38"/>
      <c r="U305" s="39"/>
      <c r="V305" s="112"/>
      <c r="W305" s="28"/>
      <c r="X305" s="2"/>
      <c r="Y305" s="38"/>
      <c r="Z305" s="67"/>
      <c r="AA305" s="113"/>
      <c r="AB305" s="70" t="s">
        <v>1401</v>
      </c>
      <c r="AC305" s="71" t="s">
        <v>1144</v>
      </c>
      <c r="AD305" s="3">
        <v>2013</v>
      </c>
      <c r="AE305" s="2">
        <v>3700</v>
      </c>
      <c r="AF305" s="323" t="s">
        <v>2053</v>
      </c>
    </row>
    <row r="306" spans="1:32" ht="54.95" customHeight="1" x14ac:dyDescent="0.2">
      <c r="A306" s="136">
        <v>303</v>
      </c>
      <c r="B306" s="368">
        <f t="shared" si="24"/>
        <v>229</v>
      </c>
      <c r="C306" s="288" t="s">
        <v>303</v>
      </c>
      <c r="D306" s="281" t="s">
        <v>25</v>
      </c>
      <c r="E306" s="261">
        <v>20100017491</v>
      </c>
      <c r="F306" s="112" t="s">
        <v>26</v>
      </c>
      <c r="G306" s="112" t="s">
        <v>27</v>
      </c>
      <c r="H306" s="196" t="s">
        <v>5715</v>
      </c>
      <c r="I306" s="112" t="s">
        <v>4109</v>
      </c>
      <c r="J306" s="112" t="s">
        <v>4109</v>
      </c>
      <c r="K306" s="350" t="s">
        <v>1018</v>
      </c>
      <c r="L306" s="196" t="s">
        <v>2875</v>
      </c>
      <c r="M306" s="180"/>
      <c r="N306" s="3" t="s">
        <v>1150</v>
      </c>
      <c r="O306" s="111"/>
      <c r="P306" s="3"/>
      <c r="Q306" s="112" t="s">
        <v>1143</v>
      </c>
      <c r="R306" s="112">
        <v>1</v>
      </c>
      <c r="S306" s="46"/>
      <c r="T306" s="46"/>
      <c r="U306" s="47"/>
      <c r="V306" s="3"/>
      <c r="W306" s="24"/>
      <c r="X306" s="8"/>
      <c r="Y306" s="46"/>
      <c r="Z306" s="63"/>
      <c r="AA306" s="113"/>
      <c r="AB306" s="70" t="s">
        <v>1402</v>
      </c>
      <c r="AC306" s="71">
        <v>130</v>
      </c>
      <c r="AD306" s="3">
        <v>2013</v>
      </c>
      <c r="AE306" s="2">
        <v>3700</v>
      </c>
      <c r="AF306" s="323">
        <f>AC306*AE306</f>
        <v>481000</v>
      </c>
    </row>
    <row r="307" spans="1:32" ht="54.95" customHeight="1" x14ac:dyDescent="0.2">
      <c r="A307" s="136">
        <v>304</v>
      </c>
      <c r="B307" s="368">
        <f t="shared" si="24"/>
        <v>230</v>
      </c>
      <c r="C307" s="288" t="s">
        <v>304</v>
      </c>
      <c r="D307" s="281" t="s">
        <v>8462</v>
      </c>
      <c r="E307" s="261">
        <v>20467534026</v>
      </c>
      <c r="F307" s="112" t="s">
        <v>26</v>
      </c>
      <c r="G307" s="112" t="s">
        <v>151</v>
      </c>
      <c r="H307" s="196" t="s">
        <v>5716</v>
      </c>
      <c r="I307" s="10" t="s">
        <v>4133</v>
      </c>
      <c r="J307" s="9" t="s">
        <v>4402</v>
      </c>
      <c r="K307" s="350" t="s">
        <v>1037</v>
      </c>
      <c r="L307" s="202" t="s">
        <v>2876</v>
      </c>
      <c r="M307" s="180"/>
      <c r="N307" s="3" t="s">
        <v>1155</v>
      </c>
      <c r="O307" s="111"/>
      <c r="P307" s="3"/>
      <c r="Q307" s="112" t="s">
        <v>1143</v>
      </c>
      <c r="R307" s="112">
        <v>1</v>
      </c>
      <c r="S307" s="46"/>
      <c r="T307" s="46"/>
      <c r="U307" s="47"/>
      <c r="V307" s="3"/>
      <c r="W307" s="24"/>
      <c r="X307" s="8"/>
      <c r="Y307" s="46"/>
      <c r="Z307" s="63"/>
      <c r="AA307" s="113"/>
      <c r="AB307" s="70" t="s">
        <v>1403</v>
      </c>
      <c r="AC307" s="71">
        <v>40</v>
      </c>
      <c r="AD307" s="3">
        <v>2013</v>
      </c>
      <c r="AE307" s="2">
        <v>3700</v>
      </c>
      <c r="AF307" s="323">
        <f t="shared" ref="AF307:AF314" si="27">AC307*AE307</f>
        <v>148000</v>
      </c>
    </row>
    <row r="308" spans="1:32" ht="54.95" customHeight="1" x14ac:dyDescent="0.2">
      <c r="A308" s="136">
        <v>305</v>
      </c>
      <c r="B308" s="368">
        <f t="shared" si="24"/>
        <v>231</v>
      </c>
      <c r="C308" s="288" t="s">
        <v>305</v>
      </c>
      <c r="D308" s="281" t="s">
        <v>25</v>
      </c>
      <c r="E308" s="261">
        <v>20100017491</v>
      </c>
      <c r="F308" s="112" t="s">
        <v>26</v>
      </c>
      <c r="G308" s="112" t="s">
        <v>27</v>
      </c>
      <c r="H308" s="196" t="s">
        <v>5717</v>
      </c>
      <c r="I308" s="6" t="s">
        <v>4090</v>
      </c>
      <c r="J308" s="112" t="s">
        <v>4388</v>
      </c>
      <c r="K308" s="350" t="s">
        <v>1028</v>
      </c>
      <c r="L308" s="196" t="s">
        <v>2877</v>
      </c>
      <c r="M308" s="180"/>
      <c r="N308" s="112" t="s">
        <v>1151</v>
      </c>
      <c r="O308" s="111"/>
      <c r="P308" s="112"/>
      <c r="Q308" s="112" t="s">
        <v>1143</v>
      </c>
      <c r="R308" s="112">
        <v>1</v>
      </c>
      <c r="S308" s="38"/>
      <c r="T308" s="38"/>
      <c r="U308" s="39"/>
      <c r="V308" s="112"/>
      <c r="W308" s="28"/>
      <c r="X308" s="2"/>
      <c r="Y308" s="38"/>
      <c r="Z308" s="67"/>
      <c r="AA308" s="113"/>
      <c r="AB308" s="70" t="s">
        <v>1404</v>
      </c>
      <c r="AC308" s="71">
        <v>45</v>
      </c>
      <c r="AD308" s="3">
        <v>2013</v>
      </c>
      <c r="AE308" s="2">
        <v>3700</v>
      </c>
      <c r="AF308" s="323">
        <f t="shared" si="27"/>
        <v>166500</v>
      </c>
    </row>
    <row r="309" spans="1:32" ht="54.95" customHeight="1" x14ac:dyDescent="0.2">
      <c r="A309" s="136">
        <v>306</v>
      </c>
      <c r="B309" s="368">
        <f t="shared" si="24"/>
        <v>232</v>
      </c>
      <c r="C309" s="288" t="s">
        <v>306</v>
      </c>
      <c r="D309" s="281" t="s">
        <v>25</v>
      </c>
      <c r="E309" s="261">
        <v>20100017491</v>
      </c>
      <c r="F309" s="112" t="s">
        <v>26</v>
      </c>
      <c r="G309" s="112" t="s">
        <v>27</v>
      </c>
      <c r="H309" s="196" t="s">
        <v>5718</v>
      </c>
      <c r="I309" s="6" t="s">
        <v>4090</v>
      </c>
      <c r="J309" s="112" t="s">
        <v>4388</v>
      </c>
      <c r="K309" s="350" t="s">
        <v>1028</v>
      </c>
      <c r="L309" s="196" t="s">
        <v>2878</v>
      </c>
      <c r="M309" s="180"/>
      <c r="N309" s="112" t="s">
        <v>1151</v>
      </c>
      <c r="O309" s="111"/>
      <c r="P309" s="112"/>
      <c r="Q309" s="112" t="s">
        <v>1143</v>
      </c>
      <c r="R309" s="112">
        <v>1</v>
      </c>
      <c r="S309" s="38"/>
      <c r="T309" s="38"/>
      <c r="U309" s="39"/>
      <c r="V309" s="112"/>
      <c r="W309" s="28"/>
      <c r="X309" s="2"/>
      <c r="Y309" s="38"/>
      <c r="Z309" s="67"/>
      <c r="AA309" s="113"/>
      <c r="AB309" s="70" t="s">
        <v>1405</v>
      </c>
      <c r="AC309" s="71">
        <v>20</v>
      </c>
      <c r="AD309" s="3">
        <v>2013</v>
      </c>
      <c r="AE309" s="2">
        <v>3700</v>
      </c>
      <c r="AF309" s="323">
        <f t="shared" si="27"/>
        <v>74000</v>
      </c>
    </row>
    <row r="310" spans="1:32" ht="54.95" customHeight="1" x14ac:dyDescent="0.2">
      <c r="A310" s="136">
        <v>307</v>
      </c>
      <c r="B310" s="368">
        <f t="shared" si="24"/>
        <v>232</v>
      </c>
      <c r="C310" s="288" t="s">
        <v>306</v>
      </c>
      <c r="D310" s="281" t="s">
        <v>25</v>
      </c>
      <c r="E310" s="261">
        <v>20100017491</v>
      </c>
      <c r="F310" s="112" t="s">
        <v>26</v>
      </c>
      <c r="G310" s="112" t="s">
        <v>27</v>
      </c>
      <c r="H310" s="196" t="s">
        <v>5719</v>
      </c>
      <c r="I310" s="6" t="s">
        <v>4090</v>
      </c>
      <c r="J310" s="112" t="s">
        <v>4388</v>
      </c>
      <c r="K310" s="350" t="s">
        <v>1028</v>
      </c>
      <c r="L310" s="196" t="s">
        <v>2879</v>
      </c>
      <c r="M310" s="180"/>
      <c r="N310" s="112" t="s">
        <v>1151</v>
      </c>
      <c r="O310" s="111"/>
      <c r="P310" s="112"/>
      <c r="Q310" s="112" t="s">
        <v>1143</v>
      </c>
      <c r="R310" s="112">
        <v>1</v>
      </c>
      <c r="S310" s="38"/>
      <c r="T310" s="38"/>
      <c r="U310" s="39"/>
      <c r="V310" s="112"/>
      <c r="W310" s="28"/>
      <c r="X310" s="2"/>
      <c r="Y310" s="38"/>
      <c r="Z310" s="67"/>
      <c r="AA310" s="113"/>
      <c r="AB310" s="70" t="s">
        <v>1405</v>
      </c>
      <c r="AC310" s="71">
        <v>20</v>
      </c>
      <c r="AD310" s="3">
        <v>2013</v>
      </c>
      <c r="AE310" s="2">
        <v>3700</v>
      </c>
      <c r="AF310" s="323">
        <f t="shared" si="27"/>
        <v>74000</v>
      </c>
    </row>
    <row r="311" spans="1:32" ht="54.95" customHeight="1" x14ac:dyDescent="0.2">
      <c r="A311" s="136">
        <v>308</v>
      </c>
      <c r="B311" s="368">
        <f t="shared" si="24"/>
        <v>232</v>
      </c>
      <c r="C311" s="288" t="s">
        <v>306</v>
      </c>
      <c r="D311" s="281" t="s">
        <v>25</v>
      </c>
      <c r="E311" s="261">
        <v>20100017491</v>
      </c>
      <c r="F311" s="112" t="s">
        <v>26</v>
      </c>
      <c r="G311" s="112" t="s">
        <v>27</v>
      </c>
      <c r="H311" s="196" t="s">
        <v>5720</v>
      </c>
      <c r="I311" s="6" t="s">
        <v>4090</v>
      </c>
      <c r="J311" s="112" t="s">
        <v>4388</v>
      </c>
      <c r="K311" s="350" t="s">
        <v>1028</v>
      </c>
      <c r="L311" s="196" t="s">
        <v>2880</v>
      </c>
      <c r="M311" s="180"/>
      <c r="N311" s="112" t="s">
        <v>1151</v>
      </c>
      <c r="O311" s="111"/>
      <c r="P311" s="112"/>
      <c r="Q311" s="112" t="s">
        <v>1143</v>
      </c>
      <c r="R311" s="112">
        <v>1</v>
      </c>
      <c r="S311" s="38"/>
      <c r="T311" s="38"/>
      <c r="U311" s="39"/>
      <c r="V311" s="112"/>
      <c r="W311" s="28"/>
      <c r="X311" s="2"/>
      <c r="Y311" s="38"/>
      <c r="Z311" s="67"/>
      <c r="AA311" s="113"/>
      <c r="AB311" s="70" t="s">
        <v>1406</v>
      </c>
      <c r="AC311" s="71">
        <v>5</v>
      </c>
      <c r="AD311" s="3">
        <v>2013</v>
      </c>
      <c r="AE311" s="2">
        <v>3700</v>
      </c>
      <c r="AF311" s="323">
        <f t="shared" si="27"/>
        <v>18500</v>
      </c>
    </row>
    <row r="312" spans="1:32" ht="54.95" customHeight="1" x14ac:dyDescent="0.2">
      <c r="A312" s="136">
        <v>309</v>
      </c>
      <c r="B312" s="368">
        <f t="shared" si="24"/>
        <v>233</v>
      </c>
      <c r="C312" s="288" t="s">
        <v>307</v>
      </c>
      <c r="D312" s="281" t="s">
        <v>8462</v>
      </c>
      <c r="E312" s="261">
        <v>20467534026</v>
      </c>
      <c r="F312" s="112" t="s">
        <v>26</v>
      </c>
      <c r="G312" s="112" t="s">
        <v>151</v>
      </c>
      <c r="H312" s="196" t="s">
        <v>5721</v>
      </c>
      <c r="I312" s="6" t="s">
        <v>4090</v>
      </c>
      <c r="J312" s="112" t="s">
        <v>4388</v>
      </c>
      <c r="K312" s="350" t="s">
        <v>1028</v>
      </c>
      <c r="L312" s="196" t="s">
        <v>2881</v>
      </c>
      <c r="M312" s="180"/>
      <c r="N312" s="112" t="s">
        <v>1151</v>
      </c>
      <c r="O312" s="111"/>
      <c r="P312" s="112"/>
      <c r="Q312" s="112" t="s">
        <v>1143</v>
      </c>
      <c r="R312" s="112">
        <v>1</v>
      </c>
      <c r="S312" s="38"/>
      <c r="T312" s="38"/>
      <c r="U312" s="39"/>
      <c r="V312" s="112"/>
      <c r="W312" s="28"/>
      <c r="X312" s="2"/>
      <c r="Y312" s="38"/>
      <c r="Z312" s="67"/>
      <c r="AA312" s="113"/>
      <c r="AB312" s="70" t="s">
        <v>1407</v>
      </c>
      <c r="AC312" s="74">
        <v>5</v>
      </c>
      <c r="AD312" s="3">
        <v>2013</v>
      </c>
      <c r="AE312" s="2">
        <v>3700</v>
      </c>
      <c r="AF312" s="323">
        <f t="shared" si="27"/>
        <v>18500</v>
      </c>
    </row>
    <row r="313" spans="1:32" ht="54.95" customHeight="1" x14ac:dyDescent="0.2">
      <c r="A313" s="136">
        <v>310</v>
      </c>
      <c r="B313" s="368">
        <f t="shared" si="24"/>
        <v>233</v>
      </c>
      <c r="C313" s="288" t="s">
        <v>307</v>
      </c>
      <c r="D313" s="281" t="s">
        <v>8462</v>
      </c>
      <c r="E313" s="261">
        <v>20467534026</v>
      </c>
      <c r="F313" s="112" t="s">
        <v>26</v>
      </c>
      <c r="G313" s="112" t="s">
        <v>151</v>
      </c>
      <c r="H313" s="196" t="s">
        <v>5722</v>
      </c>
      <c r="I313" s="6" t="s">
        <v>4090</v>
      </c>
      <c r="J313" s="112" t="s">
        <v>4388</v>
      </c>
      <c r="K313" s="350" t="s">
        <v>1028</v>
      </c>
      <c r="L313" s="196" t="s">
        <v>2882</v>
      </c>
      <c r="M313" s="180"/>
      <c r="N313" s="112" t="s">
        <v>1151</v>
      </c>
      <c r="O313" s="111"/>
      <c r="P313" s="112"/>
      <c r="Q313" s="112" t="s">
        <v>1143</v>
      </c>
      <c r="R313" s="112">
        <v>1</v>
      </c>
      <c r="S313" s="38"/>
      <c r="T313" s="38"/>
      <c r="U313" s="39"/>
      <c r="V313" s="112"/>
      <c r="W313" s="28"/>
      <c r="X313" s="2"/>
      <c r="Y313" s="38"/>
      <c r="Z313" s="67"/>
      <c r="AA313" s="113"/>
      <c r="AB313" s="70" t="s">
        <v>1407</v>
      </c>
      <c r="AC313" s="74">
        <v>5</v>
      </c>
      <c r="AD313" s="3">
        <v>2013</v>
      </c>
      <c r="AE313" s="2">
        <v>3700</v>
      </c>
      <c r="AF313" s="323">
        <f t="shared" si="27"/>
        <v>18500</v>
      </c>
    </row>
    <row r="314" spans="1:32" ht="54.95" customHeight="1" x14ac:dyDescent="0.2">
      <c r="A314" s="136">
        <v>311</v>
      </c>
      <c r="B314" s="368">
        <f t="shared" si="24"/>
        <v>233</v>
      </c>
      <c r="C314" s="288" t="s">
        <v>307</v>
      </c>
      <c r="D314" s="281" t="s">
        <v>8462</v>
      </c>
      <c r="E314" s="261">
        <v>20467534026</v>
      </c>
      <c r="F314" s="112" t="s">
        <v>26</v>
      </c>
      <c r="G314" s="112" t="s">
        <v>151</v>
      </c>
      <c r="H314" s="196" t="s">
        <v>5723</v>
      </c>
      <c r="I314" s="6" t="s">
        <v>4090</v>
      </c>
      <c r="J314" s="112" t="s">
        <v>4388</v>
      </c>
      <c r="K314" s="350" t="s">
        <v>1028</v>
      </c>
      <c r="L314" s="196" t="s">
        <v>2883</v>
      </c>
      <c r="M314" s="180"/>
      <c r="N314" s="112" t="s">
        <v>1151</v>
      </c>
      <c r="O314" s="111"/>
      <c r="P314" s="112"/>
      <c r="Q314" s="112" t="s">
        <v>1143</v>
      </c>
      <c r="R314" s="112">
        <v>1</v>
      </c>
      <c r="S314" s="38"/>
      <c r="T314" s="38"/>
      <c r="U314" s="39"/>
      <c r="V314" s="112"/>
      <c r="W314" s="28"/>
      <c r="X314" s="2"/>
      <c r="Y314" s="38"/>
      <c r="Z314" s="67"/>
      <c r="AA314" s="113"/>
      <c r="AB314" s="70" t="s">
        <v>1407</v>
      </c>
      <c r="AC314" s="74">
        <v>5</v>
      </c>
      <c r="AD314" s="3">
        <v>2013</v>
      </c>
      <c r="AE314" s="2">
        <v>3700</v>
      </c>
      <c r="AF314" s="323">
        <f t="shared" si="27"/>
        <v>18500</v>
      </c>
    </row>
    <row r="315" spans="1:32" ht="54.95" customHeight="1" x14ac:dyDescent="0.2">
      <c r="A315" s="136">
        <v>312</v>
      </c>
      <c r="B315" s="368">
        <f t="shared" si="24"/>
        <v>233</v>
      </c>
      <c r="C315" s="288" t="s">
        <v>307</v>
      </c>
      <c r="D315" s="281" t="s">
        <v>8462</v>
      </c>
      <c r="E315" s="261">
        <v>20467534026</v>
      </c>
      <c r="F315" s="112" t="s">
        <v>26</v>
      </c>
      <c r="G315" s="112" t="s">
        <v>151</v>
      </c>
      <c r="H315" s="194" t="s">
        <v>5724</v>
      </c>
      <c r="I315" s="6" t="s">
        <v>4090</v>
      </c>
      <c r="J315" s="112" t="s">
        <v>4388</v>
      </c>
      <c r="K315" s="350" t="s">
        <v>1028</v>
      </c>
      <c r="L315" s="194" t="s">
        <v>2884</v>
      </c>
      <c r="M315" s="180"/>
      <c r="N315" s="112" t="s">
        <v>1151</v>
      </c>
      <c r="O315" s="111"/>
      <c r="P315" s="112"/>
      <c r="Q315" s="112" t="s">
        <v>4594</v>
      </c>
      <c r="R315" s="112">
        <v>1</v>
      </c>
      <c r="S315" s="38"/>
      <c r="T315" s="38"/>
      <c r="U315" s="39"/>
      <c r="V315" s="112"/>
      <c r="W315" s="28"/>
      <c r="X315" s="2"/>
      <c r="Y315" s="38"/>
      <c r="Z315" s="67"/>
      <c r="AA315" s="113"/>
      <c r="AB315" s="70" t="s">
        <v>1408</v>
      </c>
      <c r="AC315" s="71" t="s">
        <v>1144</v>
      </c>
      <c r="AD315" s="3">
        <v>2013</v>
      </c>
      <c r="AE315" s="2">
        <v>3700</v>
      </c>
      <c r="AF315" s="323" t="s">
        <v>2053</v>
      </c>
    </row>
    <row r="316" spans="1:32" ht="54.95" customHeight="1" x14ac:dyDescent="0.2">
      <c r="A316" s="136">
        <v>313</v>
      </c>
      <c r="B316" s="368">
        <f t="shared" si="24"/>
        <v>234</v>
      </c>
      <c r="C316" s="288" t="s">
        <v>308</v>
      </c>
      <c r="D316" s="281" t="s">
        <v>8462</v>
      </c>
      <c r="E316" s="261">
        <v>20467534026</v>
      </c>
      <c r="F316" s="112" t="s">
        <v>26</v>
      </c>
      <c r="G316" s="112" t="s">
        <v>151</v>
      </c>
      <c r="H316" s="194" t="s">
        <v>5725</v>
      </c>
      <c r="I316" s="112" t="s">
        <v>4109</v>
      </c>
      <c r="J316" s="112" t="s">
        <v>4109</v>
      </c>
      <c r="K316" s="350" t="s">
        <v>1018</v>
      </c>
      <c r="L316" s="194" t="s">
        <v>2885</v>
      </c>
      <c r="M316" s="180"/>
      <c r="N316" s="112" t="s">
        <v>1151</v>
      </c>
      <c r="O316" s="111"/>
      <c r="P316" s="112"/>
      <c r="Q316" s="112" t="s">
        <v>4594</v>
      </c>
      <c r="R316" s="112">
        <v>1</v>
      </c>
      <c r="S316" s="38"/>
      <c r="T316" s="38"/>
      <c r="U316" s="39"/>
      <c r="V316" s="112"/>
      <c r="W316" s="28"/>
      <c r="X316" s="2"/>
      <c r="Y316" s="38"/>
      <c r="Z316" s="67"/>
      <c r="AA316" s="113"/>
      <c r="AB316" s="70" t="s">
        <v>1409</v>
      </c>
      <c r="AC316" s="71" t="s">
        <v>1144</v>
      </c>
      <c r="AD316" s="3">
        <v>2013</v>
      </c>
      <c r="AE316" s="2">
        <v>3700</v>
      </c>
      <c r="AF316" s="323" t="s">
        <v>2053</v>
      </c>
    </row>
    <row r="317" spans="1:32" ht="54.95" customHeight="1" x14ac:dyDescent="0.2">
      <c r="A317" s="136">
        <v>314</v>
      </c>
      <c r="B317" s="368">
        <f t="shared" si="24"/>
        <v>235</v>
      </c>
      <c r="C317" s="288" t="s">
        <v>309</v>
      </c>
      <c r="D317" s="281" t="s">
        <v>59</v>
      </c>
      <c r="E317" s="261">
        <v>20290000263</v>
      </c>
      <c r="F317" s="112" t="s">
        <v>26</v>
      </c>
      <c r="G317" s="112" t="s">
        <v>27</v>
      </c>
      <c r="H317" s="202" t="s">
        <v>5726</v>
      </c>
      <c r="I317" s="6" t="s">
        <v>4090</v>
      </c>
      <c r="J317" s="112" t="s">
        <v>4388</v>
      </c>
      <c r="K317" s="350" t="s">
        <v>1028</v>
      </c>
      <c r="L317" s="202" t="s">
        <v>2886</v>
      </c>
      <c r="M317" s="180"/>
      <c r="N317" s="112" t="s">
        <v>1151</v>
      </c>
      <c r="O317" s="111"/>
      <c r="P317" s="112"/>
      <c r="Q317" s="112" t="s">
        <v>1143</v>
      </c>
      <c r="R317" s="112">
        <v>1</v>
      </c>
      <c r="S317" s="38"/>
      <c r="T317" s="38"/>
      <c r="U317" s="39"/>
      <c r="V317" s="112"/>
      <c r="W317" s="28"/>
      <c r="X317" s="2"/>
      <c r="Y317" s="38"/>
      <c r="Z317" s="67"/>
      <c r="AA317" s="113"/>
      <c r="AB317" s="70" t="s">
        <v>1410</v>
      </c>
      <c r="AC317" s="74">
        <v>40</v>
      </c>
      <c r="AD317" s="3">
        <v>2013</v>
      </c>
      <c r="AE317" s="2">
        <v>3700</v>
      </c>
      <c r="AF317" s="323">
        <f>AC317*AE317</f>
        <v>148000</v>
      </c>
    </row>
    <row r="318" spans="1:32" ht="54.95" customHeight="1" x14ac:dyDescent="0.2">
      <c r="A318" s="136">
        <v>315</v>
      </c>
      <c r="B318" s="368">
        <f t="shared" si="24"/>
        <v>236</v>
      </c>
      <c r="C318" s="288" t="s">
        <v>310</v>
      </c>
      <c r="D318" s="281" t="s">
        <v>75</v>
      </c>
      <c r="E318" s="261">
        <v>20379738401</v>
      </c>
      <c r="F318" s="112" t="s">
        <v>30</v>
      </c>
      <c r="G318" s="112" t="s">
        <v>27</v>
      </c>
      <c r="H318" s="196" t="s">
        <v>5727</v>
      </c>
      <c r="I318" s="9" t="s">
        <v>4136</v>
      </c>
      <c r="J318" s="112" t="s">
        <v>4388</v>
      </c>
      <c r="K318" s="350" t="s">
        <v>1028</v>
      </c>
      <c r="L318" s="196" t="s">
        <v>2887</v>
      </c>
      <c r="M318" s="180"/>
      <c r="N318" s="112" t="s">
        <v>1151</v>
      </c>
      <c r="O318" s="111"/>
      <c r="P318" s="112"/>
      <c r="Q318" s="112" t="s">
        <v>1143</v>
      </c>
      <c r="R318" s="112">
        <v>1</v>
      </c>
      <c r="S318" s="38"/>
      <c r="T318" s="38"/>
      <c r="U318" s="39"/>
      <c r="V318" s="112"/>
      <c r="W318" s="28"/>
      <c r="X318" s="2"/>
      <c r="Y318" s="38"/>
      <c r="Z318" s="67"/>
      <c r="AA318" s="113"/>
      <c r="AB318" s="70" t="s">
        <v>1411</v>
      </c>
      <c r="AC318" s="71">
        <v>5</v>
      </c>
      <c r="AD318" s="3">
        <v>2013</v>
      </c>
      <c r="AE318" s="2">
        <v>3700</v>
      </c>
      <c r="AF318" s="323">
        <f>AC318*AE318</f>
        <v>18500</v>
      </c>
    </row>
    <row r="319" spans="1:32" ht="54.95" customHeight="1" x14ac:dyDescent="0.2">
      <c r="A319" s="136">
        <v>316</v>
      </c>
      <c r="B319" s="368">
        <f t="shared" si="24"/>
        <v>236</v>
      </c>
      <c r="C319" s="288" t="s">
        <v>310</v>
      </c>
      <c r="D319" s="281" t="s">
        <v>75</v>
      </c>
      <c r="E319" s="261">
        <v>20379738401</v>
      </c>
      <c r="F319" s="112" t="s">
        <v>30</v>
      </c>
      <c r="G319" s="112" t="s">
        <v>27</v>
      </c>
      <c r="H319" s="194" t="s">
        <v>5728</v>
      </c>
      <c r="I319" s="9" t="s">
        <v>4136</v>
      </c>
      <c r="J319" s="112" t="s">
        <v>4388</v>
      </c>
      <c r="K319" s="350" t="s">
        <v>1028</v>
      </c>
      <c r="L319" s="194" t="s">
        <v>2888</v>
      </c>
      <c r="M319" s="180"/>
      <c r="N319" s="112" t="s">
        <v>1151</v>
      </c>
      <c r="O319" s="111"/>
      <c r="P319" s="112"/>
      <c r="Q319" s="112" t="s">
        <v>4594</v>
      </c>
      <c r="R319" s="112">
        <v>1</v>
      </c>
      <c r="S319" s="38"/>
      <c r="T319" s="38"/>
      <c r="U319" s="39"/>
      <c r="V319" s="112"/>
      <c r="W319" s="28"/>
      <c r="X319" s="2"/>
      <c r="Y319" s="38"/>
      <c r="Z319" s="67"/>
      <c r="AA319" s="113"/>
      <c r="AB319" s="70" t="s">
        <v>1411</v>
      </c>
      <c r="AC319" s="71" t="s">
        <v>1144</v>
      </c>
      <c r="AD319" s="3">
        <v>2013</v>
      </c>
      <c r="AE319" s="2">
        <v>3700</v>
      </c>
      <c r="AF319" s="323" t="s">
        <v>2053</v>
      </c>
    </row>
    <row r="320" spans="1:32" ht="54.95" customHeight="1" x14ac:dyDescent="0.2">
      <c r="A320" s="136">
        <v>317</v>
      </c>
      <c r="B320" s="368">
        <f t="shared" si="24"/>
        <v>236</v>
      </c>
      <c r="C320" s="288" t="s">
        <v>310</v>
      </c>
      <c r="D320" s="281" t="s">
        <v>75</v>
      </c>
      <c r="E320" s="261">
        <v>20379738401</v>
      </c>
      <c r="F320" s="112" t="s">
        <v>30</v>
      </c>
      <c r="G320" s="112" t="s">
        <v>27</v>
      </c>
      <c r="H320" s="194" t="s">
        <v>5729</v>
      </c>
      <c r="I320" s="9" t="s">
        <v>4136</v>
      </c>
      <c r="J320" s="112" t="s">
        <v>4388</v>
      </c>
      <c r="K320" s="350" t="s">
        <v>1028</v>
      </c>
      <c r="L320" s="194" t="s">
        <v>2889</v>
      </c>
      <c r="M320" s="180"/>
      <c r="N320" s="112" t="s">
        <v>1151</v>
      </c>
      <c r="O320" s="111"/>
      <c r="P320" s="112"/>
      <c r="Q320" s="112" t="s">
        <v>4594</v>
      </c>
      <c r="R320" s="112">
        <v>1</v>
      </c>
      <c r="S320" s="38"/>
      <c r="T320" s="38"/>
      <c r="U320" s="39"/>
      <c r="V320" s="112"/>
      <c r="W320" s="28"/>
      <c r="X320" s="2"/>
      <c r="Y320" s="38"/>
      <c r="Z320" s="67"/>
      <c r="AA320" s="113"/>
      <c r="AB320" s="70" t="s">
        <v>1411</v>
      </c>
      <c r="AC320" s="71" t="s">
        <v>1144</v>
      </c>
      <c r="AD320" s="3">
        <v>2013</v>
      </c>
      <c r="AE320" s="2">
        <v>3700</v>
      </c>
      <c r="AF320" s="323" t="s">
        <v>2053</v>
      </c>
    </row>
    <row r="321" spans="1:32" ht="54.95" customHeight="1" x14ac:dyDescent="0.2">
      <c r="A321" s="136">
        <v>318</v>
      </c>
      <c r="B321" s="368">
        <f t="shared" si="24"/>
        <v>236</v>
      </c>
      <c r="C321" s="288" t="s">
        <v>310</v>
      </c>
      <c r="D321" s="281" t="s">
        <v>75</v>
      </c>
      <c r="E321" s="261">
        <v>20379738401</v>
      </c>
      <c r="F321" s="112" t="s">
        <v>30</v>
      </c>
      <c r="G321" s="112" t="s">
        <v>27</v>
      </c>
      <c r="H321" s="194" t="s">
        <v>5730</v>
      </c>
      <c r="I321" s="9" t="s">
        <v>4136</v>
      </c>
      <c r="J321" s="112" t="s">
        <v>4388</v>
      </c>
      <c r="K321" s="350" t="s">
        <v>1028</v>
      </c>
      <c r="L321" s="194" t="s">
        <v>2890</v>
      </c>
      <c r="M321" s="180"/>
      <c r="N321" s="112" t="s">
        <v>1151</v>
      </c>
      <c r="O321" s="111"/>
      <c r="P321" s="112"/>
      <c r="Q321" s="112" t="s">
        <v>4594</v>
      </c>
      <c r="R321" s="112">
        <v>1</v>
      </c>
      <c r="S321" s="38"/>
      <c r="T321" s="38"/>
      <c r="U321" s="39"/>
      <c r="V321" s="112"/>
      <c r="W321" s="28"/>
      <c r="X321" s="2"/>
      <c r="Y321" s="38"/>
      <c r="Z321" s="67"/>
      <c r="AA321" s="113"/>
      <c r="AB321" s="70" t="s">
        <v>1411</v>
      </c>
      <c r="AC321" s="71" t="s">
        <v>1144</v>
      </c>
      <c r="AD321" s="3">
        <v>2013</v>
      </c>
      <c r="AE321" s="2">
        <v>3700</v>
      </c>
      <c r="AF321" s="323" t="s">
        <v>2053</v>
      </c>
    </row>
    <row r="322" spans="1:32" ht="54.95" customHeight="1" x14ac:dyDescent="0.2">
      <c r="A322" s="136">
        <v>319</v>
      </c>
      <c r="B322" s="368">
        <f t="shared" si="24"/>
        <v>237</v>
      </c>
      <c r="C322" s="288" t="s">
        <v>311</v>
      </c>
      <c r="D322" s="281" t="s">
        <v>193</v>
      </c>
      <c r="E322" s="261">
        <v>20428698569</v>
      </c>
      <c r="F322" s="112" t="s">
        <v>26</v>
      </c>
      <c r="G322" s="112" t="s">
        <v>27</v>
      </c>
      <c r="H322" s="196" t="s">
        <v>5731</v>
      </c>
      <c r="I322" s="6" t="s">
        <v>4090</v>
      </c>
      <c r="J322" s="112" t="s">
        <v>4388</v>
      </c>
      <c r="K322" s="350" t="s">
        <v>1028</v>
      </c>
      <c r="L322" s="196" t="s">
        <v>2891</v>
      </c>
      <c r="M322" s="180"/>
      <c r="N322" s="112" t="s">
        <v>1151</v>
      </c>
      <c r="O322" s="111"/>
      <c r="P322" s="112"/>
      <c r="Q322" s="112" t="s">
        <v>1143</v>
      </c>
      <c r="R322" s="112">
        <v>1</v>
      </c>
      <c r="S322" s="38"/>
      <c r="T322" s="38"/>
      <c r="U322" s="39"/>
      <c r="V322" s="112"/>
      <c r="W322" s="28"/>
      <c r="X322" s="2"/>
      <c r="Y322" s="38"/>
      <c r="Z322" s="67"/>
      <c r="AA322" s="113"/>
      <c r="AB322" s="70" t="s">
        <v>1412</v>
      </c>
      <c r="AC322" s="71">
        <v>5</v>
      </c>
      <c r="AD322" s="3">
        <v>2013</v>
      </c>
      <c r="AE322" s="2">
        <v>3700</v>
      </c>
      <c r="AF322" s="323">
        <f>AC322*AE322</f>
        <v>18500</v>
      </c>
    </row>
    <row r="323" spans="1:32" ht="54.95" customHeight="1" x14ac:dyDescent="0.2">
      <c r="A323" s="136">
        <v>320</v>
      </c>
      <c r="B323" s="368">
        <f t="shared" si="24"/>
        <v>237</v>
      </c>
      <c r="C323" s="288" t="s">
        <v>311</v>
      </c>
      <c r="D323" s="281" t="s">
        <v>193</v>
      </c>
      <c r="E323" s="261">
        <v>20428698569</v>
      </c>
      <c r="F323" s="112" t="s">
        <v>26</v>
      </c>
      <c r="G323" s="112" t="s">
        <v>27</v>
      </c>
      <c r="H323" s="196" t="s">
        <v>5732</v>
      </c>
      <c r="I323" s="6" t="s">
        <v>4090</v>
      </c>
      <c r="J323" s="112" t="s">
        <v>4388</v>
      </c>
      <c r="K323" s="350" t="s">
        <v>1028</v>
      </c>
      <c r="L323" s="196" t="s">
        <v>2892</v>
      </c>
      <c r="M323" s="180"/>
      <c r="N323" s="112" t="s">
        <v>1151</v>
      </c>
      <c r="O323" s="111"/>
      <c r="P323" s="112"/>
      <c r="Q323" s="112" t="s">
        <v>1143</v>
      </c>
      <c r="R323" s="112">
        <v>1</v>
      </c>
      <c r="S323" s="38"/>
      <c r="T323" s="38"/>
      <c r="U323" s="39"/>
      <c r="V323" s="112"/>
      <c r="W323" s="28"/>
      <c r="X323" s="2"/>
      <c r="Y323" s="38"/>
      <c r="Z323" s="67"/>
      <c r="AA323" s="113"/>
      <c r="AB323" s="70" t="s">
        <v>1412</v>
      </c>
      <c r="AC323" s="71">
        <v>5</v>
      </c>
      <c r="AD323" s="3">
        <v>2013</v>
      </c>
      <c r="AE323" s="2">
        <v>3700</v>
      </c>
      <c r="AF323" s="323">
        <f t="shared" ref="AF323:AF324" si="28">AC323*AE323</f>
        <v>18500</v>
      </c>
    </row>
    <row r="324" spans="1:32" ht="54.95" customHeight="1" x14ac:dyDescent="0.2">
      <c r="A324" s="136">
        <v>321</v>
      </c>
      <c r="B324" s="368">
        <f t="shared" si="24"/>
        <v>237</v>
      </c>
      <c r="C324" s="288" t="s">
        <v>311</v>
      </c>
      <c r="D324" s="281" t="s">
        <v>193</v>
      </c>
      <c r="E324" s="261">
        <v>20428698569</v>
      </c>
      <c r="F324" s="112" t="s">
        <v>26</v>
      </c>
      <c r="G324" s="112" t="s">
        <v>27</v>
      </c>
      <c r="H324" s="196" t="s">
        <v>5733</v>
      </c>
      <c r="I324" s="6" t="s">
        <v>4090</v>
      </c>
      <c r="J324" s="112" t="s">
        <v>4388</v>
      </c>
      <c r="K324" s="350" t="s">
        <v>1028</v>
      </c>
      <c r="L324" s="196" t="s">
        <v>2893</v>
      </c>
      <c r="M324" s="180"/>
      <c r="N324" s="112" t="s">
        <v>1151</v>
      </c>
      <c r="O324" s="111"/>
      <c r="P324" s="112"/>
      <c r="Q324" s="112" t="s">
        <v>1143</v>
      </c>
      <c r="R324" s="112">
        <v>1</v>
      </c>
      <c r="S324" s="38"/>
      <c r="T324" s="38"/>
      <c r="U324" s="39"/>
      <c r="V324" s="112"/>
      <c r="W324" s="28"/>
      <c r="X324" s="2"/>
      <c r="Y324" s="38"/>
      <c r="Z324" s="67"/>
      <c r="AA324" s="113"/>
      <c r="AB324" s="70" t="s">
        <v>1412</v>
      </c>
      <c r="AC324" s="71">
        <v>5</v>
      </c>
      <c r="AD324" s="3">
        <v>2013</v>
      </c>
      <c r="AE324" s="2">
        <v>3700</v>
      </c>
      <c r="AF324" s="323">
        <f t="shared" si="28"/>
        <v>18500</v>
      </c>
    </row>
    <row r="325" spans="1:32" ht="54.95" customHeight="1" x14ac:dyDescent="0.2">
      <c r="A325" s="136">
        <v>322</v>
      </c>
      <c r="B325" s="368">
        <f t="shared" si="24"/>
        <v>238</v>
      </c>
      <c r="C325" s="288" t="s">
        <v>312</v>
      </c>
      <c r="D325" s="281" t="s">
        <v>193</v>
      </c>
      <c r="E325" s="261">
        <v>20428698569</v>
      </c>
      <c r="F325" s="112" t="s">
        <v>26</v>
      </c>
      <c r="G325" s="112" t="s">
        <v>27</v>
      </c>
      <c r="H325" s="194" t="s">
        <v>5734</v>
      </c>
      <c r="I325" s="6" t="s">
        <v>4090</v>
      </c>
      <c r="J325" s="112" t="s">
        <v>4388</v>
      </c>
      <c r="K325" s="350" t="s">
        <v>1028</v>
      </c>
      <c r="L325" s="194" t="s">
        <v>2894</v>
      </c>
      <c r="M325" s="180"/>
      <c r="N325" s="112" t="s">
        <v>1151</v>
      </c>
      <c r="O325" s="111"/>
      <c r="P325" s="112"/>
      <c r="Q325" s="112" t="s">
        <v>4594</v>
      </c>
      <c r="R325" s="112">
        <v>1</v>
      </c>
      <c r="S325" s="38"/>
      <c r="T325" s="38"/>
      <c r="U325" s="39"/>
      <c r="V325" s="112"/>
      <c r="W325" s="28"/>
      <c r="X325" s="2"/>
      <c r="Y325" s="38"/>
      <c r="Z325" s="67"/>
      <c r="AA325" s="113"/>
      <c r="AB325" s="70" t="s">
        <v>1413</v>
      </c>
      <c r="AC325" s="71" t="s">
        <v>1144</v>
      </c>
      <c r="AD325" s="3">
        <v>2013</v>
      </c>
      <c r="AE325" s="2">
        <v>3700</v>
      </c>
      <c r="AF325" s="323" t="s">
        <v>2053</v>
      </c>
    </row>
    <row r="326" spans="1:32" ht="54.95" customHeight="1" x14ac:dyDescent="0.2">
      <c r="A326" s="136">
        <v>323</v>
      </c>
      <c r="B326" s="368">
        <f t="shared" si="24"/>
        <v>238</v>
      </c>
      <c r="C326" s="288" t="s">
        <v>312</v>
      </c>
      <c r="D326" s="281" t="s">
        <v>193</v>
      </c>
      <c r="E326" s="261">
        <v>20428698569</v>
      </c>
      <c r="F326" s="112" t="s">
        <v>26</v>
      </c>
      <c r="G326" s="112" t="s">
        <v>27</v>
      </c>
      <c r="H326" s="194" t="s">
        <v>5735</v>
      </c>
      <c r="I326" s="6" t="s">
        <v>4090</v>
      </c>
      <c r="J326" s="112" t="s">
        <v>4388</v>
      </c>
      <c r="K326" s="350" t="s">
        <v>1028</v>
      </c>
      <c r="L326" s="194" t="s">
        <v>2895</v>
      </c>
      <c r="M326" s="180"/>
      <c r="N326" s="112" t="s">
        <v>1151</v>
      </c>
      <c r="O326" s="111"/>
      <c r="P326" s="112"/>
      <c r="Q326" s="112" t="s">
        <v>4594</v>
      </c>
      <c r="R326" s="112">
        <v>1</v>
      </c>
      <c r="S326" s="38"/>
      <c r="T326" s="38"/>
      <c r="U326" s="39"/>
      <c r="V326" s="112"/>
      <c r="W326" s="28"/>
      <c r="X326" s="2"/>
      <c r="Y326" s="38"/>
      <c r="Z326" s="67"/>
      <c r="AA326" s="113"/>
      <c r="AB326" s="70" t="s">
        <v>1413</v>
      </c>
      <c r="AC326" s="71" t="s">
        <v>1144</v>
      </c>
      <c r="AD326" s="3">
        <v>2013</v>
      </c>
      <c r="AE326" s="2">
        <v>3700</v>
      </c>
      <c r="AF326" s="323" t="s">
        <v>2053</v>
      </c>
    </row>
    <row r="327" spans="1:32" ht="54.95" customHeight="1" x14ac:dyDescent="0.2">
      <c r="A327" s="136">
        <v>324</v>
      </c>
      <c r="B327" s="368">
        <f t="shared" si="24"/>
        <v>238</v>
      </c>
      <c r="C327" s="288" t="s">
        <v>312</v>
      </c>
      <c r="D327" s="281" t="s">
        <v>193</v>
      </c>
      <c r="E327" s="261">
        <v>20428698569</v>
      </c>
      <c r="F327" s="112" t="s">
        <v>26</v>
      </c>
      <c r="G327" s="112" t="s">
        <v>27</v>
      </c>
      <c r="H327" s="194" t="s">
        <v>5736</v>
      </c>
      <c r="I327" s="6" t="s">
        <v>4090</v>
      </c>
      <c r="J327" s="112" t="s">
        <v>4388</v>
      </c>
      <c r="K327" s="350" t="s">
        <v>1028</v>
      </c>
      <c r="L327" s="194" t="s">
        <v>2896</v>
      </c>
      <c r="M327" s="180"/>
      <c r="N327" s="112" t="s">
        <v>1151</v>
      </c>
      <c r="O327" s="111"/>
      <c r="P327" s="112"/>
      <c r="Q327" s="112" t="s">
        <v>4594</v>
      </c>
      <c r="R327" s="112">
        <v>1</v>
      </c>
      <c r="S327" s="38"/>
      <c r="T327" s="38"/>
      <c r="U327" s="39"/>
      <c r="V327" s="112"/>
      <c r="W327" s="28"/>
      <c r="X327" s="2"/>
      <c r="Y327" s="38"/>
      <c r="Z327" s="67"/>
      <c r="AA327" s="113"/>
      <c r="AB327" s="70" t="s">
        <v>1413</v>
      </c>
      <c r="AC327" s="71" t="s">
        <v>1144</v>
      </c>
      <c r="AD327" s="3">
        <v>2013</v>
      </c>
      <c r="AE327" s="2">
        <v>3700</v>
      </c>
      <c r="AF327" s="323" t="s">
        <v>2053</v>
      </c>
    </row>
    <row r="328" spans="1:32" ht="54.95" customHeight="1" x14ac:dyDescent="0.2">
      <c r="A328" s="136">
        <v>325</v>
      </c>
      <c r="B328" s="368">
        <f t="shared" si="24"/>
        <v>239</v>
      </c>
      <c r="C328" s="288" t="s">
        <v>313</v>
      </c>
      <c r="D328" s="281" t="s">
        <v>208</v>
      </c>
      <c r="E328" s="261">
        <v>20502976916</v>
      </c>
      <c r="F328" s="112" t="s">
        <v>26</v>
      </c>
      <c r="G328" s="112" t="s">
        <v>27</v>
      </c>
      <c r="H328" s="196" t="s">
        <v>5737</v>
      </c>
      <c r="I328" s="112" t="s">
        <v>4120</v>
      </c>
      <c r="J328" s="107" t="s">
        <v>4390</v>
      </c>
      <c r="K328" s="350" t="s">
        <v>1026</v>
      </c>
      <c r="L328" s="194" t="s">
        <v>2897</v>
      </c>
      <c r="M328" s="180"/>
      <c r="N328" s="112" t="s">
        <v>1151</v>
      </c>
      <c r="O328" s="111"/>
      <c r="P328" s="112"/>
      <c r="Q328" s="112" t="s">
        <v>1143</v>
      </c>
      <c r="R328" s="112">
        <v>1</v>
      </c>
      <c r="S328" s="38"/>
      <c r="T328" s="38"/>
      <c r="U328" s="39"/>
      <c r="V328" s="112"/>
      <c r="W328" s="28"/>
      <c r="X328" s="2"/>
      <c r="Y328" s="38"/>
      <c r="Z328" s="67"/>
      <c r="AA328" s="113"/>
      <c r="AB328" s="70" t="s">
        <v>1414</v>
      </c>
      <c r="AC328" s="71">
        <v>1</v>
      </c>
      <c r="AD328" s="3">
        <v>2013</v>
      </c>
      <c r="AE328" s="2">
        <v>3700</v>
      </c>
      <c r="AF328" s="323">
        <f>AC328*AE328</f>
        <v>3700</v>
      </c>
    </row>
    <row r="329" spans="1:32" ht="54.95" customHeight="1" x14ac:dyDescent="0.2">
      <c r="A329" s="136">
        <v>326</v>
      </c>
      <c r="B329" s="368">
        <f t="shared" si="24"/>
        <v>240</v>
      </c>
      <c r="C329" s="288" t="s">
        <v>314</v>
      </c>
      <c r="D329" s="281" t="s">
        <v>193</v>
      </c>
      <c r="E329" s="261">
        <v>20428698569</v>
      </c>
      <c r="F329" s="112" t="s">
        <v>26</v>
      </c>
      <c r="G329" s="112" t="s">
        <v>27</v>
      </c>
      <c r="H329" s="194" t="s">
        <v>5738</v>
      </c>
      <c r="I329" s="112" t="s">
        <v>4135</v>
      </c>
      <c r="J329" s="112" t="s">
        <v>4388</v>
      </c>
      <c r="K329" s="350" t="s">
        <v>1042</v>
      </c>
      <c r="L329" s="194" t="s">
        <v>2898</v>
      </c>
      <c r="M329" s="180"/>
      <c r="N329" s="112" t="s">
        <v>1151</v>
      </c>
      <c r="O329" s="111"/>
      <c r="P329" s="112"/>
      <c r="Q329" s="112" t="s">
        <v>4594</v>
      </c>
      <c r="R329" s="112">
        <v>1</v>
      </c>
      <c r="S329" s="38"/>
      <c r="T329" s="38"/>
      <c r="U329" s="39"/>
      <c r="V329" s="112"/>
      <c r="W329" s="28"/>
      <c r="X329" s="2"/>
      <c r="Y329" s="38"/>
      <c r="Z329" s="67"/>
      <c r="AA329" s="113"/>
      <c r="AB329" s="70" t="s">
        <v>1415</v>
      </c>
      <c r="AC329" s="71" t="s">
        <v>1144</v>
      </c>
      <c r="AD329" s="3">
        <v>2013</v>
      </c>
      <c r="AE329" s="2">
        <v>3700</v>
      </c>
      <c r="AF329" s="323" t="s">
        <v>2053</v>
      </c>
    </row>
    <row r="330" spans="1:32" ht="54.95" customHeight="1" x14ac:dyDescent="0.2">
      <c r="A330" s="136">
        <v>327</v>
      </c>
      <c r="B330" s="368">
        <f t="shared" si="24"/>
        <v>241</v>
      </c>
      <c r="C330" s="288" t="s">
        <v>315</v>
      </c>
      <c r="D330" s="281" t="s">
        <v>89</v>
      </c>
      <c r="E330" s="261">
        <v>20100177774</v>
      </c>
      <c r="F330" s="112" t="s">
        <v>30</v>
      </c>
      <c r="G330" s="112" t="s">
        <v>27</v>
      </c>
      <c r="H330" s="196" t="s">
        <v>5739</v>
      </c>
      <c r="I330" s="6" t="s">
        <v>4090</v>
      </c>
      <c r="J330" s="112" t="s">
        <v>4388</v>
      </c>
      <c r="K330" s="350" t="s">
        <v>1028</v>
      </c>
      <c r="L330" s="196" t="s">
        <v>2899</v>
      </c>
      <c r="M330" s="180"/>
      <c r="N330" s="112" t="s">
        <v>1151</v>
      </c>
      <c r="O330" s="111"/>
      <c r="P330" s="112"/>
      <c r="Q330" s="112" t="s">
        <v>1143</v>
      </c>
      <c r="R330" s="112">
        <v>1</v>
      </c>
      <c r="S330" s="38"/>
      <c r="T330" s="38"/>
      <c r="U330" s="39"/>
      <c r="V330" s="112"/>
      <c r="W330" s="28"/>
      <c r="X330" s="2"/>
      <c r="Y330" s="38"/>
      <c r="Z330" s="67"/>
      <c r="AA330" s="113"/>
      <c r="AB330" s="70" t="s">
        <v>1416</v>
      </c>
      <c r="AC330" s="71">
        <v>20</v>
      </c>
      <c r="AD330" s="3">
        <v>2013</v>
      </c>
      <c r="AE330" s="2">
        <v>3700</v>
      </c>
      <c r="AF330" s="323">
        <f>AC330*AE330</f>
        <v>74000</v>
      </c>
    </row>
    <row r="331" spans="1:32" ht="54.95" customHeight="1" x14ac:dyDescent="0.2">
      <c r="A331" s="136">
        <v>328</v>
      </c>
      <c r="B331" s="368">
        <f t="shared" si="24"/>
        <v>242</v>
      </c>
      <c r="C331" s="288" t="s">
        <v>316</v>
      </c>
      <c r="D331" s="281" t="s">
        <v>8462</v>
      </c>
      <c r="E331" s="261">
        <v>20467534026</v>
      </c>
      <c r="F331" s="112" t="s">
        <v>26</v>
      </c>
      <c r="G331" s="112" t="s">
        <v>151</v>
      </c>
      <c r="H331" s="194" t="s">
        <v>5740</v>
      </c>
      <c r="I331" s="6" t="s">
        <v>4090</v>
      </c>
      <c r="J331" s="112" t="s">
        <v>4388</v>
      </c>
      <c r="K331" s="350" t="s">
        <v>1028</v>
      </c>
      <c r="L331" s="194" t="s">
        <v>2900</v>
      </c>
      <c r="M331" s="180"/>
      <c r="N331" s="112" t="s">
        <v>1151</v>
      </c>
      <c r="O331" s="111"/>
      <c r="P331" s="112"/>
      <c r="Q331" s="112" t="s">
        <v>4594</v>
      </c>
      <c r="R331" s="112">
        <v>1</v>
      </c>
      <c r="S331" s="38"/>
      <c r="T331" s="38"/>
      <c r="U331" s="39"/>
      <c r="V331" s="112"/>
      <c r="W331" s="28"/>
      <c r="X331" s="2"/>
      <c r="Y331" s="38"/>
      <c r="Z331" s="67"/>
      <c r="AA331" s="113"/>
      <c r="AB331" s="70" t="s">
        <v>1417</v>
      </c>
      <c r="AC331" s="71" t="s">
        <v>1144</v>
      </c>
      <c r="AD331" s="3">
        <v>2013</v>
      </c>
      <c r="AE331" s="2">
        <v>3700</v>
      </c>
      <c r="AF331" s="323" t="s">
        <v>2053</v>
      </c>
    </row>
    <row r="332" spans="1:32" ht="54.95" customHeight="1" x14ac:dyDescent="0.2">
      <c r="A332" s="136">
        <v>329</v>
      </c>
      <c r="B332" s="368">
        <f t="shared" si="24"/>
        <v>243</v>
      </c>
      <c r="C332" s="288" t="s">
        <v>317</v>
      </c>
      <c r="D332" s="281" t="s">
        <v>8462</v>
      </c>
      <c r="E332" s="261">
        <v>20467534026</v>
      </c>
      <c r="F332" s="112" t="s">
        <v>26</v>
      </c>
      <c r="G332" s="112" t="s">
        <v>151</v>
      </c>
      <c r="H332" s="196" t="s">
        <v>5741</v>
      </c>
      <c r="I332" s="9" t="s">
        <v>4135</v>
      </c>
      <c r="J332" s="112" t="s">
        <v>4388</v>
      </c>
      <c r="K332" s="350" t="s">
        <v>1042</v>
      </c>
      <c r="L332" s="196" t="s">
        <v>2901</v>
      </c>
      <c r="M332" s="180"/>
      <c r="N332" s="112" t="s">
        <v>1151</v>
      </c>
      <c r="O332" s="111"/>
      <c r="P332" s="112"/>
      <c r="Q332" s="112" t="s">
        <v>1143</v>
      </c>
      <c r="R332" s="112">
        <v>1</v>
      </c>
      <c r="S332" s="38"/>
      <c r="T332" s="38"/>
      <c r="U332" s="39"/>
      <c r="V332" s="112"/>
      <c r="W332" s="28"/>
      <c r="X332" s="2"/>
      <c r="Y332" s="38"/>
      <c r="Z332" s="67"/>
      <c r="AA332" s="113"/>
      <c r="AB332" s="70" t="s">
        <v>1418</v>
      </c>
      <c r="AC332" s="71">
        <v>10</v>
      </c>
      <c r="AD332" s="3">
        <v>2013</v>
      </c>
      <c r="AE332" s="2">
        <v>3700</v>
      </c>
      <c r="AF332" s="323">
        <f>AC332*AE332</f>
        <v>37000</v>
      </c>
    </row>
    <row r="333" spans="1:32" ht="54.95" customHeight="1" x14ac:dyDescent="0.2">
      <c r="A333" s="136">
        <v>330</v>
      </c>
      <c r="B333" s="368">
        <f t="shared" si="24"/>
        <v>244</v>
      </c>
      <c r="C333" s="288" t="s">
        <v>318</v>
      </c>
      <c r="D333" s="281" t="s">
        <v>319</v>
      </c>
      <c r="E333" s="261">
        <v>20264797544</v>
      </c>
      <c r="F333" s="112" t="s">
        <v>26</v>
      </c>
      <c r="G333" s="112" t="s">
        <v>27</v>
      </c>
      <c r="H333" s="196" t="s">
        <v>5742</v>
      </c>
      <c r="I333" s="9" t="s">
        <v>4136</v>
      </c>
      <c r="J333" s="112" t="s">
        <v>4409</v>
      </c>
      <c r="K333" s="350" t="s">
        <v>1028</v>
      </c>
      <c r="L333" s="196" t="s">
        <v>2902</v>
      </c>
      <c r="M333" s="180"/>
      <c r="N333" s="112" t="s">
        <v>1151</v>
      </c>
      <c r="O333" s="111"/>
      <c r="P333" s="112"/>
      <c r="Q333" s="112" t="s">
        <v>1143</v>
      </c>
      <c r="R333" s="112">
        <v>1</v>
      </c>
      <c r="S333" s="38"/>
      <c r="T333" s="38"/>
      <c r="U333" s="39"/>
      <c r="V333" s="112"/>
      <c r="W333" s="28"/>
      <c r="X333" s="2"/>
      <c r="Y333" s="38"/>
      <c r="Z333" s="67"/>
      <c r="AA333" s="113"/>
      <c r="AB333" s="70" t="s">
        <v>1419</v>
      </c>
      <c r="AC333" s="71">
        <v>10</v>
      </c>
      <c r="AD333" s="3">
        <v>2013</v>
      </c>
      <c r="AE333" s="2">
        <v>3700</v>
      </c>
      <c r="AF333" s="323">
        <f>AC333*AE333</f>
        <v>37000</v>
      </c>
    </row>
    <row r="334" spans="1:32" ht="54.95" customHeight="1" x14ac:dyDescent="0.2">
      <c r="A334" s="136">
        <v>331</v>
      </c>
      <c r="B334" s="368">
        <f t="shared" ref="B334:B397" si="29">IF(C334=C333,B333,B333+1)</f>
        <v>245</v>
      </c>
      <c r="C334" s="288" t="s">
        <v>320</v>
      </c>
      <c r="D334" s="281" t="s">
        <v>193</v>
      </c>
      <c r="E334" s="261">
        <v>20428698569</v>
      </c>
      <c r="F334" s="112" t="s">
        <v>26</v>
      </c>
      <c r="G334" s="112" t="s">
        <v>27</v>
      </c>
      <c r="H334" s="194" t="s">
        <v>5743</v>
      </c>
      <c r="I334" s="107" t="s">
        <v>4140</v>
      </c>
      <c r="J334" s="107" t="s">
        <v>4412</v>
      </c>
      <c r="K334" s="350" t="s">
        <v>1044</v>
      </c>
      <c r="L334" s="194" t="s">
        <v>2903</v>
      </c>
      <c r="M334" s="180"/>
      <c r="N334" s="112" t="s">
        <v>1151</v>
      </c>
      <c r="O334" s="111"/>
      <c r="P334" s="112"/>
      <c r="Q334" s="112" t="s">
        <v>4594</v>
      </c>
      <c r="R334" s="112">
        <v>1</v>
      </c>
      <c r="S334" s="38"/>
      <c r="T334" s="38"/>
      <c r="U334" s="39"/>
      <c r="V334" s="112"/>
      <c r="W334" s="28"/>
      <c r="X334" s="2"/>
      <c r="Y334" s="38"/>
      <c r="Z334" s="67"/>
      <c r="AA334" s="113"/>
      <c r="AB334" s="70" t="s">
        <v>1420</v>
      </c>
      <c r="AC334" s="71" t="s">
        <v>1144</v>
      </c>
      <c r="AD334" s="3">
        <v>2013</v>
      </c>
      <c r="AE334" s="2">
        <v>3700</v>
      </c>
      <c r="AF334" s="323" t="s">
        <v>2053</v>
      </c>
    </row>
    <row r="335" spans="1:32" ht="54.95" customHeight="1" x14ac:dyDescent="0.2">
      <c r="A335" s="136">
        <v>332</v>
      </c>
      <c r="B335" s="368">
        <f t="shared" si="29"/>
        <v>246</v>
      </c>
      <c r="C335" s="288" t="s">
        <v>321</v>
      </c>
      <c r="D335" s="281" t="s">
        <v>89</v>
      </c>
      <c r="E335" s="261">
        <v>20100177774</v>
      </c>
      <c r="F335" s="112" t="s">
        <v>30</v>
      </c>
      <c r="G335" s="112" t="s">
        <v>27</v>
      </c>
      <c r="H335" s="202" t="s">
        <v>5744</v>
      </c>
      <c r="I335" s="9" t="s">
        <v>4125</v>
      </c>
      <c r="J335" s="10" t="s">
        <v>4413</v>
      </c>
      <c r="K335" s="350" t="s">
        <v>1037</v>
      </c>
      <c r="L335" s="202" t="s">
        <v>2775</v>
      </c>
      <c r="M335" s="180"/>
      <c r="N335" s="3" t="s">
        <v>1155</v>
      </c>
      <c r="O335" s="111"/>
      <c r="P335" s="3"/>
      <c r="Q335" s="112" t="s">
        <v>1143</v>
      </c>
      <c r="R335" s="112">
        <v>1</v>
      </c>
      <c r="S335" s="46"/>
      <c r="T335" s="46"/>
      <c r="U335" s="47"/>
      <c r="V335" s="3"/>
      <c r="W335" s="24"/>
      <c r="X335" s="8"/>
      <c r="Y335" s="46"/>
      <c r="Z335" s="63"/>
      <c r="AA335" s="113"/>
      <c r="AB335" s="70" t="s">
        <v>1421</v>
      </c>
      <c r="AC335" s="74">
        <v>50</v>
      </c>
      <c r="AD335" s="3">
        <v>2013</v>
      </c>
      <c r="AE335" s="2">
        <v>3700</v>
      </c>
      <c r="AF335" s="323">
        <f>AC335*AE335</f>
        <v>185000</v>
      </c>
    </row>
    <row r="336" spans="1:32" ht="54.95" customHeight="1" x14ac:dyDescent="0.2">
      <c r="A336" s="136">
        <v>333</v>
      </c>
      <c r="B336" s="368">
        <f t="shared" si="29"/>
        <v>247</v>
      </c>
      <c r="C336" s="288" t="s">
        <v>322</v>
      </c>
      <c r="D336" s="281" t="s">
        <v>8462</v>
      </c>
      <c r="E336" s="261">
        <v>20467534026</v>
      </c>
      <c r="F336" s="112" t="s">
        <v>26</v>
      </c>
      <c r="G336" s="112" t="s">
        <v>151</v>
      </c>
      <c r="H336" s="202" t="s">
        <v>5745</v>
      </c>
      <c r="I336" s="10" t="s">
        <v>4133</v>
      </c>
      <c r="J336" s="10" t="s">
        <v>4414</v>
      </c>
      <c r="K336" s="350" t="s">
        <v>1037</v>
      </c>
      <c r="L336" s="202" t="s">
        <v>2876</v>
      </c>
      <c r="M336" s="180"/>
      <c r="N336" s="3" t="s">
        <v>1155</v>
      </c>
      <c r="O336" s="111"/>
      <c r="P336" s="3"/>
      <c r="Q336" s="112" t="s">
        <v>1143</v>
      </c>
      <c r="R336" s="112">
        <v>1</v>
      </c>
      <c r="S336" s="46"/>
      <c r="T336" s="46"/>
      <c r="U336" s="47"/>
      <c r="V336" s="3"/>
      <c r="W336" s="24"/>
      <c r="X336" s="8"/>
      <c r="Y336" s="46"/>
      <c r="Z336" s="63"/>
      <c r="AA336" s="113"/>
      <c r="AB336" s="70" t="s">
        <v>1422</v>
      </c>
      <c r="AC336" s="74">
        <v>50</v>
      </c>
      <c r="AD336" s="3">
        <v>2013</v>
      </c>
      <c r="AE336" s="2">
        <v>3700</v>
      </c>
      <c r="AF336" s="323">
        <f t="shared" ref="AF336:AF343" si="30">AC336*AE336</f>
        <v>185000</v>
      </c>
    </row>
    <row r="337" spans="1:32" ht="54.95" customHeight="1" x14ac:dyDescent="0.2">
      <c r="A337" s="136">
        <v>334</v>
      </c>
      <c r="B337" s="368">
        <f t="shared" si="29"/>
        <v>248</v>
      </c>
      <c r="C337" s="288" t="s">
        <v>323</v>
      </c>
      <c r="D337" s="281" t="s">
        <v>25</v>
      </c>
      <c r="E337" s="261">
        <v>20100017491</v>
      </c>
      <c r="F337" s="112" t="s">
        <v>26</v>
      </c>
      <c r="G337" s="112" t="s">
        <v>27</v>
      </c>
      <c r="H337" s="202" t="s">
        <v>5746</v>
      </c>
      <c r="I337" s="112" t="s">
        <v>4141</v>
      </c>
      <c r="J337" s="112" t="s">
        <v>4388</v>
      </c>
      <c r="K337" s="350" t="s">
        <v>1045</v>
      </c>
      <c r="L337" s="202" t="s">
        <v>2904</v>
      </c>
      <c r="M337" s="180"/>
      <c r="N337" s="112" t="s">
        <v>1151</v>
      </c>
      <c r="O337" s="111"/>
      <c r="P337" s="112"/>
      <c r="Q337" s="112" t="s">
        <v>1143</v>
      </c>
      <c r="R337" s="112">
        <v>1</v>
      </c>
      <c r="S337" s="38"/>
      <c r="T337" s="38"/>
      <c r="U337" s="39"/>
      <c r="V337" s="112"/>
      <c r="W337" s="28"/>
      <c r="X337" s="2"/>
      <c r="Y337" s="38"/>
      <c r="Z337" s="67"/>
      <c r="AA337" s="113"/>
      <c r="AB337" s="70" t="s">
        <v>1423</v>
      </c>
      <c r="AC337" s="71">
        <v>25</v>
      </c>
      <c r="AD337" s="3">
        <v>2013</v>
      </c>
      <c r="AE337" s="2">
        <v>3700</v>
      </c>
      <c r="AF337" s="323">
        <f t="shared" si="30"/>
        <v>92500</v>
      </c>
    </row>
    <row r="338" spans="1:32" ht="54.95" customHeight="1" x14ac:dyDescent="0.2">
      <c r="A338" s="136">
        <v>335</v>
      </c>
      <c r="B338" s="368">
        <f t="shared" si="29"/>
        <v>249</v>
      </c>
      <c r="C338" s="288" t="s">
        <v>324</v>
      </c>
      <c r="D338" s="281" t="s">
        <v>25</v>
      </c>
      <c r="E338" s="261">
        <v>20100017491</v>
      </c>
      <c r="F338" s="112" t="s">
        <v>26</v>
      </c>
      <c r="G338" s="112" t="s">
        <v>27</v>
      </c>
      <c r="H338" s="194" t="s">
        <v>5747</v>
      </c>
      <c r="I338" s="107" t="s">
        <v>4081</v>
      </c>
      <c r="J338" s="107" t="s">
        <v>4390</v>
      </c>
      <c r="K338" s="350" t="s">
        <v>1026</v>
      </c>
      <c r="L338" s="200" t="s">
        <v>2905</v>
      </c>
      <c r="M338" s="180"/>
      <c r="N338" s="112" t="s">
        <v>1151</v>
      </c>
      <c r="O338" s="111"/>
      <c r="P338" s="112"/>
      <c r="Q338" s="112" t="s">
        <v>6790</v>
      </c>
      <c r="R338" s="112">
        <v>24</v>
      </c>
      <c r="S338" s="38"/>
      <c r="T338" s="38"/>
      <c r="U338" s="39"/>
      <c r="V338" s="112"/>
      <c r="W338" s="28"/>
      <c r="X338" s="2"/>
      <c r="Y338" s="38"/>
      <c r="Z338" s="67"/>
      <c r="AA338" s="113"/>
      <c r="AB338" s="70" t="s">
        <v>1424</v>
      </c>
      <c r="AC338" s="71">
        <v>72</v>
      </c>
      <c r="AD338" s="3">
        <v>2013</v>
      </c>
      <c r="AE338" s="2">
        <v>3700</v>
      </c>
      <c r="AF338" s="323">
        <f t="shared" si="30"/>
        <v>266400</v>
      </c>
    </row>
    <row r="339" spans="1:32" ht="54.95" customHeight="1" x14ac:dyDescent="0.2">
      <c r="A339" s="136">
        <v>336</v>
      </c>
      <c r="B339" s="368">
        <f t="shared" si="29"/>
        <v>249</v>
      </c>
      <c r="C339" s="288" t="s">
        <v>324</v>
      </c>
      <c r="D339" s="281" t="s">
        <v>25</v>
      </c>
      <c r="E339" s="261">
        <v>20100017491</v>
      </c>
      <c r="F339" s="112" t="s">
        <v>26</v>
      </c>
      <c r="G339" s="112" t="s">
        <v>27</v>
      </c>
      <c r="H339" s="202" t="s">
        <v>5748</v>
      </c>
      <c r="I339" s="112" t="s">
        <v>4034</v>
      </c>
      <c r="J339" s="112" t="s">
        <v>4034</v>
      </c>
      <c r="K339" s="350" t="s">
        <v>1009</v>
      </c>
      <c r="L339" s="202" t="s">
        <v>2906</v>
      </c>
      <c r="M339" s="180"/>
      <c r="N339" s="3" t="s">
        <v>1150</v>
      </c>
      <c r="O339" s="111"/>
      <c r="P339" s="3"/>
      <c r="Q339" s="112" t="s">
        <v>1143</v>
      </c>
      <c r="R339" s="112">
        <v>1</v>
      </c>
      <c r="S339" s="46"/>
      <c r="T339" s="46"/>
      <c r="U339" s="47"/>
      <c r="V339" s="3"/>
      <c r="W339" s="24"/>
      <c r="X339" s="8"/>
      <c r="Y339" s="46"/>
      <c r="Z339" s="63"/>
      <c r="AA339" s="113"/>
      <c r="AB339" s="70" t="s">
        <v>1425</v>
      </c>
      <c r="AC339" s="71">
        <v>51</v>
      </c>
      <c r="AD339" s="3">
        <v>2013</v>
      </c>
      <c r="AE339" s="2">
        <v>3700</v>
      </c>
      <c r="AF339" s="323">
        <f t="shared" si="30"/>
        <v>188700</v>
      </c>
    </row>
    <row r="340" spans="1:32" ht="54.95" customHeight="1" x14ac:dyDescent="0.2">
      <c r="A340" s="136">
        <v>337</v>
      </c>
      <c r="B340" s="368">
        <f t="shared" si="29"/>
        <v>250</v>
      </c>
      <c r="C340" s="288" t="s">
        <v>325</v>
      </c>
      <c r="D340" s="281" t="s">
        <v>59</v>
      </c>
      <c r="E340" s="261">
        <v>20290000263</v>
      </c>
      <c r="F340" s="112" t="s">
        <v>26</v>
      </c>
      <c r="G340" s="112" t="s">
        <v>27</v>
      </c>
      <c r="H340" s="196" t="s">
        <v>5749</v>
      </c>
      <c r="I340" s="6" t="s">
        <v>4090</v>
      </c>
      <c r="J340" s="112" t="s">
        <v>4388</v>
      </c>
      <c r="K340" s="350" t="s">
        <v>1028</v>
      </c>
      <c r="L340" s="196" t="s">
        <v>2907</v>
      </c>
      <c r="M340" s="180"/>
      <c r="N340" s="112" t="s">
        <v>1151</v>
      </c>
      <c r="O340" s="111"/>
      <c r="P340" s="112"/>
      <c r="Q340" s="112" t="s">
        <v>1143</v>
      </c>
      <c r="R340" s="112">
        <v>1</v>
      </c>
      <c r="S340" s="38"/>
      <c r="T340" s="38"/>
      <c r="U340" s="39"/>
      <c r="V340" s="112"/>
      <c r="W340" s="28"/>
      <c r="X340" s="2"/>
      <c r="Y340" s="38"/>
      <c r="Z340" s="67"/>
      <c r="AA340" s="113"/>
      <c r="AB340" s="70" t="s">
        <v>1426</v>
      </c>
      <c r="AC340" s="71">
        <v>35</v>
      </c>
      <c r="AD340" s="3">
        <v>2013</v>
      </c>
      <c r="AE340" s="2">
        <v>3700</v>
      </c>
      <c r="AF340" s="323">
        <f t="shared" si="30"/>
        <v>129500</v>
      </c>
    </row>
    <row r="341" spans="1:32" ht="54.95" customHeight="1" x14ac:dyDescent="0.2">
      <c r="A341" s="136">
        <v>338</v>
      </c>
      <c r="B341" s="368">
        <f t="shared" si="29"/>
        <v>251</v>
      </c>
      <c r="C341" s="288" t="s">
        <v>326</v>
      </c>
      <c r="D341" s="281" t="s">
        <v>25</v>
      </c>
      <c r="E341" s="261">
        <v>20100017491</v>
      </c>
      <c r="F341" s="112" t="s">
        <v>26</v>
      </c>
      <c r="G341" s="112" t="s">
        <v>27</v>
      </c>
      <c r="H341" s="202" t="s">
        <v>5750</v>
      </c>
      <c r="I341" s="112" t="s">
        <v>4034</v>
      </c>
      <c r="J341" s="112" t="s">
        <v>4034</v>
      </c>
      <c r="K341" s="350" t="s">
        <v>1009</v>
      </c>
      <c r="L341" s="202" t="s">
        <v>2908</v>
      </c>
      <c r="M341" s="180"/>
      <c r="N341" s="3" t="s">
        <v>1150</v>
      </c>
      <c r="O341" s="111"/>
      <c r="P341" s="3"/>
      <c r="Q341" s="112" t="s">
        <v>1143</v>
      </c>
      <c r="R341" s="112">
        <v>1</v>
      </c>
      <c r="S341" s="46"/>
      <c r="T341" s="46"/>
      <c r="U341" s="47"/>
      <c r="V341" s="3"/>
      <c r="W341" s="24"/>
      <c r="X341" s="8"/>
      <c r="Y341" s="46"/>
      <c r="Z341" s="63"/>
      <c r="AA341" s="113"/>
      <c r="AB341" s="70" t="s">
        <v>1427</v>
      </c>
      <c r="AC341" s="71">
        <v>60</v>
      </c>
      <c r="AD341" s="3">
        <v>2013</v>
      </c>
      <c r="AE341" s="2">
        <v>3700</v>
      </c>
      <c r="AF341" s="323">
        <f t="shared" si="30"/>
        <v>222000</v>
      </c>
    </row>
    <row r="342" spans="1:32" ht="54.95" customHeight="1" x14ac:dyDescent="0.2">
      <c r="A342" s="136">
        <v>339</v>
      </c>
      <c r="B342" s="368">
        <f t="shared" si="29"/>
        <v>252</v>
      </c>
      <c r="C342" s="288" t="s">
        <v>327</v>
      </c>
      <c r="D342" s="281" t="s">
        <v>25</v>
      </c>
      <c r="E342" s="261">
        <v>20100017491</v>
      </c>
      <c r="F342" s="112" t="s">
        <v>26</v>
      </c>
      <c r="G342" s="112" t="s">
        <v>27</v>
      </c>
      <c r="H342" s="196" t="s">
        <v>5751</v>
      </c>
      <c r="I342" s="112" t="s">
        <v>4109</v>
      </c>
      <c r="J342" s="112" t="s">
        <v>4109</v>
      </c>
      <c r="K342" s="350" t="s">
        <v>1018</v>
      </c>
      <c r="L342" s="202" t="s">
        <v>2909</v>
      </c>
      <c r="M342" s="180"/>
      <c r="N342" s="3" t="s">
        <v>1150</v>
      </c>
      <c r="O342" s="111"/>
      <c r="P342" s="3"/>
      <c r="Q342" s="112" t="s">
        <v>1143</v>
      </c>
      <c r="R342" s="112">
        <v>1</v>
      </c>
      <c r="S342" s="46"/>
      <c r="T342" s="46"/>
      <c r="U342" s="47"/>
      <c r="V342" s="3"/>
      <c r="W342" s="24"/>
      <c r="X342" s="8"/>
      <c r="Y342" s="46"/>
      <c r="Z342" s="63"/>
      <c r="AA342" s="113"/>
      <c r="AB342" s="70" t="s">
        <v>1428</v>
      </c>
      <c r="AC342" s="71">
        <v>90</v>
      </c>
      <c r="AD342" s="3">
        <v>2013</v>
      </c>
      <c r="AE342" s="2">
        <v>3700</v>
      </c>
      <c r="AF342" s="323">
        <f t="shared" si="30"/>
        <v>333000</v>
      </c>
    </row>
    <row r="343" spans="1:32" ht="54.95" customHeight="1" x14ac:dyDescent="0.2">
      <c r="A343" s="136">
        <v>340</v>
      </c>
      <c r="B343" s="368">
        <f t="shared" si="29"/>
        <v>252</v>
      </c>
      <c r="C343" s="288" t="s">
        <v>327</v>
      </c>
      <c r="D343" s="281" t="s">
        <v>25</v>
      </c>
      <c r="E343" s="261">
        <v>20100017491</v>
      </c>
      <c r="F343" s="112" t="s">
        <v>26</v>
      </c>
      <c r="G343" s="112" t="s">
        <v>27</v>
      </c>
      <c r="H343" s="196" t="s">
        <v>5752</v>
      </c>
      <c r="I343" s="112" t="s">
        <v>4109</v>
      </c>
      <c r="J343" s="112" t="s">
        <v>4109</v>
      </c>
      <c r="K343" s="350" t="s">
        <v>1018</v>
      </c>
      <c r="L343" s="202" t="s">
        <v>2910</v>
      </c>
      <c r="M343" s="180"/>
      <c r="N343" s="3" t="s">
        <v>1150</v>
      </c>
      <c r="O343" s="111"/>
      <c r="P343" s="3"/>
      <c r="Q343" s="112" t="s">
        <v>1143</v>
      </c>
      <c r="R343" s="112">
        <v>1</v>
      </c>
      <c r="S343" s="46"/>
      <c r="T343" s="46"/>
      <c r="U343" s="47"/>
      <c r="V343" s="3"/>
      <c r="W343" s="24"/>
      <c r="X343" s="8"/>
      <c r="Y343" s="46"/>
      <c r="Z343" s="63"/>
      <c r="AA343" s="113"/>
      <c r="AB343" s="70" t="s">
        <v>1429</v>
      </c>
      <c r="AC343" s="71">
        <v>100</v>
      </c>
      <c r="AD343" s="3">
        <v>2013</v>
      </c>
      <c r="AE343" s="2">
        <v>3700</v>
      </c>
      <c r="AF343" s="323">
        <f t="shared" si="30"/>
        <v>370000</v>
      </c>
    </row>
    <row r="344" spans="1:32" ht="54.95" customHeight="1" x14ac:dyDescent="0.2">
      <c r="A344" s="136">
        <v>341</v>
      </c>
      <c r="B344" s="368">
        <f t="shared" si="29"/>
        <v>253</v>
      </c>
      <c r="C344" s="288" t="s">
        <v>328</v>
      </c>
      <c r="D344" s="281" t="s">
        <v>283</v>
      </c>
      <c r="E344" s="261">
        <v>20252575457</v>
      </c>
      <c r="F344" s="112" t="s">
        <v>26</v>
      </c>
      <c r="G344" s="112" t="s">
        <v>27</v>
      </c>
      <c r="H344" s="194" t="s">
        <v>5753</v>
      </c>
      <c r="I344" s="9" t="s">
        <v>4136</v>
      </c>
      <c r="J344" s="112" t="s">
        <v>4409</v>
      </c>
      <c r="K344" s="350" t="s">
        <v>1028</v>
      </c>
      <c r="L344" s="194" t="s">
        <v>2911</v>
      </c>
      <c r="M344" s="180"/>
      <c r="N344" s="112" t="s">
        <v>1151</v>
      </c>
      <c r="O344" s="111"/>
      <c r="P344" s="112"/>
      <c r="Q344" s="112" t="s">
        <v>4594</v>
      </c>
      <c r="R344" s="112">
        <v>1</v>
      </c>
      <c r="S344" s="38"/>
      <c r="T344" s="38"/>
      <c r="U344" s="39"/>
      <c r="V344" s="112"/>
      <c r="W344" s="28"/>
      <c r="X344" s="2"/>
      <c r="Y344" s="38"/>
      <c r="Z344" s="67"/>
      <c r="AA344" s="113"/>
      <c r="AB344" s="70" t="s">
        <v>1430</v>
      </c>
      <c r="AC344" s="71" t="s">
        <v>1144</v>
      </c>
      <c r="AD344" s="3">
        <v>2013</v>
      </c>
      <c r="AE344" s="2">
        <v>3700</v>
      </c>
      <c r="AF344" s="323" t="s">
        <v>2053</v>
      </c>
    </row>
    <row r="345" spans="1:32" ht="54.95" customHeight="1" x14ac:dyDescent="0.2">
      <c r="A345" s="136">
        <v>342</v>
      </c>
      <c r="B345" s="368">
        <f t="shared" si="29"/>
        <v>254</v>
      </c>
      <c r="C345" s="288" t="s">
        <v>329</v>
      </c>
      <c r="D345" s="281" t="s">
        <v>25</v>
      </c>
      <c r="E345" s="261">
        <v>20100017491</v>
      </c>
      <c r="F345" s="112" t="s">
        <v>26</v>
      </c>
      <c r="G345" s="112" t="s">
        <v>27</v>
      </c>
      <c r="H345" s="196" t="s">
        <v>5754</v>
      </c>
      <c r="I345" s="112" t="s">
        <v>4120</v>
      </c>
      <c r="J345" s="107" t="s">
        <v>4390</v>
      </c>
      <c r="K345" s="350" t="s">
        <v>1026</v>
      </c>
      <c r="L345" s="202" t="s">
        <v>2912</v>
      </c>
      <c r="M345" s="180"/>
      <c r="N345" s="112" t="s">
        <v>1151</v>
      </c>
      <c r="O345" s="111"/>
      <c r="P345" s="112"/>
      <c r="Q345" s="112" t="s">
        <v>1143</v>
      </c>
      <c r="R345" s="112">
        <v>1</v>
      </c>
      <c r="S345" s="38"/>
      <c r="T345" s="38"/>
      <c r="U345" s="39"/>
      <c r="V345" s="112"/>
      <c r="W345" s="28"/>
      <c r="X345" s="2"/>
      <c r="Y345" s="38"/>
      <c r="Z345" s="67"/>
      <c r="AA345" s="113"/>
      <c r="AB345" s="70" t="s">
        <v>1431</v>
      </c>
      <c r="AC345" s="71">
        <v>184</v>
      </c>
      <c r="AD345" s="3">
        <v>2013</v>
      </c>
      <c r="AE345" s="2">
        <v>3700</v>
      </c>
      <c r="AF345" s="323">
        <f>AC345*AE345</f>
        <v>680800</v>
      </c>
    </row>
    <row r="346" spans="1:32" ht="54.95" customHeight="1" x14ac:dyDescent="0.2">
      <c r="A346" s="136">
        <v>343</v>
      </c>
      <c r="B346" s="368">
        <f t="shared" si="29"/>
        <v>255</v>
      </c>
      <c r="C346" s="288" t="s">
        <v>330</v>
      </c>
      <c r="D346" s="281" t="s">
        <v>89</v>
      </c>
      <c r="E346" s="261">
        <v>20100177774</v>
      </c>
      <c r="F346" s="112" t="s">
        <v>30</v>
      </c>
      <c r="G346" s="112" t="s">
        <v>27</v>
      </c>
      <c r="H346" s="203" t="s">
        <v>5755</v>
      </c>
      <c r="I346" s="112" t="s">
        <v>4142</v>
      </c>
      <c r="J346" s="112" t="s">
        <v>4409</v>
      </c>
      <c r="K346" s="350" t="s">
        <v>1042</v>
      </c>
      <c r="L346" s="203" t="s">
        <v>2913</v>
      </c>
      <c r="M346" s="180"/>
      <c r="N346" s="112" t="s">
        <v>1151</v>
      </c>
      <c r="O346" s="111"/>
      <c r="P346" s="112"/>
      <c r="Q346" s="112" t="s">
        <v>1143</v>
      </c>
      <c r="R346" s="112">
        <v>1</v>
      </c>
      <c r="S346" s="38"/>
      <c r="T346" s="38"/>
      <c r="U346" s="39"/>
      <c r="V346" s="112"/>
      <c r="W346" s="28"/>
      <c r="X346" s="2"/>
      <c r="Y346" s="38"/>
      <c r="Z346" s="67"/>
      <c r="AA346" s="113"/>
      <c r="AB346" s="70" t="s">
        <v>1432</v>
      </c>
      <c r="AC346" s="71">
        <v>40</v>
      </c>
      <c r="AD346" s="3">
        <v>2013</v>
      </c>
      <c r="AE346" s="2">
        <v>3700</v>
      </c>
      <c r="AF346" s="323">
        <f t="shared" ref="AF346:AF357" si="31">AC346*AE346</f>
        <v>148000</v>
      </c>
    </row>
    <row r="347" spans="1:32" ht="54.95" customHeight="1" x14ac:dyDescent="0.2">
      <c r="A347" s="136">
        <v>344</v>
      </c>
      <c r="B347" s="368">
        <f t="shared" si="29"/>
        <v>255</v>
      </c>
      <c r="C347" s="288" t="s">
        <v>330</v>
      </c>
      <c r="D347" s="281" t="s">
        <v>89</v>
      </c>
      <c r="E347" s="261">
        <v>20100177774</v>
      </c>
      <c r="F347" s="112" t="s">
        <v>30</v>
      </c>
      <c r="G347" s="112" t="s">
        <v>27</v>
      </c>
      <c r="H347" s="202" t="s">
        <v>5756</v>
      </c>
      <c r="I347" s="112" t="s">
        <v>4034</v>
      </c>
      <c r="J347" s="112" t="s">
        <v>4034</v>
      </c>
      <c r="K347" s="350" t="s">
        <v>1009</v>
      </c>
      <c r="L347" s="202" t="s">
        <v>2914</v>
      </c>
      <c r="M347" s="180"/>
      <c r="N347" s="3" t="s">
        <v>1150</v>
      </c>
      <c r="O347" s="111"/>
      <c r="P347" s="3"/>
      <c r="Q347" s="112" t="s">
        <v>1143</v>
      </c>
      <c r="R347" s="112">
        <v>1</v>
      </c>
      <c r="S347" s="46"/>
      <c r="T347" s="46"/>
      <c r="U347" s="47"/>
      <c r="V347" s="3"/>
      <c r="W347" s="24"/>
      <c r="X347" s="8"/>
      <c r="Y347" s="46"/>
      <c r="Z347" s="63"/>
      <c r="AA347" s="113"/>
      <c r="AB347" s="70" t="s">
        <v>1433</v>
      </c>
      <c r="AC347" s="71">
        <v>51</v>
      </c>
      <c r="AD347" s="3">
        <v>2013</v>
      </c>
      <c r="AE347" s="2">
        <v>3700</v>
      </c>
      <c r="AF347" s="323">
        <f t="shared" si="31"/>
        <v>188700</v>
      </c>
    </row>
    <row r="348" spans="1:32" ht="54.95" customHeight="1" x14ac:dyDescent="0.2">
      <c r="A348" s="136">
        <v>345</v>
      </c>
      <c r="B348" s="368">
        <f t="shared" si="29"/>
        <v>256</v>
      </c>
      <c r="C348" s="288" t="s">
        <v>331</v>
      </c>
      <c r="D348" s="281" t="s">
        <v>25</v>
      </c>
      <c r="E348" s="261">
        <v>20100017491</v>
      </c>
      <c r="F348" s="112" t="s">
        <v>26</v>
      </c>
      <c r="G348" s="112" t="s">
        <v>27</v>
      </c>
      <c r="H348" s="200" t="s">
        <v>5757</v>
      </c>
      <c r="I348" s="112" t="s">
        <v>4109</v>
      </c>
      <c r="J348" s="112" t="s">
        <v>4109</v>
      </c>
      <c r="K348" s="350" t="s">
        <v>1018</v>
      </c>
      <c r="L348" s="194" t="s">
        <v>2885</v>
      </c>
      <c r="M348" s="180"/>
      <c r="N348" s="3" t="s">
        <v>1150</v>
      </c>
      <c r="O348" s="111"/>
      <c r="P348" s="3"/>
      <c r="Q348" s="112" t="s">
        <v>1143</v>
      </c>
      <c r="R348" s="112">
        <v>1</v>
      </c>
      <c r="S348" s="46"/>
      <c r="T348" s="46"/>
      <c r="U348" s="47"/>
      <c r="V348" s="3"/>
      <c r="W348" s="24"/>
      <c r="X348" s="8"/>
      <c r="Y348" s="46"/>
      <c r="Z348" s="63"/>
      <c r="AA348" s="113"/>
      <c r="AB348" s="70" t="s">
        <v>1434</v>
      </c>
      <c r="AC348" s="71">
        <v>141</v>
      </c>
      <c r="AD348" s="3">
        <v>2013</v>
      </c>
      <c r="AE348" s="2">
        <v>3700</v>
      </c>
      <c r="AF348" s="323">
        <f t="shared" si="31"/>
        <v>521700</v>
      </c>
    </row>
    <row r="349" spans="1:32" ht="54.95" customHeight="1" x14ac:dyDescent="0.2">
      <c r="A349" s="136">
        <v>346</v>
      </c>
      <c r="B349" s="368">
        <f t="shared" si="29"/>
        <v>257</v>
      </c>
      <c r="C349" s="288" t="s">
        <v>332</v>
      </c>
      <c r="D349" s="281" t="s">
        <v>89</v>
      </c>
      <c r="E349" s="261">
        <v>20100177774</v>
      </c>
      <c r="F349" s="112" t="s">
        <v>30</v>
      </c>
      <c r="G349" s="112" t="s">
        <v>27</v>
      </c>
      <c r="H349" s="200" t="s">
        <v>5758</v>
      </c>
      <c r="I349" s="9" t="s">
        <v>4125</v>
      </c>
      <c r="J349" s="10" t="s">
        <v>4415</v>
      </c>
      <c r="K349" s="350" t="s">
        <v>1037</v>
      </c>
      <c r="L349" s="202" t="s">
        <v>2775</v>
      </c>
      <c r="M349" s="180"/>
      <c r="N349" s="3" t="s">
        <v>1155</v>
      </c>
      <c r="O349" s="111"/>
      <c r="P349" s="3"/>
      <c r="Q349" s="112" t="s">
        <v>1143</v>
      </c>
      <c r="R349" s="112">
        <v>1</v>
      </c>
      <c r="S349" s="46"/>
      <c r="T349" s="46"/>
      <c r="U349" s="47"/>
      <c r="V349" s="3"/>
      <c r="W349" s="24"/>
      <c r="X349" s="8"/>
      <c r="Y349" s="46"/>
      <c r="Z349" s="63"/>
      <c r="AA349" s="113"/>
      <c r="AB349" s="70" t="s">
        <v>1435</v>
      </c>
      <c r="AC349" s="74">
        <v>50</v>
      </c>
      <c r="AD349" s="3">
        <v>2013</v>
      </c>
      <c r="AE349" s="2">
        <v>3700</v>
      </c>
      <c r="AF349" s="323">
        <f t="shared" si="31"/>
        <v>185000</v>
      </c>
    </row>
    <row r="350" spans="1:32" ht="54.95" customHeight="1" x14ac:dyDescent="0.2">
      <c r="A350" s="136">
        <v>347</v>
      </c>
      <c r="B350" s="368">
        <f t="shared" si="29"/>
        <v>258</v>
      </c>
      <c r="C350" s="288" t="s">
        <v>333</v>
      </c>
      <c r="D350" s="281" t="s">
        <v>89</v>
      </c>
      <c r="E350" s="261">
        <v>20100177774</v>
      </c>
      <c r="F350" s="112" t="s">
        <v>30</v>
      </c>
      <c r="G350" s="112" t="s">
        <v>27</v>
      </c>
      <c r="H350" s="196" t="s">
        <v>5759</v>
      </c>
      <c r="I350" s="9" t="s">
        <v>4136</v>
      </c>
      <c r="J350" s="112" t="s">
        <v>4409</v>
      </c>
      <c r="K350" s="350" t="s">
        <v>1028</v>
      </c>
      <c r="L350" s="196" t="s">
        <v>2915</v>
      </c>
      <c r="M350" s="180"/>
      <c r="N350" s="112" t="s">
        <v>1151</v>
      </c>
      <c r="O350" s="111"/>
      <c r="P350" s="112"/>
      <c r="Q350" s="112" t="s">
        <v>1143</v>
      </c>
      <c r="R350" s="112">
        <v>1</v>
      </c>
      <c r="S350" s="38"/>
      <c r="T350" s="38"/>
      <c r="U350" s="39"/>
      <c r="V350" s="112"/>
      <c r="W350" s="28"/>
      <c r="X350" s="2"/>
      <c r="Y350" s="38"/>
      <c r="Z350" s="67"/>
      <c r="AA350" s="113"/>
      <c r="AB350" s="70" t="s">
        <v>1436</v>
      </c>
      <c r="AC350" s="74">
        <v>25</v>
      </c>
      <c r="AD350" s="3">
        <v>2013</v>
      </c>
      <c r="AE350" s="2">
        <v>3700</v>
      </c>
      <c r="AF350" s="323">
        <f t="shared" si="31"/>
        <v>92500</v>
      </c>
    </row>
    <row r="351" spans="1:32" ht="54.95" customHeight="1" x14ac:dyDescent="0.2">
      <c r="A351" s="136">
        <v>348</v>
      </c>
      <c r="B351" s="368">
        <f t="shared" si="29"/>
        <v>259</v>
      </c>
      <c r="C351" s="288" t="s">
        <v>334</v>
      </c>
      <c r="D351" s="281" t="s">
        <v>25</v>
      </c>
      <c r="E351" s="261">
        <v>20100017491</v>
      </c>
      <c r="F351" s="112" t="s">
        <v>26</v>
      </c>
      <c r="G351" s="112" t="s">
        <v>27</v>
      </c>
      <c r="H351" s="196" t="s">
        <v>5760</v>
      </c>
      <c r="I351" s="9" t="s">
        <v>4136</v>
      </c>
      <c r="J351" s="112" t="s">
        <v>4409</v>
      </c>
      <c r="K351" s="350" t="s">
        <v>1028</v>
      </c>
      <c r="L351" s="196" t="s">
        <v>2916</v>
      </c>
      <c r="M351" s="180"/>
      <c r="N351" s="112" t="s">
        <v>1151</v>
      </c>
      <c r="O351" s="111"/>
      <c r="P351" s="112"/>
      <c r="Q351" s="112" t="s">
        <v>1143</v>
      </c>
      <c r="R351" s="112">
        <v>1</v>
      </c>
      <c r="S351" s="38"/>
      <c r="T351" s="38"/>
      <c r="U351" s="39"/>
      <c r="V351" s="112"/>
      <c r="W351" s="28"/>
      <c r="X351" s="2"/>
      <c r="Y351" s="38"/>
      <c r="Z351" s="67"/>
      <c r="AA351" s="113"/>
      <c r="AB351" s="70" t="s">
        <v>1437</v>
      </c>
      <c r="AC351" s="71">
        <v>45</v>
      </c>
      <c r="AD351" s="3">
        <v>2013</v>
      </c>
      <c r="AE351" s="2">
        <v>3700</v>
      </c>
      <c r="AF351" s="323">
        <f t="shared" si="31"/>
        <v>166500</v>
      </c>
    </row>
    <row r="352" spans="1:32" ht="54.95" customHeight="1" x14ac:dyDescent="0.2">
      <c r="A352" s="136">
        <v>349</v>
      </c>
      <c r="B352" s="368">
        <f t="shared" si="29"/>
        <v>259</v>
      </c>
      <c r="C352" s="288" t="s">
        <v>334</v>
      </c>
      <c r="D352" s="281" t="s">
        <v>25</v>
      </c>
      <c r="E352" s="261">
        <v>20100017491</v>
      </c>
      <c r="F352" s="112" t="s">
        <v>26</v>
      </c>
      <c r="G352" s="112" t="s">
        <v>27</v>
      </c>
      <c r="H352" s="196" t="s">
        <v>5761</v>
      </c>
      <c r="I352" s="9" t="s">
        <v>4136</v>
      </c>
      <c r="J352" s="112" t="s">
        <v>4409</v>
      </c>
      <c r="K352" s="350" t="s">
        <v>1028</v>
      </c>
      <c r="L352" s="196" t="s">
        <v>2917</v>
      </c>
      <c r="M352" s="180"/>
      <c r="N352" s="112" t="s">
        <v>1151</v>
      </c>
      <c r="O352" s="111"/>
      <c r="P352" s="112"/>
      <c r="Q352" s="112" t="s">
        <v>1143</v>
      </c>
      <c r="R352" s="112">
        <v>1</v>
      </c>
      <c r="S352" s="38"/>
      <c r="T352" s="38"/>
      <c r="U352" s="39"/>
      <c r="V352" s="112"/>
      <c r="W352" s="28"/>
      <c r="X352" s="2"/>
      <c r="Y352" s="38"/>
      <c r="Z352" s="67"/>
      <c r="AA352" s="113"/>
      <c r="AB352" s="70" t="s">
        <v>1437</v>
      </c>
      <c r="AC352" s="71">
        <v>5</v>
      </c>
      <c r="AD352" s="3">
        <v>2013</v>
      </c>
      <c r="AE352" s="2">
        <v>3700</v>
      </c>
      <c r="AF352" s="323">
        <f t="shared" si="31"/>
        <v>18500</v>
      </c>
    </row>
    <row r="353" spans="1:32" ht="54.95" customHeight="1" x14ac:dyDescent="0.2">
      <c r="A353" s="136">
        <v>350</v>
      </c>
      <c r="B353" s="368">
        <f t="shared" si="29"/>
        <v>259</v>
      </c>
      <c r="C353" s="288" t="s">
        <v>334</v>
      </c>
      <c r="D353" s="281" t="s">
        <v>25</v>
      </c>
      <c r="E353" s="261">
        <v>20100017491</v>
      </c>
      <c r="F353" s="112" t="s">
        <v>26</v>
      </c>
      <c r="G353" s="112" t="s">
        <v>27</v>
      </c>
      <c r="H353" s="196" t="s">
        <v>5762</v>
      </c>
      <c r="I353" s="9" t="s">
        <v>4136</v>
      </c>
      <c r="J353" s="112" t="s">
        <v>4409</v>
      </c>
      <c r="K353" s="350" t="s">
        <v>1028</v>
      </c>
      <c r="L353" s="196" t="s">
        <v>2918</v>
      </c>
      <c r="M353" s="180"/>
      <c r="N353" s="112" t="s">
        <v>1151</v>
      </c>
      <c r="O353" s="111"/>
      <c r="P353" s="112"/>
      <c r="Q353" s="112" t="s">
        <v>1143</v>
      </c>
      <c r="R353" s="112">
        <v>1</v>
      </c>
      <c r="S353" s="38"/>
      <c r="T353" s="38"/>
      <c r="U353" s="39"/>
      <c r="V353" s="112"/>
      <c r="W353" s="28"/>
      <c r="X353" s="2"/>
      <c r="Y353" s="38"/>
      <c r="Z353" s="67"/>
      <c r="AA353" s="113"/>
      <c r="AB353" s="70" t="s">
        <v>1437</v>
      </c>
      <c r="AC353" s="71">
        <v>15</v>
      </c>
      <c r="AD353" s="3">
        <v>2013</v>
      </c>
      <c r="AE353" s="2">
        <v>3700</v>
      </c>
      <c r="AF353" s="323">
        <f t="shared" si="31"/>
        <v>55500</v>
      </c>
    </row>
    <row r="354" spans="1:32" ht="54.95" customHeight="1" x14ac:dyDescent="0.2">
      <c r="A354" s="136">
        <v>351</v>
      </c>
      <c r="B354" s="368">
        <f t="shared" si="29"/>
        <v>260</v>
      </c>
      <c r="C354" s="288" t="s">
        <v>335</v>
      </c>
      <c r="D354" s="281" t="s">
        <v>75</v>
      </c>
      <c r="E354" s="261">
        <v>20379738401</v>
      </c>
      <c r="F354" s="112" t="s">
        <v>30</v>
      </c>
      <c r="G354" s="112" t="s">
        <v>27</v>
      </c>
      <c r="H354" s="196" t="s">
        <v>5763</v>
      </c>
      <c r="I354" s="9" t="s">
        <v>4136</v>
      </c>
      <c r="J354" s="112" t="s">
        <v>4409</v>
      </c>
      <c r="K354" s="350" t="s">
        <v>1028</v>
      </c>
      <c r="L354" s="196" t="s">
        <v>2919</v>
      </c>
      <c r="M354" s="180"/>
      <c r="N354" s="112" t="s">
        <v>1151</v>
      </c>
      <c r="O354" s="111"/>
      <c r="P354" s="112"/>
      <c r="Q354" s="112" t="s">
        <v>1143</v>
      </c>
      <c r="R354" s="112">
        <v>1</v>
      </c>
      <c r="S354" s="38"/>
      <c r="T354" s="38"/>
      <c r="U354" s="39"/>
      <c r="V354" s="112"/>
      <c r="W354" s="28"/>
      <c r="X354" s="2"/>
      <c r="Y354" s="38"/>
      <c r="Z354" s="67"/>
      <c r="AA354" s="113"/>
      <c r="AB354" s="70" t="s">
        <v>1438</v>
      </c>
      <c r="AC354" s="74">
        <v>5</v>
      </c>
      <c r="AD354" s="3">
        <v>2013</v>
      </c>
      <c r="AE354" s="2">
        <v>3700</v>
      </c>
      <c r="AF354" s="323">
        <f t="shared" si="31"/>
        <v>18500</v>
      </c>
    </row>
    <row r="355" spans="1:32" ht="54.95" customHeight="1" x14ac:dyDescent="0.2">
      <c r="A355" s="136">
        <v>352</v>
      </c>
      <c r="B355" s="368">
        <f t="shared" si="29"/>
        <v>260</v>
      </c>
      <c r="C355" s="288" t="s">
        <v>335</v>
      </c>
      <c r="D355" s="281" t="s">
        <v>75</v>
      </c>
      <c r="E355" s="261">
        <v>20379738401</v>
      </c>
      <c r="F355" s="112" t="s">
        <v>30</v>
      </c>
      <c r="G355" s="112" t="s">
        <v>27</v>
      </c>
      <c r="H355" s="196" t="s">
        <v>5764</v>
      </c>
      <c r="I355" s="9" t="s">
        <v>4136</v>
      </c>
      <c r="J355" s="112" t="s">
        <v>4409</v>
      </c>
      <c r="K355" s="350" t="s">
        <v>1028</v>
      </c>
      <c r="L355" s="196" t="s">
        <v>2920</v>
      </c>
      <c r="M355" s="180"/>
      <c r="N355" s="112" t="s">
        <v>1151</v>
      </c>
      <c r="O355" s="111"/>
      <c r="P355" s="112"/>
      <c r="Q355" s="112" t="s">
        <v>1143</v>
      </c>
      <c r="R355" s="112">
        <v>1</v>
      </c>
      <c r="S355" s="38"/>
      <c r="T355" s="38"/>
      <c r="U355" s="39"/>
      <c r="V355" s="112"/>
      <c r="W355" s="28"/>
      <c r="X355" s="2"/>
      <c r="Y355" s="38"/>
      <c r="Z355" s="67"/>
      <c r="AA355" s="113"/>
      <c r="AB355" s="70" t="s">
        <v>1439</v>
      </c>
      <c r="AC355" s="74">
        <v>4</v>
      </c>
      <c r="AD355" s="3">
        <v>2013</v>
      </c>
      <c r="AE355" s="2">
        <v>3700</v>
      </c>
      <c r="AF355" s="323">
        <f t="shared" si="31"/>
        <v>14800</v>
      </c>
    </row>
    <row r="356" spans="1:32" ht="54.95" customHeight="1" x14ac:dyDescent="0.2">
      <c r="A356" s="136">
        <v>353</v>
      </c>
      <c r="B356" s="368">
        <f t="shared" si="29"/>
        <v>260</v>
      </c>
      <c r="C356" s="288" t="s">
        <v>335</v>
      </c>
      <c r="D356" s="281" t="s">
        <v>75</v>
      </c>
      <c r="E356" s="261">
        <v>20379738401</v>
      </c>
      <c r="F356" s="112" t="s">
        <v>30</v>
      </c>
      <c r="G356" s="112" t="s">
        <v>27</v>
      </c>
      <c r="H356" s="196" t="s">
        <v>5765</v>
      </c>
      <c r="I356" s="9" t="s">
        <v>4136</v>
      </c>
      <c r="J356" s="112" t="s">
        <v>4409</v>
      </c>
      <c r="K356" s="350" t="s">
        <v>1028</v>
      </c>
      <c r="L356" s="196" t="s">
        <v>2921</v>
      </c>
      <c r="M356" s="180"/>
      <c r="N356" s="112" t="s">
        <v>1151</v>
      </c>
      <c r="O356" s="111"/>
      <c r="P356" s="112"/>
      <c r="Q356" s="112" t="s">
        <v>1143</v>
      </c>
      <c r="R356" s="112">
        <v>1</v>
      </c>
      <c r="S356" s="38"/>
      <c r="T356" s="38"/>
      <c r="U356" s="39"/>
      <c r="V356" s="112"/>
      <c r="W356" s="28"/>
      <c r="X356" s="2"/>
      <c r="Y356" s="38"/>
      <c r="Z356" s="67"/>
      <c r="AA356" s="113"/>
      <c r="AB356" s="70" t="s">
        <v>1440</v>
      </c>
      <c r="AC356" s="74">
        <v>1</v>
      </c>
      <c r="AD356" s="3">
        <v>2013</v>
      </c>
      <c r="AE356" s="2">
        <v>3700</v>
      </c>
      <c r="AF356" s="323">
        <f t="shared" si="31"/>
        <v>3700</v>
      </c>
    </row>
    <row r="357" spans="1:32" ht="54.95" customHeight="1" x14ac:dyDescent="0.2">
      <c r="A357" s="136">
        <v>354</v>
      </c>
      <c r="B357" s="368">
        <f t="shared" si="29"/>
        <v>261</v>
      </c>
      <c r="C357" s="288" t="s">
        <v>336</v>
      </c>
      <c r="D357" s="281" t="s">
        <v>59</v>
      </c>
      <c r="E357" s="261">
        <v>20290000263</v>
      </c>
      <c r="F357" s="112" t="s">
        <v>26</v>
      </c>
      <c r="G357" s="112" t="s">
        <v>27</v>
      </c>
      <c r="H357" s="196" t="s">
        <v>5766</v>
      </c>
      <c r="I357" s="9" t="s">
        <v>4136</v>
      </c>
      <c r="J357" s="112" t="s">
        <v>4409</v>
      </c>
      <c r="K357" s="350" t="s">
        <v>1028</v>
      </c>
      <c r="L357" s="196" t="s">
        <v>2922</v>
      </c>
      <c r="M357" s="180"/>
      <c r="N357" s="112" t="s">
        <v>1151</v>
      </c>
      <c r="O357" s="111"/>
      <c r="P357" s="112"/>
      <c r="Q357" s="112" t="s">
        <v>1143</v>
      </c>
      <c r="R357" s="112">
        <v>1</v>
      </c>
      <c r="S357" s="38"/>
      <c r="T357" s="38"/>
      <c r="U357" s="39"/>
      <c r="V357" s="112"/>
      <c r="W357" s="28"/>
      <c r="X357" s="2"/>
      <c r="Y357" s="38"/>
      <c r="Z357" s="67"/>
      <c r="AA357" s="113"/>
      <c r="AB357" s="70" t="s">
        <v>1441</v>
      </c>
      <c r="AC357" s="74">
        <v>35</v>
      </c>
      <c r="AD357" s="3">
        <v>2013</v>
      </c>
      <c r="AE357" s="2">
        <v>3700</v>
      </c>
      <c r="AF357" s="323">
        <f t="shared" si="31"/>
        <v>129500</v>
      </c>
    </row>
    <row r="358" spans="1:32" ht="54.95" customHeight="1" x14ac:dyDescent="0.2">
      <c r="A358" s="136">
        <v>355</v>
      </c>
      <c r="B358" s="368">
        <f t="shared" si="29"/>
        <v>262</v>
      </c>
      <c r="C358" s="288" t="s">
        <v>337</v>
      </c>
      <c r="D358" s="281" t="s">
        <v>193</v>
      </c>
      <c r="E358" s="261">
        <v>20428698569</v>
      </c>
      <c r="F358" s="112" t="s">
        <v>26</v>
      </c>
      <c r="G358" s="112" t="s">
        <v>27</v>
      </c>
      <c r="H358" s="194" t="s">
        <v>5767</v>
      </c>
      <c r="I358" s="112" t="s">
        <v>4123</v>
      </c>
      <c r="J358" s="112" t="s">
        <v>4123</v>
      </c>
      <c r="K358" s="350" t="s">
        <v>1046</v>
      </c>
      <c r="L358" s="194" t="s">
        <v>2923</v>
      </c>
      <c r="M358" s="180"/>
      <c r="N358" s="112" t="s">
        <v>1150</v>
      </c>
      <c r="O358" s="111"/>
      <c r="P358" s="112"/>
      <c r="Q358" s="112" t="s">
        <v>4594</v>
      </c>
      <c r="R358" s="112">
        <v>1</v>
      </c>
      <c r="S358" s="38"/>
      <c r="T358" s="38"/>
      <c r="U358" s="39"/>
      <c r="V358" s="112"/>
      <c r="W358" s="28"/>
      <c r="X358" s="2"/>
      <c r="Y358" s="38"/>
      <c r="Z358" s="67"/>
      <c r="AA358" s="113"/>
      <c r="AB358" s="70" t="s">
        <v>1442</v>
      </c>
      <c r="AC358" s="71" t="s">
        <v>1144</v>
      </c>
      <c r="AD358" s="3">
        <v>2013</v>
      </c>
      <c r="AE358" s="2">
        <v>3700</v>
      </c>
      <c r="AF358" s="323" t="s">
        <v>2053</v>
      </c>
    </row>
    <row r="359" spans="1:32" ht="54.95" customHeight="1" x14ac:dyDescent="0.2">
      <c r="A359" s="136">
        <v>356</v>
      </c>
      <c r="B359" s="368">
        <f t="shared" si="29"/>
        <v>263</v>
      </c>
      <c r="C359" s="288" t="s">
        <v>338</v>
      </c>
      <c r="D359" s="281" t="s">
        <v>75</v>
      </c>
      <c r="E359" s="261">
        <v>20379738401</v>
      </c>
      <c r="F359" s="112" t="s">
        <v>30</v>
      </c>
      <c r="G359" s="112" t="s">
        <v>27</v>
      </c>
      <c r="H359" s="196" t="s">
        <v>5768</v>
      </c>
      <c r="I359" s="9" t="s">
        <v>4136</v>
      </c>
      <c r="J359" s="112" t="s">
        <v>4409</v>
      </c>
      <c r="K359" s="350" t="s">
        <v>1028</v>
      </c>
      <c r="L359" s="196" t="s">
        <v>2924</v>
      </c>
      <c r="M359" s="180"/>
      <c r="N359" s="112" t="s">
        <v>1151</v>
      </c>
      <c r="O359" s="111"/>
      <c r="P359" s="112"/>
      <c r="Q359" s="112" t="s">
        <v>1143</v>
      </c>
      <c r="R359" s="112">
        <v>1</v>
      </c>
      <c r="S359" s="38"/>
      <c r="T359" s="38"/>
      <c r="U359" s="39"/>
      <c r="V359" s="112"/>
      <c r="W359" s="28"/>
      <c r="X359" s="2"/>
      <c r="Y359" s="38"/>
      <c r="Z359" s="67"/>
      <c r="AA359" s="113"/>
      <c r="AB359" s="70" t="s">
        <v>1443</v>
      </c>
      <c r="AC359" s="74">
        <v>5</v>
      </c>
      <c r="AD359" s="3">
        <v>2013</v>
      </c>
      <c r="AE359" s="2">
        <v>3700</v>
      </c>
      <c r="AF359" s="323">
        <f>AC359*AE359</f>
        <v>18500</v>
      </c>
    </row>
    <row r="360" spans="1:32" ht="54.95" customHeight="1" x14ac:dyDescent="0.2">
      <c r="A360" s="136">
        <v>357</v>
      </c>
      <c r="B360" s="368">
        <f t="shared" si="29"/>
        <v>263</v>
      </c>
      <c r="C360" s="288" t="s">
        <v>338</v>
      </c>
      <c r="D360" s="281" t="s">
        <v>75</v>
      </c>
      <c r="E360" s="261">
        <v>20379738401</v>
      </c>
      <c r="F360" s="112" t="s">
        <v>30</v>
      </c>
      <c r="G360" s="112" t="s">
        <v>27</v>
      </c>
      <c r="H360" s="196" t="s">
        <v>5769</v>
      </c>
      <c r="I360" s="9" t="s">
        <v>4136</v>
      </c>
      <c r="J360" s="112" t="s">
        <v>4409</v>
      </c>
      <c r="K360" s="350" t="s">
        <v>1028</v>
      </c>
      <c r="L360" s="196" t="s">
        <v>2925</v>
      </c>
      <c r="M360" s="180"/>
      <c r="N360" s="112" t="s">
        <v>1151</v>
      </c>
      <c r="O360" s="111"/>
      <c r="P360" s="112"/>
      <c r="Q360" s="112" t="s">
        <v>1143</v>
      </c>
      <c r="R360" s="112">
        <v>1</v>
      </c>
      <c r="S360" s="38"/>
      <c r="T360" s="38"/>
      <c r="U360" s="39"/>
      <c r="V360" s="112"/>
      <c r="W360" s="28"/>
      <c r="X360" s="2"/>
      <c r="Y360" s="38"/>
      <c r="Z360" s="67"/>
      <c r="AA360" s="113"/>
      <c r="AB360" s="70" t="s">
        <v>1443</v>
      </c>
      <c r="AC360" s="74">
        <v>5</v>
      </c>
      <c r="AD360" s="3">
        <v>2013</v>
      </c>
      <c r="AE360" s="2">
        <v>3700</v>
      </c>
      <c r="AF360" s="323">
        <f>AC360*AE360</f>
        <v>18500</v>
      </c>
    </row>
    <row r="361" spans="1:32" ht="54.95" customHeight="1" x14ac:dyDescent="0.2">
      <c r="A361" s="136">
        <v>358</v>
      </c>
      <c r="B361" s="368">
        <f t="shared" si="29"/>
        <v>263</v>
      </c>
      <c r="C361" s="288" t="s">
        <v>338</v>
      </c>
      <c r="D361" s="281" t="s">
        <v>75</v>
      </c>
      <c r="E361" s="261">
        <v>20379738401</v>
      </c>
      <c r="F361" s="112" t="s">
        <v>30</v>
      </c>
      <c r="G361" s="112" t="s">
        <v>27</v>
      </c>
      <c r="H361" s="196" t="s">
        <v>5770</v>
      </c>
      <c r="I361" s="9" t="s">
        <v>4136</v>
      </c>
      <c r="J361" s="112" t="s">
        <v>4409</v>
      </c>
      <c r="K361" s="350" t="s">
        <v>1028</v>
      </c>
      <c r="L361" s="196" t="s">
        <v>2926</v>
      </c>
      <c r="M361" s="180"/>
      <c r="N361" s="112" t="s">
        <v>1151</v>
      </c>
      <c r="O361" s="111"/>
      <c r="P361" s="112"/>
      <c r="Q361" s="112" t="s">
        <v>4594</v>
      </c>
      <c r="R361" s="112">
        <v>1</v>
      </c>
      <c r="S361" s="38"/>
      <c r="T361" s="38"/>
      <c r="U361" s="39"/>
      <c r="V361" s="112"/>
      <c r="W361" s="28"/>
      <c r="X361" s="2"/>
      <c r="Y361" s="38"/>
      <c r="Z361" s="67"/>
      <c r="AA361" s="113"/>
      <c r="AB361" s="70" t="s">
        <v>1443</v>
      </c>
      <c r="AC361" s="71" t="s">
        <v>1144</v>
      </c>
      <c r="AD361" s="3">
        <v>2013</v>
      </c>
      <c r="AE361" s="2">
        <v>3700</v>
      </c>
      <c r="AF361" s="323" t="s">
        <v>2053</v>
      </c>
    </row>
    <row r="362" spans="1:32" ht="54.95" customHeight="1" x14ac:dyDescent="0.2">
      <c r="A362" s="136">
        <v>359</v>
      </c>
      <c r="B362" s="368">
        <f t="shared" si="29"/>
        <v>264</v>
      </c>
      <c r="C362" s="288" t="s">
        <v>339</v>
      </c>
      <c r="D362" s="281" t="s">
        <v>8462</v>
      </c>
      <c r="E362" s="261">
        <v>20467534026</v>
      </c>
      <c r="F362" s="112" t="s">
        <v>26</v>
      </c>
      <c r="G362" s="112" t="s">
        <v>151</v>
      </c>
      <c r="H362" s="194" t="s">
        <v>5771</v>
      </c>
      <c r="I362" s="10" t="s">
        <v>4133</v>
      </c>
      <c r="J362" s="10" t="s">
        <v>4416</v>
      </c>
      <c r="K362" s="350" t="s">
        <v>1037</v>
      </c>
      <c r="L362" s="202" t="s">
        <v>2927</v>
      </c>
      <c r="M362" s="180"/>
      <c r="N362" s="3" t="s">
        <v>1155</v>
      </c>
      <c r="O362" s="111"/>
      <c r="P362" s="3"/>
      <c r="Q362" s="112" t="s">
        <v>1143</v>
      </c>
      <c r="R362" s="112">
        <v>1</v>
      </c>
      <c r="S362" s="46"/>
      <c r="T362" s="46"/>
      <c r="U362" s="47"/>
      <c r="V362" s="3"/>
      <c r="W362" s="24"/>
      <c r="X362" s="8"/>
      <c r="Y362" s="46"/>
      <c r="Z362" s="63"/>
      <c r="AA362" s="113"/>
      <c r="AB362" s="70" t="s">
        <v>1444</v>
      </c>
      <c r="AC362" s="74">
        <v>50</v>
      </c>
      <c r="AD362" s="3">
        <v>2013</v>
      </c>
      <c r="AE362" s="2">
        <v>3700</v>
      </c>
      <c r="AF362" s="323">
        <f>AC362*AE362</f>
        <v>185000</v>
      </c>
    </row>
    <row r="363" spans="1:32" ht="54.95" customHeight="1" x14ac:dyDescent="0.2">
      <c r="A363" s="136">
        <v>360</v>
      </c>
      <c r="B363" s="368">
        <f t="shared" si="29"/>
        <v>265</v>
      </c>
      <c r="C363" s="288" t="s">
        <v>340</v>
      </c>
      <c r="D363" s="281" t="s">
        <v>64</v>
      </c>
      <c r="E363" s="261">
        <v>20423195119</v>
      </c>
      <c r="F363" s="112" t="s">
        <v>26</v>
      </c>
      <c r="G363" s="112" t="s">
        <v>27</v>
      </c>
      <c r="H363" s="194" t="s">
        <v>5772</v>
      </c>
      <c r="I363" s="107" t="s">
        <v>4112</v>
      </c>
      <c r="J363" s="107" t="s">
        <v>4390</v>
      </c>
      <c r="K363" s="350" t="s">
        <v>1026</v>
      </c>
      <c r="L363" s="194" t="s">
        <v>2928</v>
      </c>
      <c r="M363" s="180"/>
      <c r="N363" s="112" t="s">
        <v>1151</v>
      </c>
      <c r="O363" s="111"/>
      <c r="P363" s="112"/>
      <c r="Q363" s="112" t="s">
        <v>4594</v>
      </c>
      <c r="R363" s="112">
        <v>1</v>
      </c>
      <c r="S363" s="38"/>
      <c r="T363" s="38"/>
      <c r="U363" s="39"/>
      <c r="V363" s="112"/>
      <c r="W363" s="28"/>
      <c r="X363" s="2"/>
      <c r="Y363" s="38"/>
      <c r="Z363" s="67"/>
      <c r="AA363" s="113"/>
      <c r="AB363" s="70" t="s">
        <v>1445</v>
      </c>
      <c r="AC363" s="71" t="s">
        <v>1144</v>
      </c>
      <c r="AD363" s="3">
        <v>2013</v>
      </c>
      <c r="AE363" s="2">
        <v>3700</v>
      </c>
      <c r="AF363" s="323" t="s">
        <v>2053</v>
      </c>
    </row>
    <row r="364" spans="1:32" ht="54.95" customHeight="1" x14ac:dyDescent="0.2">
      <c r="A364" s="136">
        <v>361</v>
      </c>
      <c r="B364" s="368">
        <f t="shared" si="29"/>
        <v>265</v>
      </c>
      <c r="C364" s="288" t="s">
        <v>340</v>
      </c>
      <c r="D364" s="281" t="s">
        <v>64</v>
      </c>
      <c r="E364" s="261">
        <v>20423195119</v>
      </c>
      <c r="F364" s="112" t="s">
        <v>26</v>
      </c>
      <c r="G364" s="112" t="s">
        <v>27</v>
      </c>
      <c r="H364" s="194" t="s">
        <v>5773</v>
      </c>
      <c r="I364" s="107" t="s">
        <v>4113</v>
      </c>
      <c r="J364" s="107" t="s">
        <v>4390</v>
      </c>
      <c r="K364" s="350" t="s">
        <v>1026</v>
      </c>
      <c r="L364" s="194" t="s">
        <v>2929</v>
      </c>
      <c r="M364" s="180"/>
      <c r="N364" s="112" t="s">
        <v>1151</v>
      </c>
      <c r="O364" s="111"/>
      <c r="P364" s="112"/>
      <c r="Q364" s="112" t="s">
        <v>4594</v>
      </c>
      <c r="R364" s="112">
        <v>1</v>
      </c>
      <c r="S364" s="38"/>
      <c r="T364" s="38"/>
      <c r="U364" s="39"/>
      <c r="V364" s="112"/>
      <c r="W364" s="28"/>
      <c r="X364" s="2"/>
      <c r="Y364" s="38"/>
      <c r="Z364" s="67"/>
      <c r="AA364" s="113"/>
      <c r="AB364" s="70" t="s">
        <v>1445</v>
      </c>
      <c r="AC364" s="71" t="s">
        <v>1144</v>
      </c>
      <c r="AD364" s="3">
        <v>2013</v>
      </c>
      <c r="AE364" s="2">
        <v>3700</v>
      </c>
      <c r="AF364" s="323" t="s">
        <v>2053</v>
      </c>
    </row>
    <row r="365" spans="1:32" ht="54.95" customHeight="1" x14ac:dyDescent="0.2">
      <c r="A365" s="136">
        <v>362</v>
      </c>
      <c r="B365" s="368">
        <f t="shared" si="29"/>
        <v>266</v>
      </c>
      <c r="C365" s="288" t="s">
        <v>341</v>
      </c>
      <c r="D365" s="281" t="s">
        <v>8462</v>
      </c>
      <c r="E365" s="261">
        <v>20467534026</v>
      </c>
      <c r="F365" s="112" t="s">
        <v>26</v>
      </c>
      <c r="G365" s="112" t="s">
        <v>151</v>
      </c>
      <c r="H365" s="194" t="s">
        <v>5774</v>
      </c>
      <c r="I365" s="112" t="s">
        <v>4109</v>
      </c>
      <c r="J365" s="112" t="s">
        <v>4109</v>
      </c>
      <c r="K365" s="350" t="s">
        <v>1018</v>
      </c>
      <c r="L365" s="196" t="s">
        <v>2930</v>
      </c>
      <c r="M365" s="180"/>
      <c r="N365" s="3" t="s">
        <v>1150</v>
      </c>
      <c r="O365" s="111"/>
      <c r="P365" s="3"/>
      <c r="Q365" s="112" t="s">
        <v>1143</v>
      </c>
      <c r="R365" s="112">
        <v>1</v>
      </c>
      <c r="S365" s="46"/>
      <c r="T365" s="46"/>
      <c r="U365" s="47"/>
      <c r="V365" s="3"/>
      <c r="W365" s="24"/>
      <c r="X365" s="8"/>
      <c r="Y365" s="46"/>
      <c r="Z365" s="63"/>
      <c r="AA365" s="113"/>
      <c r="AB365" s="70" t="s">
        <v>1446</v>
      </c>
      <c r="AC365" s="74">
        <v>51</v>
      </c>
      <c r="AD365" s="3">
        <v>2013</v>
      </c>
      <c r="AE365" s="2">
        <v>3700</v>
      </c>
      <c r="AF365" s="323">
        <f>AC365*AE365</f>
        <v>188700</v>
      </c>
    </row>
    <row r="366" spans="1:32" ht="54.95" customHeight="1" x14ac:dyDescent="0.2">
      <c r="A366" s="136">
        <v>363</v>
      </c>
      <c r="B366" s="368">
        <f t="shared" si="29"/>
        <v>267</v>
      </c>
      <c r="C366" s="288" t="s">
        <v>342</v>
      </c>
      <c r="D366" s="281" t="s">
        <v>193</v>
      </c>
      <c r="E366" s="261">
        <v>20428698569</v>
      </c>
      <c r="F366" s="112" t="s">
        <v>26</v>
      </c>
      <c r="G366" s="112" t="s">
        <v>27</v>
      </c>
      <c r="H366" s="194" t="s">
        <v>5775</v>
      </c>
      <c r="I366" s="9" t="s">
        <v>4136</v>
      </c>
      <c r="J366" s="112" t="s">
        <v>4409</v>
      </c>
      <c r="K366" s="350" t="s">
        <v>1028</v>
      </c>
      <c r="L366" s="194" t="s">
        <v>2931</v>
      </c>
      <c r="M366" s="180"/>
      <c r="N366" s="112" t="s">
        <v>1151</v>
      </c>
      <c r="O366" s="111"/>
      <c r="P366" s="28">
        <v>41337</v>
      </c>
      <c r="Q366" s="112" t="s">
        <v>4594</v>
      </c>
      <c r="R366" s="112">
        <v>1</v>
      </c>
      <c r="S366" s="38" t="s">
        <v>2088</v>
      </c>
      <c r="T366" s="67">
        <v>41645</v>
      </c>
      <c r="U366" s="39" t="s">
        <v>1144</v>
      </c>
      <c r="V366" s="112" t="s">
        <v>2076</v>
      </c>
      <c r="W366" s="28" t="s">
        <v>2076</v>
      </c>
      <c r="X366" s="2" t="s">
        <v>1144</v>
      </c>
      <c r="Y366" s="38" t="s">
        <v>2053</v>
      </c>
      <c r="Z366" s="39" t="s">
        <v>2076</v>
      </c>
      <c r="AA366" s="113"/>
      <c r="AB366" s="70" t="s">
        <v>1447</v>
      </c>
      <c r="AC366" s="71" t="s">
        <v>1144</v>
      </c>
      <c r="AD366" s="3">
        <v>2014</v>
      </c>
      <c r="AE366" s="8">
        <v>3800</v>
      </c>
      <c r="AF366" s="323" t="s">
        <v>2053</v>
      </c>
    </row>
    <row r="367" spans="1:32" ht="54.95" customHeight="1" x14ac:dyDescent="0.2">
      <c r="A367" s="136">
        <v>364</v>
      </c>
      <c r="B367" s="368">
        <f t="shared" si="29"/>
        <v>267</v>
      </c>
      <c r="C367" s="288" t="s">
        <v>342</v>
      </c>
      <c r="D367" s="281" t="s">
        <v>193</v>
      </c>
      <c r="E367" s="261">
        <v>20428698569</v>
      </c>
      <c r="F367" s="112" t="s">
        <v>26</v>
      </c>
      <c r="G367" s="112" t="s">
        <v>27</v>
      </c>
      <c r="H367" s="194" t="s">
        <v>5776</v>
      </c>
      <c r="I367" s="9" t="s">
        <v>4136</v>
      </c>
      <c r="J367" s="112" t="s">
        <v>4409</v>
      </c>
      <c r="K367" s="350" t="s">
        <v>1028</v>
      </c>
      <c r="L367" s="194" t="s">
        <v>2932</v>
      </c>
      <c r="M367" s="180"/>
      <c r="N367" s="112" t="s">
        <v>1151</v>
      </c>
      <c r="O367" s="111"/>
      <c r="P367" s="28">
        <v>41337</v>
      </c>
      <c r="Q367" s="112" t="s">
        <v>4594</v>
      </c>
      <c r="R367" s="112">
        <v>1</v>
      </c>
      <c r="S367" s="38" t="s">
        <v>2088</v>
      </c>
      <c r="T367" s="67">
        <v>41645</v>
      </c>
      <c r="U367" s="39" t="s">
        <v>1144</v>
      </c>
      <c r="V367" s="112" t="s">
        <v>2076</v>
      </c>
      <c r="W367" s="28" t="s">
        <v>2076</v>
      </c>
      <c r="X367" s="2" t="s">
        <v>1144</v>
      </c>
      <c r="Y367" s="38" t="s">
        <v>2053</v>
      </c>
      <c r="Z367" s="39" t="s">
        <v>2076</v>
      </c>
      <c r="AA367" s="113"/>
      <c r="AB367" s="70" t="s">
        <v>1447</v>
      </c>
      <c r="AC367" s="71" t="s">
        <v>1144</v>
      </c>
      <c r="AD367" s="3">
        <v>2014</v>
      </c>
      <c r="AE367" s="8">
        <v>3800</v>
      </c>
      <c r="AF367" s="323" t="s">
        <v>2053</v>
      </c>
    </row>
    <row r="368" spans="1:32" ht="54.95" customHeight="1" x14ac:dyDescent="0.2">
      <c r="A368" s="136">
        <v>365</v>
      </c>
      <c r="B368" s="368">
        <f t="shared" si="29"/>
        <v>268</v>
      </c>
      <c r="C368" s="288" t="s">
        <v>343</v>
      </c>
      <c r="D368" s="281" t="s">
        <v>75</v>
      </c>
      <c r="E368" s="261">
        <v>20379738401</v>
      </c>
      <c r="F368" s="112" t="s">
        <v>30</v>
      </c>
      <c r="G368" s="112" t="s">
        <v>27</v>
      </c>
      <c r="H368" s="194" t="s">
        <v>5777</v>
      </c>
      <c r="I368" s="10" t="s">
        <v>4143</v>
      </c>
      <c r="J368" s="10" t="s">
        <v>4417</v>
      </c>
      <c r="K368" s="350" t="s">
        <v>1047</v>
      </c>
      <c r="L368" s="202" t="s">
        <v>2933</v>
      </c>
      <c r="M368" s="180"/>
      <c r="N368" s="3" t="s">
        <v>1150</v>
      </c>
      <c r="O368" s="111"/>
      <c r="P368" s="28">
        <v>40634</v>
      </c>
      <c r="Q368" s="112" t="s">
        <v>1143</v>
      </c>
      <c r="R368" s="112">
        <v>1</v>
      </c>
      <c r="S368" s="38" t="s">
        <v>1448</v>
      </c>
      <c r="T368" s="67">
        <v>41649</v>
      </c>
      <c r="U368" s="47"/>
      <c r="V368" s="112" t="s">
        <v>2076</v>
      </c>
      <c r="W368" s="28" t="s">
        <v>2076</v>
      </c>
      <c r="X368" s="8"/>
      <c r="Y368" s="38" t="s">
        <v>2053</v>
      </c>
      <c r="Z368" s="39" t="s">
        <v>2076</v>
      </c>
      <c r="AA368" s="113"/>
      <c r="AB368" s="70" t="s">
        <v>1448</v>
      </c>
      <c r="AC368" s="74">
        <v>93</v>
      </c>
      <c r="AD368" s="3">
        <v>2014</v>
      </c>
      <c r="AE368" s="8">
        <v>3800</v>
      </c>
      <c r="AF368" s="323">
        <f>AC368*AE368</f>
        <v>353400</v>
      </c>
    </row>
    <row r="369" spans="1:32" ht="54.95" customHeight="1" x14ac:dyDescent="0.2">
      <c r="A369" s="136">
        <v>366</v>
      </c>
      <c r="B369" s="368">
        <f t="shared" si="29"/>
        <v>269</v>
      </c>
      <c r="C369" s="288" t="s">
        <v>344</v>
      </c>
      <c r="D369" s="281" t="s">
        <v>208</v>
      </c>
      <c r="E369" s="261">
        <v>20502976916</v>
      </c>
      <c r="F369" s="112" t="s">
        <v>26</v>
      </c>
      <c r="G369" s="112" t="s">
        <v>27</v>
      </c>
      <c r="H369" s="194" t="s">
        <v>5778</v>
      </c>
      <c r="I369" s="112" t="s">
        <v>4109</v>
      </c>
      <c r="J369" s="112" t="s">
        <v>4109</v>
      </c>
      <c r="K369" s="350" t="s">
        <v>1018</v>
      </c>
      <c r="L369" s="194" t="s">
        <v>2934</v>
      </c>
      <c r="M369" s="180"/>
      <c r="N369" s="112" t="s">
        <v>1150</v>
      </c>
      <c r="O369" s="111"/>
      <c r="P369" s="28">
        <v>41228</v>
      </c>
      <c r="Q369" s="112" t="s">
        <v>4594</v>
      </c>
      <c r="R369" s="112">
        <v>1</v>
      </c>
      <c r="S369" s="38" t="s">
        <v>2089</v>
      </c>
      <c r="T369" s="67">
        <v>41586</v>
      </c>
      <c r="U369" s="39"/>
      <c r="V369" s="112" t="s">
        <v>2076</v>
      </c>
      <c r="W369" s="28" t="s">
        <v>2076</v>
      </c>
      <c r="X369" s="2"/>
      <c r="Y369" s="38" t="s">
        <v>4940</v>
      </c>
      <c r="Z369" s="67">
        <v>41654</v>
      </c>
      <c r="AA369" s="113"/>
      <c r="AB369" s="70" t="s">
        <v>1449</v>
      </c>
      <c r="AC369" s="71" t="s">
        <v>1144</v>
      </c>
      <c r="AD369" s="3">
        <v>2014</v>
      </c>
      <c r="AE369" s="8">
        <v>3800</v>
      </c>
      <c r="AF369" s="323" t="s">
        <v>2053</v>
      </c>
    </row>
    <row r="370" spans="1:32" ht="54.95" customHeight="1" x14ac:dyDescent="0.2">
      <c r="A370" s="136">
        <v>367</v>
      </c>
      <c r="B370" s="368">
        <f t="shared" si="29"/>
        <v>270</v>
      </c>
      <c r="C370" s="288" t="s">
        <v>345</v>
      </c>
      <c r="D370" s="281" t="s">
        <v>89</v>
      </c>
      <c r="E370" s="261">
        <v>20100177774</v>
      </c>
      <c r="F370" s="112" t="s">
        <v>30</v>
      </c>
      <c r="G370" s="112" t="s">
        <v>27</v>
      </c>
      <c r="H370" s="194" t="s">
        <v>5758</v>
      </c>
      <c r="I370" s="9" t="s">
        <v>4125</v>
      </c>
      <c r="J370" s="10" t="s">
        <v>4415</v>
      </c>
      <c r="K370" s="350" t="s">
        <v>1037</v>
      </c>
      <c r="L370" s="202" t="s">
        <v>2775</v>
      </c>
      <c r="M370" s="180"/>
      <c r="N370" s="3" t="s">
        <v>1155</v>
      </c>
      <c r="O370" s="111"/>
      <c r="P370" s="28">
        <v>40898</v>
      </c>
      <c r="Q370" s="112" t="s">
        <v>1143</v>
      </c>
      <c r="R370" s="112">
        <v>1</v>
      </c>
      <c r="S370" s="48" t="s">
        <v>2090</v>
      </c>
      <c r="T370" s="49">
        <v>41585</v>
      </c>
      <c r="U370" s="47"/>
      <c r="V370" s="112" t="s">
        <v>2076</v>
      </c>
      <c r="W370" s="28" t="s">
        <v>2076</v>
      </c>
      <c r="X370" s="8"/>
      <c r="Y370" s="38" t="s">
        <v>4941</v>
      </c>
      <c r="Z370" s="67">
        <v>41653</v>
      </c>
      <c r="AA370" s="113"/>
      <c r="AB370" s="70" t="s">
        <v>1450</v>
      </c>
      <c r="AC370" s="71">
        <v>50</v>
      </c>
      <c r="AD370" s="3">
        <v>2014</v>
      </c>
      <c r="AE370" s="8">
        <v>3800</v>
      </c>
      <c r="AF370" s="323">
        <f>AC370*AE370</f>
        <v>190000</v>
      </c>
    </row>
    <row r="371" spans="1:32" ht="54.95" customHeight="1" x14ac:dyDescent="0.2">
      <c r="A371" s="136">
        <v>368</v>
      </c>
      <c r="B371" s="368">
        <f t="shared" si="29"/>
        <v>271</v>
      </c>
      <c r="C371" s="288" t="s">
        <v>346</v>
      </c>
      <c r="D371" s="281" t="s">
        <v>25</v>
      </c>
      <c r="E371" s="261">
        <v>20100017491</v>
      </c>
      <c r="F371" s="112" t="s">
        <v>26</v>
      </c>
      <c r="G371" s="112" t="s">
        <v>27</v>
      </c>
      <c r="H371" s="202" t="s">
        <v>5779</v>
      </c>
      <c r="I371" s="9" t="s">
        <v>4136</v>
      </c>
      <c r="J371" s="112" t="s">
        <v>4409</v>
      </c>
      <c r="K371" s="350" t="s">
        <v>1028</v>
      </c>
      <c r="L371" s="202" t="s">
        <v>2935</v>
      </c>
      <c r="M371" s="180"/>
      <c r="N371" s="112" t="s">
        <v>1151</v>
      </c>
      <c r="O371" s="111"/>
      <c r="P371" s="28">
        <v>41325</v>
      </c>
      <c r="Q371" s="112" t="s">
        <v>1143</v>
      </c>
      <c r="R371" s="112">
        <v>1</v>
      </c>
      <c r="S371" s="38" t="s">
        <v>2091</v>
      </c>
      <c r="T371" s="67">
        <v>41537</v>
      </c>
      <c r="U371" s="39"/>
      <c r="V371" s="112" t="s">
        <v>4647</v>
      </c>
      <c r="W371" s="28">
        <v>41605</v>
      </c>
      <c r="X371" s="2"/>
      <c r="Y371" s="38" t="s">
        <v>4942</v>
      </c>
      <c r="Z371" s="67">
        <v>41669</v>
      </c>
      <c r="AA371" s="113"/>
      <c r="AB371" s="70" t="s">
        <v>1451</v>
      </c>
      <c r="AC371" s="71">
        <v>45</v>
      </c>
      <c r="AD371" s="3">
        <v>2014</v>
      </c>
      <c r="AE371" s="8">
        <v>3800</v>
      </c>
      <c r="AF371" s="323">
        <f t="shared" ref="AF371:AF376" si="32">AC371*AE371</f>
        <v>171000</v>
      </c>
    </row>
    <row r="372" spans="1:32" ht="54.95" customHeight="1" x14ac:dyDescent="0.2">
      <c r="A372" s="136">
        <v>369</v>
      </c>
      <c r="B372" s="368">
        <f t="shared" si="29"/>
        <v>271</v>
      </c>
      <c r="C372" s="288" t="s">
        <v>346</v>
      </c>
      <c r="D372" s="281" t="s">
        <v>25</v>
      </c>
      <c r="E372" s="261">
        <v>20100017491</v>
      </c>
      <c r="F372" s="112" t="s">
        <v>26</v>
      </c>
      <c r="G372" s="112" t="s">
        <v>27</v>
      </c>
      <c r="H372" s="202" t="s">
        <v>5780</v>
      </c>
      <c r="I372" s="9" t="s">
        <v>4136</v>
      </c>
      <c r="J372" s="112" t="s">
        <v>4409</v>
      </c>
      <c r="K372" s="350" t="s">
        <v>1028</v>
      </c>
      <c r="L372" s="202" t="s">
        <v>2936</v>
      </c>
      <c r="M372" s="180"/>
      <c r="N372" s="112" t="s">
        <v>1151</v>
      </c>
      <c r="O372" s="111"/>
      <c r="P372" s="28">
        <v>41325</v>
      </c>
      <c r="Q372" s="112" t="s">
        <v>1143</v>
      </c>
      <c r="R372" s="112">
        <v>1</v>
      </c>
      <c r="S372" s="38" t="s">
        <v>2091</v>
      </c>
      <c r="T372" s="67">
        <v>41537</v>
      </c>
      <c r="U372" s="39"/>
      <c r="V372" s="112" t="s">
        <v>4647</v>
      </c>
      <c r="W372" s="28">
        <v>41605</v>
      </c>
      <c r="X372" s="2"/>
      <c r="Y372" s="38" t="s">
        <v>4942</v>
      </c>
      <c r="Z372" s="67">
        <v>41669</v>
      </c>
      <c r="AA372" s="113"/>
      <c r="AB372" s="70" t="s">
        <v>1451</v>
      </c>
      <c r="AC372" s="71">
        <v>3</v>
      </c>
      <c r="AD372" s="3">
        <v>2014</v>
      </c>
      <c r="AE372" s="8">
        <v>3800</v>
      </c>
      <c r="AF372" s="323">
        <f t="shared" si="32"/>
        <v>11400</v>
      </c>
    </row>
    <row r="373" spans="1:32" ht="54.95" customHeight="1" x14ac:dyDescent="0.2">
      <c r="A373" s="136">
        <v>370</v>
      </c>
      <c r="B373" s="368">
        <f t="shared" si="29"/>
        <v>271</v>
      </c>
      <c r="C373" s="288" t="s">
        <v>346</v>
      </c>
      <c r="D373" s="281" t="s">
        <v>25</v>
      </c>
      <c r="E373" s="261">
        <v>20100017491</v>
      </c>
      <c r="F373" s="112" t="s">
        <v>26</v>
      </c>
      <c r="G373" s="112" t="s">
        <v>27</v>
      </c>
      <c r="H373" s="202" t="s">
        <v>5781</v>
      </c>
      <c r="I373" s="9" t="s">
        <v>4136</v>
      </c>
      <c r="J373" s="112" t="s">
        <v>4409</v>
      </c>
      <c r="K373" s="350" t="s">
        <v>1028</v>
      </c>
      <c r="L373" s="202" t="s">
        <v>2937</v>
      </c>
      <c r="M373" s="180"/>
      <c r="N373" s="112" t="s">
        <v>1151</v>
      </c>
      <c r="O373" s="111"/>
      <c r="P373" s="28">
        <v>41325</v>
      </c>
      <c r="Q373" s="112" t="s">
        <v>1143</v>
      </c>
      <c r="R373" s="112">
        <v>1</v>
      </c>
      <c r="S373" s="38" t="s">
        <v>2091</v>
      </c>
      <c r="T373" s="67">
        <v>41537</v>
      </c>
      <c r="U373" s="39"/>
      <c r="V373" s="112" t="s">
        <v>4647</v>
      </c>
      <c r="W373" s="28">
        <v>41605</v>
      </c>
      <c r="X373" s="2"/>
      <c r="Y373" s="38" t="s">
        <v>4942</v>
      </c>
      <c r="Z373" s="67">
        <v>41669</v>
      </c>
      <c r="AA373" s="113"/>
      <c r="AB373" s="70" t="s">
        <v>1451</v>
      </c>
      <c r="AC373" s="71">
        <v>20</v>
      </c>
      <c r="AD373" s="3">
        <v>2014</v>
      </c>
      <c r="AE373" s="8">
        <v>3800</v>
      </c>
      <c r="AF373" s="323">
        <f t="shared" si="32"/>
        <v>76000</v>
      </c>
    </row>
    <row r="374" spans="1:32" ht="54.95" customHeight="1" x14ac:dyDescent="0.2">
      <c r="A374" s="136">
        <v>371</v>
      </c>
      <c r="B374" s="368">
        <f t="shared" si="29"/>
        <v>272</v>
      </c>
      <c r="C374" s="288" t="s">
        <v>347</v>
      </c>
      <c r="D374" s="281" t="s">
        <v>89</v>
      </c>
      <c r="E374" s="261">
        <v>20100177774</v>
      </c>
      <c r="F374" s="112" t="s">
        <v>30</v>
      </c>
      <c r="G374" s="112" t="s">
        <v>27</v>
      </c>
      <c r="H374" s="196" t="s">
        <v>5782</v>
      </c>
      <c r="I374" s="9" t="s">
        <v>4136</v>
      </c>
      <c r="J374" s="112" t="s">
        <v>4409</v>
      </c>
      <c r="K374" s="350" t="s">
        <v>1028</v>
      </c>
      <c r="L374" s="196" t="s">
        <v>2938</v>
      </c>
      <c r="M374" s="180"/>
      <c r="N374" s="112" t="s">
        <v>1151</v>
      </c>
      <c r="O374" s="111"/>
      <c r="P374" s="28">
        <v>39379</v>
      </c>
      <c r="Q374" s="112" t="s">
        <v>1143</v>
      </c>
      <c r="R374" s="112">
        <v>1</v>
      </c>
      <c r="S374" s="38" t="s">
        <v>2092</v>
      </c>
      <c r="T374" s="67">
        <v>40144</v>
      </c>
      <c r="U374" s="39"/>
      <c r="V374" s="112" t="s">
        <v>4648</v>
      </c>
      <c r="W374" s="28">
        <v>40220</v>
      </c>
      <c r="X374" s="2"/>
      <c r="Y374" s="38" t="s">
        <v>4943</v>
      </c>
      <c r="Z374" s="67">
        <v>41669</v>
      </c>
      <c r="AA374" s="113"/>
      <c r="AB374" s="70" t="s">
        <v>1452</v>
      </c>
      <c r="AC374" s="71">
        <v>15</v>
      </c>
      <c r="AD374" s="3">
        <v>2014</v>
      </c>
      <c r="AE374" s="8">
        <v>3800</v>
      </c>
      <c r="AF374" s="323">
        <f t="shared" si="32"/>
        <v>57000</v>
      </c>
    </row>
    <row r="375" spans="1:32" ht="54.95" customHeight="1" x14ac:dyDescent="0.2">
      <c r="A375" s="136">
        <v>372</v>
      </c>
      <c r="B375" s="368">
        <f t="shared" si="29"/>
        <v>273</v>
      </c>
      <c r="C375" s="288" t="s">
        <v>348</v>
      </c>
      <c r="D375" s="281" t="s">
        <v>8462</v>
      </c>
      <c r="E375" s="261">
        <v>20467534026</v>
      </c>
      <c r="F375" s="112" t="s">
        <v>26</v>
      </c>
      <c r="G375" s="112" t="s">
        <v>151</v>
      </c>
      <c r="H375" s="200" t="s">
        <v>5783</v>
      </c>
      <c r="I375" s="9" t="s">
        <v>4136</v>
      </c>
      <c r="J375" s="112" t="s">
        <v>4409</v>
      </c>
      <c r="K375" s="350" t="s">
        <v>1028</v>
      </c>
      <c r="L375" s="200" t="s">
        <v>2939</v>
      </c>
      <c r="M375" s="180"/>
      <c r="N375" s="112" t="s">
        <v>1151</v>
      </c>
      <c r="O375" s="111"/>
      <c r="P375" s="28">
        <v>41306</v>
      </c>
      <c r="Q375" s="112" t="s">
        <v>1143</v>
      </c>
      <c r="R375" s="112">
        <v>1</v>
      </c>
      <c r="S375" s="38" t="s">
        <v>2093</v>
      </c>
      <c r="T375" s="67">
        <v>41544</v>
      </c>
      <c r="U375" s="39"/>
      <c r="V375" s="112" t="s">
        <v>4649</v>
      </c>
      <c r="W375" s="28">
        <v>41613</v>
      </c>
      <c r="X375" s="2"/>
      <c r="Y375" s="38" t="s">
        <v>4944</v>
      </c>
      <c r="Z375" s="67">
        <v>41682</v>
      </c>
      <c r="AA375" s="113"/>
      <c r="AB375" s="70" t="s">
        <v>1453</v>
      </c>
      <c r="AC375" s="74">
        <v>5</v>
      </c>
      <c r="AD375" s="3">
        <v>2014</v>
      </c>
      <c r="AE375" s="8">
        <v>3800</v>
      </c>
      <c r="AF375" s="323">
        <f t="shared" si="32"/>
        <v>19000</v>
      </c>
    </row>
    <row r="376" spans="1:32" ht="54.95" customHeight="1" x14ac:dyDescent="0.2">
      <c r="A376" s="136">
        <v>373</v>
      </c>
      <c r="B376" s="368">
        <f t="shared" si="29"/>
        <v>273</v>
      </c>
      <c r="C376" s="288" t="s">
        <v>348</v>
      </c>
      <c r="D376" s="281" t="s">
        <v>8462</v>
      </c>
      <c r="E376" s="261">
        <v>20467534026</v>
      </c>
      <c r="F376" s="112" t="s">
        <v>26</v>
      </c>
      <c r="G376" s="112" t="s">
        <v>151</v>
      </c>
      <c r="H376" s="200" t="s">
        <v>5784</v>
      </c>
      <c r="I376" s="9" t="s">
        <v>4136</v>
      </c>
      <c r="J376" s="112" t="s">
        <v>4409</v>
      </c>
      <c r="K376" s="350" t="s">
        <v>1028</v>
      </c>
      <c r="L376" s="200" t="s">
        <v>2940</v>
      </c>
      <c r="M376" s="180"/>
      <c r="N376" s="112" t="s">
        <v>1151</v>
      </c>
      <c r="O376" s="111"/>
      <c r="P376" s="28">
        <v>41306</v>
      </c>
      <c r="Q376" s="112" t="s">
        <v>1143</v>
      </c>
      <c r="R376" s="112">
        <v>1</v>
      </c>
      <c r="S376" s="38" t="s">
        <v>2093</v>
      </c>
      <c r="T376" s="67">
        <v>41544</v>
      </c>
      <c r="U376" s="39"/>
      <c r="V376" s="112" t="s">
        <v>4649</v>
      </c>
      <c r="W376" s="28">
        <v>41613</v>
      </c>
      <c r="X376" s="2"/>
      <c r="Y376" s="38" t="s">
        <v>4944</v>
      </c>
      <c r="Z376" s="67">
        <v>41682</v>
      </c>
      <c r="AA376" s="113"/>
      <c r="AB376" s="70" t="s">
        <v>1453</v>
      </c>
      <c r="AC376" s="74">
        <v>5</v>
      </c>
      <c r="AD376" s="3">
        <v>2014</v>
      </c>
      <c r="AE376" s="8">
        <v>3800</v>
      </c>
      <c r="AF376" s="323">
        <f t="shared" si="32"/>
        <v>19000</v>
      </c>
    </row>
    <row r="377" spans="1:32" ht="54.95" customHeight="1" x14ac:dyDescent="0.2">
      <c r="A377" s="136">
        <v>374</v>
      </c>
      <c r="B377" s="368">
        <f t="shared" si="29"/>
        <v>273</v>
      </c>
      <c r="C377" s="288" t="s">
        <v>348</v>
      </c>
      <c r="D377" s="281" t="s">
        <v>8462</v>
      </c>
      <c r="E377" s="261">
        <v>20467534026</v>
      </c>
      <c r="F377" s="112" t="s">
        <v>26</v>
      </c>
      <c r="G377" s="112" t="s">
        <v>151</v>
      </c>
      <c r="H377" s="200" t="s">
        <v>5785</v>
      </c>
      <c r="I377" s="9" t="s">
        <v>4136</v>
      </c>
      <c r="J377" s="112" t="s">
        <v>4409</v>
      </c>
      <c r="K377" s="350" t="s">
        <v>1028</v>
      </c>
      <c r="L377" s="200" t="s">
        <v>2941</v>
      </c>
      <c r="M377" s="180"/>
      <c r="N377" s="112" t="s">
        <v>1151</v>
      </c>
      <c r="O377" s="111"/>
      <c r="P377" s="28">
        <v>41306</v>
      </c>
      <c r="Q377" s="112" t="s">
        <v>4594</v>
      </c>
      <c r="R377" s="112">
        <v>1</v>
      </c>
      <c r="S377" s="38" t="s">
        <v>2093</v>
      </c>
      <c r="T377" s="67">
        <v>41544</v>
      </c>
      <c r="U377" s="39"/>
      <c r="V377" s="112" t="s">
        <v>4649</v>
      </c>
      <c r="W377" s="28">
        <v>41613</v>
      </c>
      <c r="X377" s="2"/>
      <c r="Y377" s="38" t="s">
        <v>4944</v>
      </c>
      <c r="Z377" s="67">
        <v>41682</v>
      </c>
      <c r="AA377" s="113"/>
      <c r="AB377" s="70" t="s">
        <v>1454</v>
      </c>
      <c r="AC377" s="71" t="s">
        <v>1144</v>
      </c>
      <c r="AD377" s="3">
        <v>2014</v>
      </c>
      <c r="AE377" s="8">
        <v>3800</v>
      </c>
      <c r="AF377" s="323" t="s">
        <v>2053</v>
      </c>
    </row>
    <row r="378" spans="1:32" ht="54.95" customHeight="1" x14ac:dyDescent="0.2">
      <c r="A378" s="136">
        <v>375</v>
      </c>
      <c r="B378" s="368">
        <f t="shared" si="29"/>
        <v>273</v>
      </c>
      <c r="C378" s="288" t="s">
        <v>348</v>
      </c>
      <c r="D378" s="281" t="s">
        <v>8462</v>
      </c>
      <c r="E378" s="261">
        <v>20467534026</v>
      </c>
      <c r="F378" s="112" t="s">
        <v>26</v>
      </c>
      <c r="G378" s="112" t="s">
        <v>151</v>
      </c>
      <c r="H378" s="200" t="s">
        <v>5786</v>
      </c>
      <c r="I378" s="9" t="s">
        <v>4136</v>
      </c>
      <c r="J378" s="112" t="s">
        <v>4409</v>
      </c>
      <c r="K378" s="350" t="s">
        <v>1028</v>
      </c>
      <c r="L378" s="200" t="s">
        <v>2942</v>
      </c>
      <c r="M378" s="180"/>
      <c r="N378" s="112" t="s">
        <v>1151</v>
      </c>
      <c r="O378" s="111"/>
      <c r="P378" s="28">
        <v>41306</v>
      </c>
      <c r="Q378" s="112" t="s">
        <v>4594</v>
      </c>
      <c r="R378" s="112">
        <v>1</v>
      </c>
      <c r="S378" s="38" t="s">
        <v>2093</v>
      </c>
      <c r="T378" s="67">
        <v>41544</v>
      </c>
      <c r="U378" s="39"/>
      <c r="V378" s="112" t="s">
        <v>4649</v>
      </c>
      <c r="W378" s="28">
        <v>41613</v>
      </c>
      <c r="X378" s="2"/>
      <c r="Y378" s="38" t="s">
        <v>4944</v>
      </c>
      <c r="Z378" s="67">
        <v>41682</v>
      </c>
      <c r="AA378" s="113"/>
      <c r="AB378" s="70" t="s">
        <v>1454</v>
      </c>
      <c r="AC378" s="71" t="s">
        <v>1144</v>
      </c>
      <c r="AD378" s="3">
        <v>2014</v>
      </c>
      <c r="AE378" s="8">
        <v>3800</v>
      </c>
      <c r="AF378" s="323" t="s">
        <v>2053</v>
      </c>
    </row>
    <row r="379" spans="1:32" ht="54.95" customHeight="1" x14ac:dyDescent="0.2">
      <c r="A379" s="136">
        <v>376</v>
      </c>
      <c r="B379" s="368">
        <f t="shared" si="29"/>
        <v>274</v>
      </c>
      <c r="C379" s="288" t="s">
        <v>349</v>
      </c>
      <c r="D379" s="281" t="s">
        <v>25</v>
      </c>
      <c r="E379" s="261">
        <v>20100017491</v>
      </c>
      <c r="F379" s="112" t="s">
        <v>26</v>
      </c>
      <c r="G379" s="112" t="s">
        <v>27</v>
      </c>
      <c r="H379" s="196" t="s">
        <v>5787</v>
      </c>
      <c r="I379" s="9" t="s">
        <v>4136</v>
      </c>
      <c r="J379" s="112" t="s">
        <v>4409</v>
      </c>
      <c r="K379" s="350" t="s">
        <v>1028</v>
      </c>
      <c r="L379" s="196" t="s">
        <v>2943</v>
      </c>
      <c r="M379" s="180"/>
      <c r="N379" s="112" t="s">
        <v>1151</v>
      </c>
      <c r="O379" s="111"/>
      <c r="P379" s="112" t="s">
        <v>2078</v>
      </c>
      <c r="Q379" s="112" t="s">
        <v>1143</v>
      </c>
      <c r="R379" s="112">
        <v>1</v>
      </c>
      <c r="S379" s="38" t="s">
        <v>2094</v>
      </c>
      <c r="T379" s="67">
        <v>41550</v>
      </c>
      <c r="U379" s="39"/>
      <c r="V379" s="112" t="s">
        <v>4650</v>
      </c>
      <c r="W379" s="28">
        <v>41619</v>
      </c>
      <c r="X379" s="2"/>
      <c r="Y379" s="38" t="s">
        <v>4945</v>
      </c>
      <c r="Z379" s="67">
        <v>41682</v>
      </c>
      <c r="AA379" s="113"/>
      <c r="AB379" s="70" t="s">
        <v>1455</v>
      </c>
      <c r="AC379" s="71">
        <v>45</v>
      </c>
      <c r="AD379" s="3">
        <v>2014</v>
      </c>
      <c r="AE379" s="8">
        <v>3800</v>
      </c>
      <c r="AF379" s="323">
        <f>AC379*AE379</f>
        <v>171000</v>
      </c>
    </row>
    <row r="380" spans="1:32" ht="54.95" customHeight="1" x14ac:dyDescent="0.2">
      <c r="A380" s="136">
        <v>377</v>
      </c>
      <c r="B380" s="368">
        <f t="shared" si="29"/>
        <v>274</v>
      </c>
      <c r="C380" s="288" t="s">
        <v>349</v>
      </c>
      <c r="D380" s="281" t="s">
        <v>25</v>
      </c>
      <c r="E380" s="261">
        <v>20100017491</v>
      </c>
      <c r="F380" s="112" t="s">
        <v>26</v>
      </c>
      <c r="G380" s="112" t="s">
        <v>27</v>
      </c>
      <c r="H380" s="196" t="s">
        <v>5788</v>
      </c>
      <c r="I380" s="9" t="s">
        <v>4136</v>
      </c>
      <c r="J380" s="112" t="s">
        <v>4409</v>
      </c>
      <c r="K380" s="350" t="s">
        <v>1028</v>
      </c>
      <c r="L380" s="196" t="s">
        <v>2944</v>
      </c>
      <c r="M380" s="180"/>
      <c r="N380" s="112" t="s">
        <v>1151</v>
      </c>
      <c r="O380" s="111"/>
      <c r="P380" s="112" t="s">
        <v>2078</v>
      </c>
      <c r="Q380" s="112" t="s">
        <v>1143</v>
      </c>
      <c r="R380" s="112">
        <v>1</v>
      </c>
      <c r="S380" s="38" t="s">
        <v>2094</v>
      </c>
      <c r="T380" s="67">
        <v>41550</v>
      </c>
      <c r="U380" s="39"/>
      <c r="V380" s="112" t="s">
        <v>4650</v>
      </c>
      <c r="W380" s="28">
        <v>41619</v>
      </c>
      <c r="X380" s="2"/>
      <c r="Y380" s="38" t="s">
        <v>4945</v>
      </c>
      <c r="Z380" s="67">
        <v>41682</v>
      </c>
      <c r="AA380" s="113"/>
      <c r="AB380" s="70" t="s">
        <v>1455</v>
      </c>
      <c r="AC380" s="71">
        <v>10</v>
      </c>
      <c r="AD380" s="3">
        <v>2014</v>
      </c>
      <c r="AE380" s="8">
        <v>3800</v>
      </c>
      <c r="AF380" s="323">
        <f t="shared" ref="AF380:AF381" si="33">AC380*AE380</f>
        <v>38000</v>
      </c>
    </row>
    <row r="381" spans="1:32" ht="54.95" customHeight="1" x14ac:dyDescent="0.2">
      <c r="A381" s="136">
        <v>378</v>
      </c>
      <c r="B381" s="368">
        <f t="shared" si="29"/>
        <v>274</v>
      </c>
      <c r="C381" s="288" t="s">
        <v>349</v>
      </c>
      <c r="D381" s="281" t="s">
        <v>25</v>
      </c>
      <c r="E381" s="261">
        <v>20100017491</v>
      </c>
      <c r="F381" s="112" t="s">
        <v>26</v>
      </c>
      <c r="G381" s="112" t="s">
        <v>27</v>
      </c>
      <c r="H381" s="196" t="s">
        <v>5789</v>
      </c>
      <c r="I381" s="9" t="s">
        <v>4136</v>
      </c>
      <c r="J381" s="112" t="s">
        <v>4409</v>
      </c>
      <c r="K381" s="350" t="s">
        <v>1028</v>
      </c>
      <c r="L381" s="196" t="s">
        <v>2945</v>
      </c>
      <c r="M381" s="180"/>
      <c r="N381" s="112" t="s">
        <v>1151</v>
      </c>
      <c r="O381" s="111"/>
      <c r="P381" s="112" t="s">
        <v>2078</v>
      </c>
      <c r="Q381" s="112" t="s">
        <v>1143</v>
      </c>
      <c r="R381" s="112">
        <v>1</v>
      </c>
      <c r="S381" s="38" t="s">
        <v>2094</v>
      </c>
      <c r="T381" s="67">
        <v>41550</v>
      </c>
      <c r="U381" s="39"/>
      <c r="V381" s="112" t="s">
        <v>4650</v>
      </c>
      <c r="W381" s="28">
        <v>41619</v>
      </c>
      <c r="X381" s="2"/>
      <c r="Y381" s="38" t="s">
        <v>4945</v>
      </c>
      <c r="Z381" s="67">
        <v>41682</v>
      </c>
      <c r="AA381" s="113"/>
      <c r="AB381" s="70" t="s">
        <v>1455</v>
      </c>
      <c r="AC381" s="71">
        <v>15</v>
      </c>
      <c r="AD381" s="3">
        <v>2014</v>
      </c>
      <c r="AE381" s="8">
        <v>3800</v>
      </c>
      <c r="AF381" s="323">
        <f t="shared" si="33"/>
        <v>57000</v>
      </c>
    </row>
    <row r="382" spans="1:32" ht="54.95" customHeight="1" x14ac:dyDescent="0.2">
      <c r="A382" s="136">
        <v>379</v>
      </c>
      <c r="B382" s="368">
        <f t="shared" si="29"/>
        <v>274</v>
      </c>
      <c r="C382" s="288" t="s">
        <v>349</v>
      </c>
      <c r="D382" s="281" t="s">
        <v>25</v>
      </c>
      <c r="E382" s="261">
        <v>20100017491</v>
      </c>
      <c r="F382" s="112" t="s">
        <v>26</v>
      </c>
      <c r="G382" s="112" t="s">
        <v>27</v>
      </c>
      <c r="H382" s="194" t="s">
        <v>5790</v>
      </c>
      <c r="I382" s="107" t="s">
        <v>4140</v>
      </c>
      <c r="J382" s="107" t="s">
        <v>4412</v>
      </c>
      <c r="K382" s="350" t="s">
        <v>1044</v>
      </c>
      <c r="L382" s="194" t="s">
        <v>2946</v>
      </c>
      <c r="M382" s="180"/>
      <c r="N382" s="112" t="s">
        <v>1151</v>
      </c>
      <c r="O382" s="111"/>
      <c r="P382" s="112" t="s">
        <v>2078</v>
      </c>
      <c r="Q382" s="112" t="s">
        <v>4594</v>
      </c>
      <c r="R382" s="112">
        <v>1</v>
      </c>
      <c r="S382" s="38" t="s">
        <v>2094</v>
      </c>
      <c r="T382" s="67">
        <v>41550</v>
      </c>
      <c r="U382" s="39"/>
      <c r="V382" s="112" t="s">
        <v>4650</v>
      </c>
      <c r="W382" s="28">
        <v>41619</v>
      </c>
      <c r="X382" s="2"/>
      <c r="Y382" s="38" t="s">
        <v>4945</v>
      </c>
      <c r="Z382" s="67">
        <v>41682</v>
      </c>
      <c r="AA382" s="113"/>
      <c r="AB382" s="70" t="s">
        <v>1455</v>
      </c>
      <c r="AC382" s="71" t="s">
        <v>1144</v>
      </c>
      <c r="AD382" s="3">
        <v>2014</v>
      </c>
      <c r="AE382" s="8">
        <v>3800</v>
      </c>
      <c r="AF382" s="323" t="s">
        <v>2053</v>
      </c>
    </row>
    <row r="383" spans="1:32" ht="54.95" customHeight="1" x14ac:dyDescent="0.2">
      <c r="A383" s="136">
        <v>380</v>
      </c>
      <c r="B383" s="368">
        <f t="shared" si="29"/>
        <v>275</v>
      </c>
      <c r="C383" s="288" t="s">
        <v>350</v>
      </c>
      <c r="D383" s="281" t="s">
        <v>25</v>
      </c>
      <c r="E383" s="261">
        <v>20100017491</v>
      </c>
      <c r="F383" s="112" t="s">
        <v>26</v>
      </c>
      <c r="G383" s="112" t="s">
        <v>27</v>
      </c>
      <c r="H383" s="196" t="s">
        <v>5791</v>
      </c>
      <c r="I383" s="112" t="s">
        <v>4034</v>
      </c>
      <c r="J383" s="112" t="s">
        <v>4034</v>
      </c>
      <c r="K383" s="350" t="s">
        <v>1009</v>
      </c>
      <c r="L383" s="196" t="s">
        <v>2947</v>
      </c>
      <c r="M383" s="180"/>
      <c r="N383" s="3" t="s">
        <v>1150</v>
      </c>
      <c r="O383" s="111"/>
      <c r="P383" s="28">
        <v>40912</v>
      </c>
      <c r="Q383" s="112" t="s">
        <v>1143</v>
      </c>
      <c r="R383" s="112">
        <v>1</v>
      </c>
      <c r="S383" s="38" t="s">
        <v>2095</v>
      </c>
      <c r="T383" s="67">
        <v>41507</v>
      </c>
      <c r="U383" s="47"/>
      <c r="V383" s="112" t="s">
        <v>4651</v>
      </c>
      <c r="W383" s="28">
        <v>41620</v>
      </c>
      <c r="X383" s="8"/>
      <c r="Y383" s="38" t="s">
        <v>4946</v>
      </c>
      <c r="Z383" s="67">
        <v>41682</v>
      </c>
      <c r="AA383" s="113"/>
      <c r="AB383" s="70" t="s">
        <v>1456</v>
      </c>
      <c r="AC383" s="71">
        <v>51</v>
      </c>
      <c r="AD383" s="3">
        <v>2014</v>
      </c>
      <c r="AE383" s="8">
        <v>3800</v>
      </c>
      <c r="AF383" s="323">
        <f>AC383*AE383</f>
        <v>193800</v>
      </c>
    </row>
    <row r="384" spans="1:32" ht="54.95" customHeight="1" x14ac:dyDescent="0.2">
      <c r="A384" s="136">
        <v>381</v>
      </c>
      <c r="B384" s="368">
        <f t="shared" si="29"/>
        <v>275</v>
      </c>
      <c r="C384" s="288" t="s">
        <v>350</v>
      </c>
      <c r="D384" s="281" t="s">
        <v>25</v>
      </c>
      <c r="E384" s="261">
        <v>20100017491</v>
      </c>
      <c r="F384" s="112" t="s">
        <v>26</v>
      </c>
      <c r="G384" s="112" t="s">
        <v>27</v>
      </c>
      <c r="H384" s="194" t="s">
        <v>5792</v>
      </c>
      <c r="I384" s="112" t="s">
        <v>4109</v>
      </c>
      <c r="J384" s="112" t="s">
        <v>4109</v>
      </c>
      <c r="K384" s="350" t="s">
        <v>1018</v>
      </c>
      <c r="L384" s="194" t="s">
        <v>2885</v>
      </c>
      <c r="M384" s="180"/>
      <c r="N384" s="3" t="s">
        <v>1150</v>
      </c>
      <c r="O384" s="111"/>
      <c r="P384" s="28">
        <v>40912</v>
      </c>
      <c r="Q384" s="112" t="s">
        <v>1143</v>
      </c>
      <c r="R384" s="112">
        <v>1</v>
      </c>
      <c r="S384" s="38" t="s">
        <v>2095</v>
      </c>
      <c r="T384" s="67">
        <v>41507</v>
      </c>
      <c r="U384" s="47"/>
      <c r="V384" s="112" t="s">
        <v>4651</v>
      </c>
      <c r="W384" s="28">
        <v>41620</v>
      </c>
      <c r="X384" s="8"/>
      <c r="Y384" s="38" t="s">
        <v>4946</v>
      </c>
      <c r="Z384" s="67">
        <v>41682</v>
      </c>
      <c r="AA384" s="113"/>
      <c r="AB384" s="70" t="s">
        <v>1457</v>
      </c>
      <c r="AC384" s="71">
        <v>51</v>
      </c>
      <c r="AD384" s="3">
        <v>2014</v>
      </c>
      <c r="AE384" s="8">
        <v>3800</v>
      </c>
      <c r="AF384" s="323">
        <f t="shared" ref="AF384:AF388" si="34">AC384*AE384</f>
        <v>193800</v>
      </c>
    </row>
    <row r="385" spans="1:32" ht="54.95" customHeight="1" x14ac:dyDescent="0.2">
      <c r="A385" s="136">
        <v>382</v>
      </c>
      <c r="B385" s="368">
        <f t="shared" si="29"/>
        <v>276</v>
      </c>
      <c r="C385" s="288" t="s">
        <v>351</v>
      </c>
      <c r="D385" s="281" t="s">
        <v>59</v>
      </c>
      <c r="E385" s="261">
        <v>20290000263</v>
      </c>
      <c r="F385" s="112" t="s">
        <v>26</v>
      </c>
      <c r="G385" s="112" t="s">
        <v>27</v>
      </c>
      <c r="H385" s="194" t="s">
        <v>5793</v>
      </c>
      <c r="I385" s="112" t="s">
        <v>4109</v>
      </c>
      <c r="J385" s="112" t="s">
        <v>4109</v>
      </c>
      <c r="K385" s="350" t="s">
        <v>1018</v>
      </c>
      <c r="L385" s="196" t="s">
        <v>2930</v>
      </c>
      <c r="M385" s="180"/>
      <c r="N385" s="11" t="s">
        <v>1150</v>
      </c>
      <c r="O385" s="111"/>
      <c r="P385" s="28">
        <v>41388</v>
      </c>
      <c r="Q385" s="112" t="s">
        <v>1143</v>
      </c>
      <c r="R385" s="112">
        <v>1</v>
      </c>
      <c r="S385" s="38" t="s">
        <v>2096</v>
      </c>
      <c r="T385" s="67">
        <v>41632</v>
      </c>
      <c r="U385" s="50"/>
      <c r="V385" s="112" t="s">
        <v>2076</v>
      </c>
      <c r="W385" s="28" t="s">
        <v>2076</v>
      </c>
      <c r="X385" s="25"/>
      <c r="Y385" s="38" t="s">
        <v>4947</v>
      </c>
      <c r="Z385" s="67">
        <v>41697</v>
      </c>
      <c r="AA385" s="113"/>
      <c r="AB385" s="70" t="s">
        <v>1458</v>
      </c>
      <c r="AC385" s="75">
        <v>51</v>
      </c>
      <c r="AD385" s="3">
        <v>2014</v>
      </c>
      <c r="AE385" s="8">
        <v>3800</v>
      </c>
      <c r="AF385" s="323">
        <f t="shared" si="34"/>
        <v>193800</v>
      </c>
    </row>
    <row r="386" spans="1:32" ht="54.95" customHeight="1" x14ac:dyDescent="0.2">
      <c r="A386" s="136">
        <v>383</v>
      </c>
      <c r="B386" s="368">
        <f t="shared" si="29"/>
        <v>277</v>
      </c>
      <c r="C386" s="288" t="s">
        <v>352</v>
      </c>
      <c r="D386" s="281" t="s">
        <v>89</v>
      </c>
      <c r="E386" s="261">
        <v>20100177774</v>
      </c>
      <c r="F386" s="112" t="s">
        <v>30</v>
      </c>
      <c r="G386" s="112" t="s">
        <v>27</v>
      </c>
      <c r="H386" s="194" t="s">
        <v>5794</v>
      </c>
      <c r="I386" s="10" t="s">
        <v>4143</v>
      </c>
      <c r="J386" s="112" t="s">
        <v>4418</v>
      </c>
      <c r="K386" s="350" t="s">
        <v>1047</v>
      </c>
      <c r="L386" s="196" t="s">
        <v>2948</v>
      </c>
      <c r="M386" s="180"/>
      <c r="N386" s="11" t="s">
        <v>1150</v>
      </c>
      <c r="O386" s="111"/>
      <c r="P386" s="28">
        <v>40634</v>
      </c>
      <c r="Q386" s="112" t="s">
        <v>1143</v>
      </c>
      <c r="R386" s="112">
        <v>1</v>
      </c>
      <c r="S386" s="38" t="s">
        <v>2097</v>
      </c>
      <c r="T386" s="67">
        <v>41632</v>
      </c>
      <c r="U386" s="50"/>
      <c r="V386" s="112" t="s">
        <v>2076</v>
      </c>
      <c r="W386" s="28" t="s">
        <v>2076</v>
      </c>
      <c r="X386" s="25"/>
      <c r="Y386" s="38" t="s">
        <v>4948</v>
      </c>
      <c r="Z386" s="67">
        <v>41697</v>
      </c>
      <c r="AA386" s="113"/>
      <c r="AB386" s="70" t="s">
        <v>1459</v>
      </c>
      <c r="AC386" s="71">
        <v>70</v>
      </c>
      <c r="AD386" s="3">
        <v>2014</v>
      </c>
      <c r="AE386" s="8">
        <v>3800</v>
      </c>
      <c r="AF386" s="323">
        <f t="shared" si="34"/>
        <v>266000</v>
      </c>
    </row>
    <row r="387" spans="1:32" ht="54.95" customHeight="1" x14ac:dyDescent="0.2">
      <c r="A387" s="136">
        <v>384</v>
      </c>
      <c r="B387" s="368">
        <f t="shared" si="29"/>
        <v>278</v>
      </c>
      <c r="C387" s="288" t="s">
        <v>353</v>
      </c>
      <c r="D387" s="281" t="s">
        <v>25</v>
      </c>
      <c r="E387" s="261">
        <v>20100017491</v>
      </c>
      <c r="F387" s="112" t="s">
        <v>26</v>
      </c>
      <c r="G387" s="112" t="s">
        <v>27</v>
      </c>
      <c r="H387" s="194" t="s">
        <v>5795</v>
      </c>
      <c r="I387" s="112" t="s">
        <v>4144</v>
      </c>
      <c r="J387" s="112" t="s">
        <v>4419</v>
      </c>
      <c r="K387" s="350" t="s">
        <v>1031</v>
      </c>
      <c r="L387" s="196" t="s">
        <v>2949</v>
      </c>
      <c r="M387" s="180"/>
      <c r="N387" s="11" t="s">
        <v>1150</v>
      </c>
      <c r="O387" s="111"/>
      <c r="P387" s="28">
        <v>41276</v>
      </c>
      <c r="Q387" s="112" t="s">
        <v>1143</v>
      </c>
      <c r="R387" s="112">
        <v>1</v>
      </c>
      <c r="S387" s="38" t="s">
        <v>2098</v>
      </c>
      <c r="T387" s="67">
        <v>41621</v>
      </c>
      <c r="U387" s="50"/>
      <c r="V387" s="112" t="s">
        <v>2076</v>
      </c>
      <c r="W387" s="28" t="s">
        <v>2076</v>
      </c>
      <c r="X387" s="25"/>
      <c r="Y387" s="38" t="s">
        <v>4949</v>
      </c>
      <c r="Z387" s="67">
        <v>41697</v>
      </c>
      <c r="AA387" s="113"/>
      <c r="AB387" s="70" t="s">
        <v>1460</v>
      </c>
      <c r="AC387" s="71">
        <v>75</v>
      </c>
      <c r="AD387" s="3">
        <v>2014</v>
      </c>
      <c r="AE387" s="8">
        <v>3800</v>
      </c>
      <c r="AF387" s="323">
        <f t="shared" si="34"/>
        <v>285000</v>
      </c>
    </row>
    <row r="388" spans="1:32" ht="54.95" customHeight="1" x14ac:dyDescent="0.2">
      <c r="A388" s="136">
        <v>385</v>
      </c>
      <c r="B388" s="368">
        <f t="shared" si="29"/>
        <v>279</v>
      </c>
      <c r="C388" s="288" t="s">
        <v>354</v>
      </c>
      <c r="D388" s="281" t="s">
        <v>8462</v>
      </c>
      <c r="E388" s="261">
        <v>20467534026</v>
      </c>
      <c r="F388" s="112" t="s">
        <v>26</v>
      </c>
      <c r="G388" s="112" t="s">
        <v>151</v>
      </c>
      <c r="H388" s="196" t="s">
        <v>5796</v>
      </c>
      <c r="I388" s="9" t="s">
        <v>4136</v>
      </c>
      <c r="J388" s="112" t="s">
        <v>4409</v>
      </c>
      <c r="K388" s="350" t="s">
        <v>1028</v>
      </c>
      <c r="L388" s="196" t="s">
        <v>2950</v>
      </c>
      <c r="M388" s="180"/>
      <c r="N388" s="112" t="s">
        <v>1151</v>
      </c>
      <c r="O388" s="111"/>
      <c r="P388" s="28">
        <v>41337</v>
      </c>
      <c r="Q388" s="112" t="s">
        <v>1143</v>
      </c>
      <c r="R388" s="112">
        <v>1</v>
      </c>
      <c r="S388" s="38" t="s">
        <v>2099</v>
      </c>
      <c r="T388" s="67">
        <v>41586</v>
      </c>
      <c r="U388" s="39"/>
      <c r="V388" s="112" t="s">
        <v>4652</v>
      </c>
      <c r="W388" s="28">
        <v>41653</v>
      </c>
      <c r="X388" s="2"/>
      <c r="Y388" s="38" t="s">
        <v>4950</v>
      </c>
      <c r="Z388" s="67">
        <v>41708</v>
      </c>
      <c r="AA388" s="113"/>
      <c r="AB388" s="70" t="s">
        <v>1461</v>
      </c>
      <c r="AC388" s="71">
        <v>4</v>
      </c>
      <c r="AD388" s="3">
        <v>2014</v>
      </c>
      <c r="AE388" s="8">
        <v>3800</v>
      </c>
      <c r="AF388" s="323">
        <f t="shared" si="34"/>
        <v>15200</v>
      </c>
    </row>
    <row r="389" spans="1:32" ht="54.95" customHeight="1" x14ac:dyDescent="0.2">
      <c r="A389" s="136">
        <v>386</v>
      </c>
      <c r="B389" s="368">
        <f t="shared" si="29"/>
        <v>279</v>
      </c>
      <c r="C389" s="288" t="s">
        <v>354</v>
      </c>
      <c r="D389" s="281" t="s">
        <v>8462</v>
      </c>
      <c r="E389" s="261">
        <v>20467534026</v>
      </c>
      <c r="F389" s="112" t="s">
        <v>26</v>
      </c>
      <c r="G389" s="112" t="s">
        <v>151</v>
      </c>
      <c r="H389" s="196" t="s">
        <v>5797</v>
      </c>
      <c r="I389" s="9" t="s">
        <v>4136</v>
      </c>
      <c r="J389" s="112" t="s">
        <v>4409</v>
      </c>
      <c r="K389" s="350" t="s">
        <v>1028</v>
      </c>
      <c r="L389" s="196" t="s">
        <v>2951</v>
      </c>
      <c r="M389" s="180"/>
      <c r="N389" s="112" t="s">
        <v>1151</v>
      </c>
      <c r="O389" s="111"/>
      <c r="P389" s="28">
        <v>41337</v>
      </c>
      <c r="Q389" s="112" t="s">
        <v>4594</v>
      </c>
      <c r="R389" s="112">
        <v>1</v>
      </c>
      <c r="S389" s="38" t="s">
        <v>2099</v>
      </c>
      <c r="T389" s="67">
        <v>41586</v>
      </c>
      <c r="U389" s="39"/>
      <c r="V389" s="112" t="s">
        <v>4652</v>
      </c>
      <c r="W389" s="28">
        <v>41653</v>
      </c>
      <c r="X389" s="2"/>
      <c r="Y389" s="38" t="s">
        <v>4950</v>
      </c>
      <c r="Z389" s="67">
        <v>41708</v>
      </c>
      <c r="AA389" s="113"/>
      <c r="AB389" s="70" t="s">
        <v>1462</v>
      </c>
      <c r="AC389" s="71" t="s">
        <v>1144</v>
      </c>
      <c r="AD389" s="3">
        <v>2014</v>
      </c>
      <c r="AE389" s="8">
        <v>3800</v>
      </c>
      <c r="AF389" s="323" t="s">
        <v>2053</v>
      </c>
    </row>
    <row r="390" spans="1:32" ht="54.95" customHeight="1" x14ac:dyDescent="0.2">
      <c r="A390" s="136">
        <v>387</v>
      </c>
      <c r="B390" s="368">
        <f t="shared" si="29"/>
        <v>279</v>
      </c>
      <c r="C390" s="288" t="s">
        <v>354</v>
      </c>
      <c r="D390" s="281" t="s">
        <v>8462</v>
      </c>
      <c r="E390" s="261">
        <v>20467534026</v>
      </c>
      <c r="F390" s="112" t="s">
        <v>26</v>
      </c>
      <c r="G390" s="112" t="s">
        <v>151</v>
      </c>
      <c r="H390" s="196" t="s">
        <v>5798</v>
      </c>
      <c r="I390" s="9" t="s">
        <v>4136</v>
      </c>
      <c r="J390" s="112" t="s">
        <v>4409</v>
      </c>
      <c r="K390" s="350" t="s">
        <v>1028</v>
      </c>
      <c r="L390" s="196" t="s">
        <v>2952</v>
      </c>
      <c r="M390" s="180"/>
      <c r="N390" s="112" t="s">
        <v>1151</v>
      </c>
      <c r="O390" s="111"/>
      <c r="P390" s="28">
        <v>41337</v>
      </c>
      <c r="Q390" s="112" t="s">
        <v>4594</v>
      </c>
      <c r="R390" s="112">
        <v>1</v>
      </c>
      <c r="S390" s="38" t="s">
        <v>2099</v>
      </c>
      <c r="T390" s="67">
        <v>41586</v>
      </c>
      <c r="U390" s="39"/>
      <c r="V390" s="112" t="s">
        <v>4652</v>
      </c>
      <c r="W390" s="28">
        <v>41653</v>
      </c>
      <c r="X390" s="2"/>
      <c r="Y390" s="38" t="s">
        <v>4950</v>
      </c>
      <c r="Z390" s="67">
        <v>41708</v>
      </c>
      <c r="AA390" s="113"/>
      <c r="AB390" s="70" t="s">
        <v>1462</v>
      </c>
      <c r="AC390" s="71" t="s">
        <v>1144</v>
      </c>
      <c r="AD390" s="3">
        <v>2014</v>
      </c>
      <c r="AE390" s="8">
        <v>3800</v>
      </c>
      <c r="AF390" s="323" t="s">
        <v>2053</v>
      </c>
    </row>
    <row r="391" spans="1:32" ht="54.95" customHeight="1" x14ac:dyDescent="0.2">
      <c r="A391" s="136">
        <v>388</v>
      </c>
      <c r="B391" s="368">
        <f t="shared" si="29"/>
        <v>279</v>
      </c>
      <c r="C391" s="288" t="s">
        <v>354</v>
      </c>
      <c r="D391" s="281" t="s">
        <v>8462</v>
      </c>
      <c r="E391" s="261">
        <v>20467534026</v>
      </c>
      <c r="F391" s="112" t="s">
        <v>26</v>
      </c>
      <c r="G391" s="112" t="s">
        <v>151</v>
      </c>
      <c r="H391" s="196" t="s">
        <v>5799</v>
      </c>
      <c r="I391" s="9" t="s">
        <v>4136</v>
      </c>
      <c r="J391" s="112" t="s">
        <v>4409</v>
      </c>
      <c r="K391" s="350" t="s">
        <v>1028</v>
      </c>
      <c r="L391" s="196" t="s">
        <v>2953</v>
      </c>
      <c r="M391" s="180"/>
      <c r="N391" s="112" t="s">
        <v>1151</v>
      </c>
      <c r="O391" s="111"/>
      <c r="P391" s="28">
        <v>41337</v>
      </c>
      <c r="Q391" s="112" t="s">
        <v>4594</v>
      </c>
      <c r="R391" s="112">
        <v>1</v>
      </c>
      <c r="S391" s="38" t="s">
        <v>2099</v>
      </c>
      <c r="T391" s="67">
        <v>41586</v>
      </c>
      <c r="U391" s="39"/>
      <c r="V391" s="112" t="s">
        <v>4652</v>
      </c>
      <c r="W391" s="28">
        <v>41653</v>
      </c>
      <c r="X391" s="2"/>
      <c r="Y391" s="38" t="s">
        <v>4950</v>
      </c>
      <c r="Z391" s="67">
        <v>41708</v>
      </c>
      <c r="AA391" s="113"/>
      <c r="AB391" s="70" t="s">
        <v>1462</v>
      </c>
      <c r="AC391" s="71" t="s">
        <v>1144</v>
      </c>
      <c r="AD391" s="3">
        <v>2014</v>
      </c>
      <c r="AE391" s="8">
        <v>3800</v>
      </c>
      <c r="AF391" s="323" t="s">
        <v>2053</v>
      </c>
    </row>
    <row r="392" spans="1:32" ht="54.95" customHeight="1" x14ac:dyDescent="0.2">
      <c r="A392" s="136">
        <v>389</v>
      </c>
      <c r="B392" s="368">
        <f t="shared" si="29"/>
        <v>279</v>
      </c>
      <c r="C392" s="288" t="s">
        <v>354</v>
      </c>
      <c r="D392" s="281" t="s">
        <v>8462</v>
      </c>
      <c r="E392" s="261">
        <v>20467534026</v>
      </c>
      <c r="F392" s="112" t="s">
        <v>26</v>
      </c>
      <c r="G392" s="112" t="s">
        <v>151</v>
      </c>
      <c r="H392" s="196" t="s">
        <v>5800</v>
      </c>
      <c r="I392" s="9" t="s">
        <v>4136</v>
      </c>
      <c r="J392" s="112" t="s">
        <v>4409</v>
      </c>
      <c r="K392" s="350" t="s">
        <v>1028</v>
      </c>
      <c r="L392" s="196" t="s">
        <v>2954</v>
      </c>
      <c r="M392" s="180"/>
      <c r="N392" s="112" t="s">
        <v>1151</v>
      </c>
      <c r="O392" s="111"/>
      <c r="P392" s="28">
        <v>41337</v>
      </c>
      <c r="Q392" s="112" t="s">
        <v>4594</v>
      </c>
      <c r="R392" s="112">
        <v>1</v>
      </c>
      <c r="S392" s="38" t="s">
        <v>2099</v>
      </c>
      <c r="T392" s="67">
        <v>41586</v>
      </c>
      <c r="U392" s="39"/>
      <c r="V392" s="112" t="s">
        <v>4652</v>
      </c>
      <c r="W392" s="28">
        <v>41653</v>
      </c>
      <c r="X392" s="2"/>
      <c r="Y392" s="38" t="s">
        <v>4950</v>
      </c>
      <c r="Z392" s="67">
        <v>41708</v>
      </c>
      <c r="AA392" s="113"/>
      <c r="AB392" s="70" t="s">
        <v>1462</v>
      </c>
      <c r="AC392" s="71" t="s">
        <v>1144</v>
      </c>
      <c r="AD392" s="3">
        <v>2014</v>
      </c>
      <c r="AE392" s="8">
        <v>3800</v>
      </c>
      <c r="AF392" s="323" t="s">
        <v>2053</v>
      </c>
    </row>
    <row r="393" spans="1:32" ht="54.95" customHeight="1" x14ac:dyDescent="0.2">
      <c r="A393" s="136">
        <v>390</v>
      </c>
      <c r="B393" s="368">
        <f t="shared" si="29"/>
        <v>279</v>
      </c>
      <c r="C393" s="288" t="s">
        <v>354</v>
      </c>
      <c r="D393" s="281" t="s">
        <v>8462</v>
      </c>
      <c r="E393" s="261">
        <v>20467534026</v>
      </c>
      <c r="F393" s="112" t="s">
        <v>26</v>
      </c>
      <c r="G393" s="112" t="s">
        <v>151</v>
      </c>
      <c r="H393" s="196" t="s">
        <v>5801</v>
      </c>
      <c r="I393" s="107" t="s">
        <v>4140</v>
      </c>
      <c r="J393" s="107" t="s">
        <v>4412</v>
      </c>
      <c r="K393" s="350" t="s">
        <v>1044</v>
      </c>
      <c r="L393" s="196" t="s">
        <v>2955</v>
      </c>
      <c r="M393" s="180"/>
      <c r="N393" s="112" t="s">
        <v>1151</v>
      </c>
      <c r="O393" s="111"/>
      <c r="P393" s="28">
        <v>41337</v>
      </c>
      <c r="Q393" s="112" t="s">
        <v>4594</v>
      </c>
      <c r="R393" s="112">
        <v>1</v>
      </c>
      <c r="S393" s="38" t="s">
        <v>2099</v>
      </c>
      <c r="T393" s="67">
        <v>41586</v>
      </c>
      <c r="U393" s="39"/>
      <c r="V393" s="112" t="s">
        <v>4652</v>
      </c>
      <c r="W393" s="28">
        <v>41653</v>
      </c>
      <c r="X393" s="2"/>
      <c r="Y393" s="38" t="s">
        <v>4950</v>
      </c>
      <c r="Z393" s="67">
        <v>41708</v>
      </c>
      <c r="AA393" s="113"/>
      <c r="AB393" s="70" t="s">
        <v>1462</v>
      </c>
      <c r="AC393" s="71" t="s">
        <v>1144</v>
      </c>
      <c r="AD393" s="3">
        <v>2014</v>
      </c>
      <c r="AE393" s="8">
        <v>3800</v>
      </c>
      <c r="AF393" s="323" t="s">
        <v>2053</v>
      </c>
    </row>
    <row r="394" spans="1:32" ht="54.95" customHeight="1" x14ac:dyDescent="0.2">
      <c r="A394" s="136">
        <v>391</v>
      </c>
      <c r="B394" s="368">
        <f t="shared" si="29"/>
        <v>280</v>
      </c>
      <c r="C394" s="288" t="s">
        <v>355</v>
      </c>
      <c r="D394" s="281" t="s">
        <v>8462</v>
      </c>
      <c r="E394" s="261">
        <v>20467534026</v>
      </c>
      <c r="F394" s="112" t="s">
        <v>26</v>
      </c>
      <c r="G394" s="112" t="s">
        <v>151</v>
      </c>
      <c r="H394" s="200" t="s">
        <v>5802</v>
      </c>
      <c r="I394" s="112" t="s">
        <v>4109</v>
      </c>
      <c r="J394" s="112" t="s">
        <v>4109</v>
      </c>
      <c r="K394" s="350" t="s">
        <v>1018</v>
      </c>
      <c r="L394" s="194" t="s">
        <v>2956</v>
      </c>
      <c r="M394" s="180"/>
      <c r="N394" s="112" t="s">
        <v>1151</v>
      </c>
      <c r="O394" s="111"/>
      <c r="P394" s="28">
        <v>41388</v>
      </c>
      <c r="Q394" s="112" t="s">
        <v>4594</v>
      </c>
      <c r="R394" s="112">
        <v>1</v>
      </c>
      <c r="S394" s="38" t="s">
        <v>2100</v>
      </c>
      <c r="T394" s="67">
        <v>41583</v>
      </c>
      <c r="U394" s="39"/>
      <c r="V394" s="112" t="s">
        <v>4653</v>
      </c>
      <c r="W394" s="28">
        <v>41641</v>
      </c>
      <c r="X394" s="2"/>
      <c r="Y394" s="38" t="s">
        <v>4951</v>
      </c>
      <c r="Z394" s="67">
        <v>41708</v>
      </c>
      <c r="AA394" s="113"/>
      <c r="AB394" s="70" t="s">
        <v>1463</v>
      </c>
      <c r="AC394" s="71" t="s">
        <v>1144</v>
      </c>
      <c r="AD394" s="3">
        <v>2014</v>
      </c>
      <c r="AE394" s="8">
        <v>3800</v>
      </c>
      <c r="AF394" s="323" t="s">
        <v>2053</v>
      </c>
    </row>
    <row r="395" spans="1:32" ht="54.95" customHeight="1" x14ac:dyDescent="0.2">
      <c r="A395" s="136">
        <v>392</v>
      </c>
      <c r="B395" s="368">
        <f t="shared" si="29"/>
        <v>281</v>
      </c>
      <c r="C395" s="288" t="s">
        <v>356</v>
      </c>
      <c r="D395" s="281" t="s">
        <v>25</v>
      </c>
      <c r="E395" s="261">
        <v>20100017491</v>
      </c>
      <c r="F395" s="112" t="s">
        <v>26</v>
      </c>
      <c r="G395" s="112" t="s">
        <v>27</v>
      </c>
      <c r="H395" s="200" t="s">
        <v>5803</v>
      </c>
      <c r="I395" s="112" t="s">
        <v>4109</v>
      </c>
      <c r="J395" s="112" t="s">
        <v>4109</v>
      </c>
      <c r="K395" s="350" t="s">
        <v>1018</v>
      </c>
      <c r="L395" s="196" t="s">
        <v>2957</v>
      </c>
      <c r="M395" s="180"/>
      <c r="N395" s="11" t="s">
        <v>1150</v>
      </c>
      <c r="O395" s="111"/>
      <c r="P395" s="28">
        <v>41390</v>
      </c>
      <c r="Q395" s="112" t="s">
        <v>1143</v>
      </c>
      <c r="R395" s="112">
        <v>1</v>
      </c>
      <c r="S395" s="38" t="s">
        <v>1464</v>
      </c>
      <c r="T395" s="67">
        <v>41655</v>
      </c>
      <c r="U395" s="50"/>
      <c r="V395" s="112" t="s">
        <v>2076</v>
      </c>
      <c r="W395" s="28" t="s">
        <v>2076</v>
      </c>
      <c r="X395" s="25"/>
      <c r="Y395" s="38" t="s">
        <v>2053</v>
      </c>
      <c r="Z395" s="39" t="s">
        <v>2076</v>
      </c>
      <c r="AA395" s="113"/>
      <c r="AB395" s="70" t="s">
        <v>1464</v>
      </c>
      <c r="AC395" s="71">
        <v>51</v>
      </c>
      <c r="AD395" s="3">
        <v>2014</v>
      </c>
      <c r="AE395" s="8">
        <v>3800</v>
      </c>
      <c r="AF395" s="323">
        <f>AC395*AE395</f>
        <v>193800</v>
      </c>
    </row>
    <row r="396" spans="1:32" ht="54.95" customHeight="1" x14ac:dyDescent="0.2">
      <c r="A396" s="136">
        <v>393</v>
      </c>
      <c r="B396" s="368">
        <f t="shared" si="29"/>
        <v>282</v>
      </c>
      <c r="C396" s="292" t="s">
        <v>357</v>
      </c>
      <c r="D396" s="281" t="s">
        <v>208</v>
      </c>
      <c r="E396" s="261">
        <v>20502976916</v>
      </c>
      <c r="F396" s="112" t="s">
        <v>26</v>
      </c>
      <c r="G396" s="112" t="s">
        <v>27</v>
      </c>
      <c r="H396" s="200" t="s">
        <v>5804</v>
      </c>
      <c r="I396" s="107" t="s">
        <v>4081</v>
      </c>
      <c r="J396" s="107" t="s">
        <v>4390</v>
      </c>
      <c r="K396" s="350" t="s">
        <v>1026</v>
      </c>
      <c r="L396" s="194" t="s">
        <v>2958</v>
      </c>
      <c r="M396" s="180"/>
      <c r="N396" s="112" t="s">
        <v>1151</v>
      </c>
      <c r="O396" s="111"/>
      <c r="P396" s="28">
        <v>41465</v>
      </c>
      <c r="Q396" s="112" t="s">
        <v>1143</v>
      </c>
      <c r="R396" s="112">
        <v>1</v>
      </c>
      <c r="S396" s="38" t="s">
        <v>1465</v>
      </c>
      <c r="T396" s="67">
        <v>41689</v>
      </c>
      <c r="U396" s="39"/>
      <c r="V396" s="112" t="s">
        <v>2076</v>
      </c>
      <c r="W396" s="28" t="s">
        <v>2076</v>
      </c>
      <c r="X396" s="2"/>
      <c r="Y396" s="38" t="s">
        <v>2053</v>
      </c>
      <c r="Z396" s="39" t="s">
        <v>2076</v>
      </c>
      <c r="AA396" s="113"/>
      <c r="AB396" s="70" t="s">
        <v>1465</v>
      </c>
      <c r="AC396" s="75">
        <v>6</v>
      </c>
      <c r="AD396" s="3">
        <v>2014</v>
      </c>
      <c r="AE396" s="8">
        <v>3800</v>
      </c>
      <c r="AF396" s="323">
        <f t="shared" ref="AF396:AF397" si="35">AC396*AE396</f>
        <v>22800</v>
      </c>
    </row>
    <row r="397" spans="1:32" ht="54.95" customHeight="1" x14ac:dyDescent="0.2">
      <c r="A397" s="136">
        <v>394</v>
      </c>
      <c r="B397" s="368">
        <f t="shared" si="29"/>
        <v>283</v>
      </c>
      <c r="C397" s="292" t="s">
        <v>358</v>
      </c>
      <c r="D397" s="281" t="s">
        <v>25</v>
      </c>
      <c r="E397" s="261">
        <v>20100017491</v>
      </c>
      <c r="F397" s="112" t="s">
        <v>26</v>
      </c>
      <c r="G397" s="112" t="s">
        <v>27</v>
      </c>
      <c r="H397" s="196" t="s">
        <v>5805</v>
      </c>
      <c r="I397" s="112" t="s">
        <v>4034</v>
      </c>
      <c r="J397" s="112" t="s">
        <v>4034</v>
      </c>
      <c r="K397" s="350" t="s">
        <v>1009</v>
      </c>
      <c r="L397" s="196" t="s">
        <v>2959</v>
      </c>
      <c r="M397" s="180"/>
      <c r="N397" s="11" t="s">
        <v>1150</v>
      </c>
      <c r="O397" s="111"/>
      <c r="P397" s="28">
        <v>41390</v>
      </c>
      <c r="Q397" s="112" t="s">
        <v>1143</v>
      </c>
      <c r="R397" s="112">
        <v>1</v>
      </c>
      <c r="S397" s="38" t="s">
        <v>1466</v>
      </c>
      <c r="T397" s="67">
        <v>41696</v>
      </c>
      <c r="U397" s="50"/>
      <c r="V397" s="112" t="s">
        <v>2076</v>
      </c>
      <c r="W397" s="28" t="s">
        <v>2076</v>
      </c>
      <c r="X397" s="25"/>
      <c r="Y397" s="38" t="s">
        <v>2053</v>
      </c>
      <c r="Z397" s="39" t="s">
        <v>2076</v>
      </c>
      <c r="AA397" s="113"/>
      <c r="AB397" s="70" t="s">
        <v>1466</v>
      </c>
      <c r="AC397" s="71">
        <v>51</v>
      </c>
      <c r="AD397" s="3">
        <v>2014</v>
      </c>
      <c r="AE397" s="8">
        <v>3800</v>
      </c>
      <c r="AF397" s="323">
        <f t="shared" si="35"/>
        <v>193800</v>
      </c>
    </row>
    <row r="398" spans="1:32" ht="54.95" customHeight="1" x14ac:dyDescent="0.2">
      <c r="A398" s="136">
        <v>395</v>
      </c>
      <c r="B398" s="368">
        <f t="shared" ref="B398:B461" si="36">IF(C398=C397,B397,B397+1)</f>
        <v>284</v>
      </c>
      <c r="C398" s="288" t="s">
        <v>359</v>
      </c>
      <c r="D398" s="281" t="s">
        <v>283</v>
      </c>
      <c r="E398" s="261">
        <v>20252575457</v>
      </c>
      <c r="F398" s="112" t="s">
        <v>26</v>
      </c>
      <c r="G398" s="112" t="s">
        <v>27</v>
      </c>
      <c r="H398" s="194" t="s">
        <v>5806</v>
      </c>
      <c r="I398" s="9" t="s">
        <v>4136</v>
      </c>
      <c r="J398" s="112" t="s">
        <v>4409</v>
      </c>
      <c r="K398" s="350" t="s">
        <v>1028</v>
      </c>
      <c r="L398" s="194" t="s">
        <v>2960</v>
      </c>
      <c r="M398" s="180"/>
      <c r="N398" s="112" t="s">
        <v>1151</v>
      </c>
      <c r="O398" s="111"/>
      <c r="P398" s="28">
        <v>41534</v>
      </c>
      <c r="Q398" s="112" t="s">
        <v>4594</v>
      </c>
      <c r="R398" s="112">
        <v>1</v>
      </c>
      <c r="S398" s="38" t="s">
        <v>1467</v>
      </c>
      <c r="T398" s="67">
        <v>41697</v>
      </c>
      <c r="U398" s="39" t="s">
        <v>1144</v>
      </c>
      <c r="V398" s="112" t="s">
        <v>2076</v>
      </c>
      <c r="W398" s="28" t="s">
        <v>2076</v>
      </c>
      <c r="X398" s="2" t="s">
        <v>1144</v>
      </c>
      <c r="Y398" s="38" t="s">
        <v>2053</v>
      </c>
      <c r="Z398" s="39" t="s">
        <v>2076</v>
      </c>
      <c r="AA398" s="113"/>
      <c r="AB398" s="70" t="s">
        <v>1467</v>
      </c>
      <c r="AC398" s="71" t="s">
        <v>1144</v>
      </c>
      <c r="AD398" s="3">
        <v>2014</v>
      </c>
      <c r="AE398" s="8">
        <v>3800</v>
      </c>
      <c r="AF398" s="323" t="s">
        <v>2053</v>
      </c>
    </row>
    <row r="399" spans="1:32" ht="54.95" customHeight="1" x14ac:dyDescent="0.2">
      <c r="A399" s="136">
        <v>396</v>
      </c>
      <c r="B399" s="368">
        <f t="shared" si="36"/>
        <v>284</v>
      </c>
      <c r="C399" s="288" t="s">
        <v>359</v>
      </c>
      <c r="D399" s="281" t="s">
        <v>283</v>
      </c>
      <c r="E399" s="261">
        <v>20252575457</v>
      </c>
      <c r="F399" s="112" t="s">
        <v>26</v>
      </c>
      <c r="G399" s="112" t="s">
        <v>27</v>
      </c>
      <c r="H399" s="194" t="s">
        <v>5807</v>
      </c>
      <c r="I399" s="107" t="s">
        <v>4140</v>
      </c>
      <c r="J399" s="107" t="s">
        <v>4412</v>
      </c>
      <c r="K399" s="350" t="s">
        <v>1044</v>
      </c>
      <c r="L399" s="194" t="s">
        <v>2961</v>
      </c>
      <c r="M399" s="180"/>
      <c r="N399" s="112" t="s">
        <v>1151</v>
      </c>
      <c r="O399" s="111"/>
      <c r="P399" s="28">
        <v>41534</v>
      </c>
      <c r="Q399" s="112" t="s">
        <v>4594</v>
      </c>
      <c r="R399" s="112">
        <v>1</v>
      </c>
      <c r="S399" s="38" t="s">
        <v>1467</v>
      </c>
      <c r="T399" s="67">
        <v>41697</v>
      </c>
      <c r="U399" s="39" t="s">
        <v>1144</v>
      </c>
      <c r="V399" s="112" t="s">
        <v>2076</v>
      </c>
      <c r="W399" s="28" t="s">
        <v>2076</v>
      </c>
      <c r="X399" s="2" t="s">
        <v>1144</v>
      </c>
      <c r="Y399" s="38" t="s">
        <v>2053</v>
      </c>
      <c r="Z399" s="39" t="s">
        <v>2076</v>
      </c>
      <c r="AA399" s="113"/>
      <c r="AB399" s="70" t="s">
        <v>1467</v>
      </c>
      <c r="AC399" s="71" t="s">
        <v>1144</v>
      </c>
      <c r="AD399" s="3">
        <v>2014</v>
      </c>
      <c r="AE399" s="8">
        <v>3800</v>
      </c>
      <c r="AF399" s="323" t="s">
        <v>2053</v>
      </c>
    </row>
    <row r="400" spans="1:32" ht="54.95" customHeight="1" x14ac:dyDescent="0.2">
      <c r="A400" s="136">
        <v>397</v>
      </c>
      <c r="B400" s="368">
        <f t="shared" si="36"/>
        <v>285</v>
      </c>
      <c r="C400" s="293" t="s">
        <v>360</v>
      </c>
      <c r="D400" s="281" t="s">
        <v>8462</v>
      </c>
      <c r="E400" s="261">
        <v>20467534026</v>
      </c>
      <c r="F400" s="112" t="s">
        <v>26</v>
      </c>
      <c r="G400" s="112" t="s">
        <v>151</v>
      </c>
      <c r="H400" s="194" t="s">
        <v>5808</v>
      </c>
      <c r="I400" s="10" t="s">
        <v>4133</v>
      </c>
      <c r="J400" s="10" t="s">
        <v>4416</v>
      </c>
      <c r="K400" s="350" t="s">
        <v>1037</v>
      </c>
      <c r="L400" s="202" t="s">
        <v>2927</v>
      </c>
      <c r="M400" s="180"/>
      <c r="N400" s="10" t="s">
        <v>1155</v>
      </c>
      <c r="O400" s="111"/>
      <c r="P400" s="28">
        <v>40899</v>
      </c>
      <c r="Q400" s="112" t="s">
        <v>1143</v>
      </c>
      <c r="R400" s="112">
        <v>1</v>
      </c>
      <c r="S400" s="38" t="s">
        <v>2101</v>
      </c>
      <c r="T400" s="67">
        <v>41585</v>
      </c>
      <c r="U400" s="51"/>
      <c r="V400" s="112" t="s">
        <v>4654</v>
      </c>
      <c r="W400" s="28">
        <v>41655</v>
      </c>
      <c r="X400" s="26"/>
      <c r="Y400" s="38" t="s">
        <v>4952</v>
      </c>
      <c r="Z400" s="67">
        <v>41723</v>
      </c>
      <c r="AA400" s="113"/>
      <c r="AB400" s="70" t="s">
        <v>1468</v>
      </c>
      <c r="AC400" s="71">
        <v>50</v>
      </c>
      <c r="AD400" s="3">
        <v>2014</v>
      </c>
      <c r="AE400" s="8">
        <v>3800</v>
      </c>
      <c r="AF400" s="323">
        <f>AC400*AE400</f>
        <v>190000</v>
      </c>
    </row>
    <row r="401" spans="1:32" ht="88.5" customHeight="1" x14ac:dyDescent="0.2">
      <c r="A401" s="136">
        <v>398</v>
      </c>
      <c r="B401" s="368">
        <f t="shared" si="36"/>
        <v>286</v>
      </c>
      <c r="C401" s="395" t="s">
        <v>361</v>
      </c>
      <c r="D401" s="281" t="s">
        <v>89</v>
      </c>
      <c r="E401" s="261">
        <v>20100177774</v>
      </c>
      <c r="F401" s="112" t="s">
        <v>30</v>
      </c>
      <c r="G401" s="112" t="s">
        <v>27</v>
      </c>
      <c r="H401" s="194" t="s">
        <v>5809</v>
      </c>
      <c r="I401" s="107" t="s">
        <v>4063</v>
      </c>
      <c r="J401" s="1" t="s">
        <v>11628</v>
      </c>
      <c r="K401" s="350" t="s">
        <v>1008</v>
      </c>
      <c r="L401" s="194" t="s">
        <v>2962</v>
      </c>
      <c r="M401" s="180"/>
      <c r="N401" s="11" t="s">
        <v>1150</v>
      </c>
      <c r="O401" s="111"/>
      <c r="P401" s="28">
        <v>41285</v>
      </c>
      <c r="Q401" s="112" t="s">
        <v>1143</v>
      </c>
      <c r="R401" s="112">
        <v>1</v>
      </c>
      <c r="S401" s="38" t="s">
        <v>11674</v>
      </c>
      <c r="T401" s="67" t="s">
        <v>11675</v>
      </c>
      <c r="U401" s="50" t="s">
        <v>11672</v>
      </c>
      <c r="V401" s="112" t="s">
        <v>11676</v>
      </c>
      <c r="W401" s="28" t="s">
        <v>11677</v>
      </c>
      <c r="X401" s="50" t="s">
        <v>11672</v>
      </c>
      <c r="Y401" s="38" t="s">
        <v>11678</v>
      </c>
      <c r="Z401" s="67" t="s">
        <v>11679</v>
      </c>
      <c r="AA401" s="50" t="s">
        <v>11680</v>
      </c>
      <c r="AB401" s="70" t="s">
        <v>11671</v>
      </c>
      <c r="AC401" s="71">
        <v>51</v>
      </c>
      <c r="AD401" s="3">
        <v>2026</v>
      </c>
      <c r="AE401" s="8">
        <v>5500</v>
      </c>
      <c r="AF401" s="328">
        <v>280500</v>
      </c>
    </row>
    <row r="402" spans="1:32" ht="82.5" customHeight="1" x14ac:dyDescent="0.2">
      <c r="A402" s="136">
        <v>399</v>
      </c>
      <c r="B402" s="368">
        <f t="shared" si="36"/>
        <v>286</v>
      </c>
      <c r="C402" s="395" t="s">
        <v>361</v>
      </c>
      <c r="D402" s="281" t="s">
        <v>89</v>
      </c>
      <c r="E402" s="261">
        <v>20100177774</v>
      </c>
      <c r="F402" s="112" t="s">
        <v>30</v>
      </c>
      <c r="G402" s="112" t="s">
        <v>27</v>
      </c>
      <c r="H402" s="194" t="s">
        <v>5810</v>
      </c>
      <c r="I402" s="107" t="s">
        <v>4063</v>
      </c>
      <c r="J402" s="1" t="s">
        <v>11628</v>
      </c>
      <c r="K402" s="350" t="s">
        <v>1008</v>
      </c>
      <c r="L402" s="194" t="s">
        <v>2963</v>
      </c>
      <c r="M402" s="180"/>
      <c r="N402" s="11" t="s">
        <v>1150</v>
      </c>
      <c r="O402" s="111"/>
      <c r="P402" s="28">
        <v>41285</v>
      </c>
      <c r="Q402" s="112" t="s">
        <v>1143</v>
      </c>
      <c r="R402" s="112">
        <v>1</v>
      </c>
      <c r="S402" s="38" t="s">
        <v>11674</v>
      </c>
      <c r="T402" s="67" t="s">
        <v>11675</v>
      </c>
      <c r="U402" s="50" t="s">
        <v>11673</v>
      </c>
      <c r="V402" s="395" t="s">
        <v>11676</v>
      </c>
      <c r="W402" s="28" t="s">
        <v>11677</v>
      </c>
      <c r="X402" s="50" t="s">
        <v>11673</v>
      </c>
      <c r="Y402" s="38" t="s">
        <v>11678</v>
      </c>
      <c r="Z402" s="67" t="s">
        <v>11679</v>
      </c>
      <c r="AA402" s="50" t="s">
        <v>11681</v>
      </c>
      <c r="AB402" s="70" t="s">
        <v>11671</v>
      </c>
      <c r="AC402" s="71">
        <v>51</v>
      </c>
      <c r="AD402" s="3">
        <v>2026</v>
      </c>
      <c r="AE402" s="8">
        <v>5500</v>
      </c>
      <c r="AF402" s="328">
        <v>280500</v>
      </c>
    </row>
    <row r="403" spans="1:32" ht="74.25" customHeight="1" x14ac:dyDescent="0.2">
      <c r="A403" s="136">
        <v>400</v>
      </c>
      <c r="B403" s="368">
        <f t="shared" si="36"/>
        <v>286</v>
      </c>
      <c r="C403" s="395" t="s">
        <v>361</v>
      </c>
      <c r="D403" s="281" t="s">
        <v>89</v>
      </c>
      <c r="E403" s="261">
        <v>20100177774</v>
      </c>
      <c r="F403" s="112" t="s">
        <v>30</v>
      </c>
      <c r="G403" s="112" t="s">
        <v>27</v>
      </c>
      <c r="H403" s="194" t="s">
        <v>5811</v>
      </c>
      <c r="I403" s="107" t="s">
        <v>4063</v>
      </c>
      <c r="J403" s="1" t="s">
        <v>11628</v>
      </c>
      <c r="K403" s="350" t="s">
        <v>1008</v>
      </c>
      <c r="L403" s="194" t="s">
        <v>2964</v>
      </c>
      <c r="M403" s="180"/>
      <c r="N403" s="11" t="s">
        <v>1150</v>
      </c>
      <c r="O403" s="111"/>
      <c r="P403" s="28">
        <v>41285</v>
      </c>
      <c r="Q403" s="112" t="s">
        <v>1143</v>
      </c>
      <c r="R403" s="112">
        <v>1</v>
      </c>
      <c r="S403" s="38" t="s">
        <v>11674</v>
      </c>
      <c r="T403" s="67" t="s">
        <v>11675</v>
      </c>
      <c r="U403" s="50" t="s">
        <v>11673</v>
      </c>
      <c r="V403" s="395" t="s">
        <v>11676</v>
      </c>
      <c r="W403" s="28" t="s">
        <v>11677</v>
      </c>
      <c r="X403" s="50" t="s">
        <v>11673</v>
      </c>
      <c r="Y403" s="38" t="s">
        <v>11678</v>
      </c>
      <c r="Z403" s="67" t="s">
        <v>11679</v>
      </c>
      <c r="AA403" s="50" t="s">
        <v>11681</v>
      </c>
      <c r="AB403" s="70" t="s">
        <v>11671</v>
      </c>
      <c r="AC403" s="71">
        <v>51</v>
      </c>
      <c r="AD403" s="3">
        <v>2026</v>
      </c>
      <c r="AE403" s="8">
        <v>5500</v>
      </c>
      <c r="AF403" s="328">
        <v>280500</v>
      </c>
    </row>
    <row r="404" spans="1:32" ht="54.95" customHeight="1" x14ac:dyDescent="0.2">
      <c r="A404" s="136">
        <v>401</v>
      </c>
      <c r="B404" s="368">
        <f t="shared" si="36"/>
        <v>287</v>
      </c>
      <c r="C404" s="288" t="s">
        <v>362</v>
      </c>
      <c r="D404" s="281" t="s">
        <v>25</v>
      </c>
      <c r="E404" s="261">
        <v>20100017491</v>
      </c>
      <c r="F404" s="112" t="s">
        <v>26</v>
      </c>
      <c r="G404" s="112" t="s">
        <v>27</v>
      </c>
      <c r="H404" s="194" t="s">
        <v>5812</v>
      </c>
      <c r="I404" s="112" t="s">
        <v>4109</v>
      </c>
      <c r="J404" s="112" t="s">
        <v>4109</v>
      </c>
      <c r="K404" s="350" t="s">
        <v>1018</v>
      </c>
      <c r="L404" s="194" t="s">
        <v>2965</v>
      </c>
      <c r="M404" s="180"/>
      <c r="N404" s="11" t="s">
        <v>1150</v>
      </c>
      <c r="O404" s="111"/>
      <c r="P404" s="28">
        <v>41393</v>
      </c>
      <c r="Q404" s="112" t="s">
        <v>1143</v>
      </c>
      <c r="R404" s="112">
        <v>1</v>
      </c>
      <c r="S404" s="38" t="s">
        <v>1469</v>
      </c>
      <c r="T404" s="67">
        <v>41703</v>
      </c>
      <c r="U404" s="50"/>
      <c r="V404" s="112" t="s">
        <v>2076</v>
      </c>
      <c r="W404" s="28" t="s">
        <v>2076</v>
      </c>
      <c r="X404" s="25"/>
      <c r="Y404" s="38" t="s">
        <v>2053</v>
      </c>
      <c r="Z404" s="39" t="s">
        <v>2076</v>
      </c>
      <c r="AA404" s="113"/>
      <c r="AB404" s="70" t="s">
        <v>1469</v>
      </c>
      <c r="AC404" s="75">
        <v>126</v>
      </c>
      <c r="AD404" s="3">
        <v>2014</v>
      </c>
      <c r="AE404" s="8">
        <v>3800</v>
      </c>
      <c r="AF404" s="323">
        <f t="shared" ref="AF404:AF407" si="37">AC404*AE404</f>
        <v>478800</v>
      </c>
    </row>
    <row r="405" spans="1:32" ht="54.95" customHeight="1" x14ac:dyDescent="0.2">
      <c r="A405" s="136">
        <v>402</v>
      </c>
      <c r="B405" s="368">
        <f t="shared" si="36"/>
        <v>288</v>
      </c>
      <c r="C405" s="288" t="s">
        <v>363</v>
      </c>
      <c r="D405" s="281" t="s">
        <v>89</v>
      </c>
      <c r="E405" s="261">
        <v>20100177774</v>
      </c>
      <c r="F405" s="112" t="s">
        <v>30</v>
      </c>
      <c r="G405" s="112" t="s">
        <v>27</v>
      </c>
      <c r="H405" s="194" t="s">
        <v>5813</v>
      </c>
      <c r="I405" s="112" t="s">
        <v>4145</v>
      </c>
      <c r="J405" s="112" t="s">
        <v>4419</v>
      </c>
      <c r="K405" s="350" t="s">
        <v>1012</v>
      </c>
      <c r="L405" s="200" t="s">
        <v>2966</v>
      </c>
      <c r="M405" s="180"/>
      <c r="N405" s="11" t="s">
        <v>1150</v>
      </c>
      <c r="O405" s="111"/>
      <c r="P405" s="28">
        <v>41414</v>
      </c>
      <c r="Q405" s="112" t="s">
        <v>1143</v>
      </c>
      <c r="R405" s="112">
        <v>1</v>
      </c>
      <c r="S405" s="38" t="s">
        <v>1470</v>
      </c>
      <c r="T405" s="67">
        <v>41708</v>
      </c>
      <c r="U405" s="50"/>
      <c r="V405" s="112" t="s">
        <v>2076</v>
      </c>
      <c r="W405" s="28" t="s">
        <v>2076</v>
      </c>
      <c r="X405" s="25"/>
      <c r="Y405" s="38" t="s">
        <v>2053</v>
      </c>
      <c r="Z405" s="39" t="s">
        <v>2076</v>
      </c>
      <c r="AA405" s="113"/>
      <c r="AB405" s="70" t="s">
        <v>1470</v>
      </c>
      <c r="AC405" s="75">
        <v>63</v>
      </c>
      <c r="AD405" s="3">
        <v>2014</v>
      </c>
      <c r="AE405" s="8">
        <v>3800</v>
      </c>
      <c r="AF405" s="323">
        <f t="shared" si="37"/>
        <v>239400</v>
      </c>
    </row>
    <row r="406" spans="1:32" ht="54.95" customHeight="1" x14ac:dyDescent="0.2">
      <c r="A406" s="136">
        <v>403</v>
      </c>
      <c r="B406" s="368">
        <f t="shared" si="36"/>
        <v>289</v>
      </c>
      <c r="C406" s="288" t="s">
        <v>364</v>
      </c>
      <c r="D406" s="281" t="s">
        <v>89</v>
      </c>
      <c r="E406" s="261">
        <v>20100177774</v>
      </c>
      <c r="F406" s="112" t="s">
        <v>30</v>
      </c>
      <c r="G406" s="112" t="s">
        <v>27</v>
      </c>
      <c r="H406" s="194" t="s">
        <v>5758</v>
      </c>
      <c r="I406" s="9" t="s">
        <v>4125</v>
      </c>
      <c r="J406" s="10" t="s">
        <v>4415</v>
      </c>
      <c r="K406" s="350" t="s">
        <v>1037</v>
      </c>
      <c r="L406" s="202" t="s">
        <v>2775</v>
      </c>
      <c r="M406" s="180"/>
      <c r="N406" s="3" t="s">
        <v>1155</v>
      </c>
      <c r="O406" s="111"/>
      <c r="P406" s="28">
        <v>40898</v>
      </c>
      <c r="Q406" s="112" t="s">
        <v>1143</v>
      </c>
      <c r="R406" s="112">
        <v>1</v>
      </c>
      <c r="S406" s="38" t="s">
        <v>2102</v>
      </c>
      <c r="T406" s="67">
        <v>41670</v>
      </c>
      <c r="U406" s="47"/>
      <c r="V406" s="112" t="s">
        <v>2076</v>
      </c>
      <c r="W406" s="28" t="s">
        <v>2076</v>
      </c>
      <c r="X406" s="8"/>
      <c r="Y406" s="38" t="s">
        <v>4953</v>
      </c>
      <c r="Z406" s="67">
        <v>41736</v>
      </c>
      <c r="AA406" s="113"/>
      <c r="AB406" s="70" t="s">
        <v>1471</v>
      </c>
      <c r="AC406" s="71">
        <v>50</v>
      </c>
      <c r="AD406" s="3">
        <v>2014</v>
      </c>
      <c r="AE406" s="8">
        <v>3800</v>
      </c>
      <c r="AF406" s="323">
        <f t="shared" si="37"/>
        <v>190000</v>
      </c>
    </row>
    <row r="407" spans="1:32" ht="54.95" customHeight="1" x14ac:dyDescent="0.2">
      <c r="A407" s="136">
        <v>404</v>
      </c>
      <c r="B407" s="368">
        <f t="shared" si="36"/>
        <v>290</v>
      </c>
      <c r="C407" s="288" t="s">
        <v>365</v>
      </c>
      <c r="D407" s="281" t="s">
        <v>89</v>
      </c>
      <c r="E407" s="261">
        <v>20100177774</v>
      </c>
      <c r="F407" s="112" t="s">
        <v>30</v>
      </c>
      <c r="G407" s="112" t="s">
        <v>27</v>
      </c>
      <c r="H407" s="196" t="s">
        <v>5814</v>
      </c>
      <c r="I407" s="9" t="s">
        <v>4136</v>
      </c>
      <c r="J407" s="112" t="s">
        <v>4409</v>
      </c>
      <c r="K407" s="350" t="s">
        <v>1028</v>
      </c>
      <c r="L407" s="196" t="s">
        <v>2967</v>
      </c>
      <c r="M407" s="180"/>
      <c r="N407" s="112" t="s">
        <v>1151</v>
      </c>
      <c r="O407" s="111"/>
      <c r="P407" s="28">
        <v>41306</v>
      </c>
      <c r="Q407" s="112" t="s">
        <v>1143</v>
      </c>
      <c r="R407" s="112">
        <v>1</v>
      </c>
      <c r="S407" s="38" t="s">
        <v>2103</v>
      </c>
      <c r="T407" s="67">
        <v>41617</v>
      </c>
      <c r="U407" s="39"/>
      <c r="V407" s="112" t="s">
        <v>4655</v>
      </c>
      <c r="W407" s="28">
        <v>41683</v>
      </c>
      <c r="X407" s="2"/>
      <c r="Y407" s="38" t="s">
        <v>4954</v>
      </c>
      <c r="Z407" s="67">
        <v>41736</v>
      </c>
      <c r="AA407" s="113"/>
      <c r="AB407" s="70" t="s">
        <v>1472</v>
      </c>
      <c r="AC407" s="71">
        <v>20</v>
      </c>
      <c r="AD407" s="3">
        <v>2014</v>
      </c>
      <c r="AE407" s="8">
        <v>3800</v>
      </c>
      <c r="AF407" s="323">
        <f t="shared" si="37"/>
        <v>76000</v>
      </c>
    </row>
    <row r="408" spans="1:32" ht="54.95" customHeight="1" x14ac:dyDescent="0.2">
      <c r="A408" s="136">
        <v>405</v>
      </c>
      <c r="B408" s="368">
        <f t="shared" si="36"/>
        <v>290</v>
      </c>
      <c r="C408" s="288" t="s">
        <v>365</v>
      </c>
      <c r="D408" s="281" t="s">
        <v>89</v>
      </c>
      <c r="E408" s="261">
        <v>20100177774</v>
      </c>
      <c r="F408" s="112" t="s">
        <v>30</v>
      </c>
      <c r="G408" s="112" t="s">
        <v>27</v>
      </c>
      <c r="H408" s="196" t="s">
        <v>5815</v>
      </c>
      <c r="I408" s="107" t="s">
        <v>4140</v>
      </c>
      <c r="J408" s="107" t="s">
        <v>4412</v>
      </c>
      <c r="K408" s="350" t="s">
        <v>1044</v>
      </c>
      <c r="L408" s="196" t="s">
        <v>2968</v>
      </c>
      <c r="M408" s="180"/>
      <c r="N408" s="112" t="s">
        <v>1151</v>
      </c>
      <c r="O408" s="111"/>
      <c r="P408" s="28">
        <v>41306</v>
      </c>
      <c r="Q408" s="112" t="s">
        <v>1143</v>
      </c>
      <c r="R408" s="112">
        <v>1</v>
      </c>
      <c r="S408" s="38" t="s">
        <v>2103</v>
      </c>
      <c r="T408" s="67">
        <v>41617</v>
      </c>
      <c r="U408" s="39"/>
      <c r="V408" s="112" t="s">
        <v>4655</v>
      </c>
      <c r="W408" s="28">
        <v>41683</v>
      </c>
      <c r="X408" s="2"/>
      <c r="Y408" s="38" t="s">
        <v>4954</v>
      </c>
      <c r="Z408" s="67">
        <v>41736</v>
      </c>
      <c r="AA408" s="113"/>
      <c r="AB408" s="70" t="s">
        <v>1472</v>
      </c>
      <c r="AC408" s="75">
        <v>5</v>
      </c>
      <c r="AD408" s="3">
        <v>2014</v>
      </c>
      <c r="AE408" s="8">
        <v>3800</v>
      </c>
      <c r="AF408" s="323">
        <f>AC408*AE408</f>
        <v>19000</v>
      </c>
    </row>
    <row r="409" spans="1:32" ht="54.95" customHeight="1" x14ac:dyDescent="0.2">
      <c r="A409" s="136">
        <v>406</v>
      </c>
      <c r="B409" s="368">
        <f t="shared" si="36"/>
        <v>291</v>
      </c>
      <c r="C409" s="288" t="s">
        <v>366</v>
      </c>
      <c r="D409" s="11" t="s">
        <v>367</v>
      </c>
      <c r="E409" s="261">
        <v>20165555253</v>
      </c>
      <c r="F409" s="11" t="s">
        <v>26</v>
      </c>
      <c r="G409" s="11" t="s">
        <v>27</v>
      </c>
      <c r="H409" s="194" t="s">
        <v>5816</v>
      </c>
      <c r="I409" s="112" t="s">
        <v>4111</v>
      </c>
      <c r="J409" s="112" t="s">
        <v>4398</v>
      </c>
      <c r="K409" s="350" t="s">
        <v>1013</v>
      </c>
      <c r="L409" s="196" t="s">
        <v>2721</v>
      </c>
      <c r="M409" s="180"/>
      <c r="N409" s="11" t="s">
        <v>1156</v>
      </c>
      <c r="O409" s="111"/>
      <c r="P409" s="28">
        <v>40884</v>
      </c>
      <c r="Q409" s="112" t="s">
        <v>1143</v>
      </c>
      <c r="R409" s="112">
        <v>1</v>
      </c>
      <c r="S409" s="38" t="s">
        <v>2104</v>
      </c>
      <c r="T409" s="67">
        <v>41674</v>
      </c>
      <c r="U409" s="50"/>
      <c r="V409" s="112" t="s">
        <v>2076</v>
      </c>
      <c r="W409" s="28" t="s">
        <v>2076</v>
      </c>
      <c r="X409" s="25"/>
      <c r="Y409" s="38" t="s">
        <v>4955</v>
      </c>
      <c r="Z409" s="67">
        <v>41737</v>
      </c>
      <c r="AA409" s="113"/>
      <c r="AB409" s="70" t="s">
        <v>1473</v>
      </c>
      <c r="AC409" s="71" t="s">
        <v>7334</v>
      </c>
      <c r="AD409" s="3">
        <v>2014</v>
      </c>
      <c r="AE409" s="8">
        <v>3800</v>
      </c>
      <c r="AF409" s="323" t="s">
        <v>7334</v>
      </c>
    </row>
    <row r="410" spans="1:32" ht="54.95" customHeight="1" x14ac:dyDescent="0.2">
      <c r="A410" s="136">
        <v>407</v>
      </c>
      <c r="B410" s="368">
        <f t="shared" si="36"/>
        <v>292</v>
      </c>
      <c r="C410" s="288" t="s">
        <v>368</v>
      </c>
      <c r="D410" s="281" t="s">
        <v>59</v>
      </c>
      <c r="E410" s="261">
        <v>20290000263</v>
      </c>
      <c r="F410" s="112" t="s">
        <v>26</v>
      </c>
      <c r="G410" s="112" t="s">
        <v>27</v>
      </c>
      <c r="H410" s="196" t="s">
        <v>5817</v>
      </c>
      <c r="I410" s="9" t="s">
        <v>4136</v>
      </c>
      <c r="J410" s="112" t="s">
        <v>4409</v>
      </c>
      <c r="K410" s="350" t="s">
        <v>1028</v>
      </c>
      <c r="L410" s="196" t="s">
        <v>2969</v>
      </c>
      <c r="M410" s="180"/>
      <c r="N410" s="112" t="s">
        <v>1151</v>
      </c>
      <c r="O410" s="111"/>
      <c r="P410" s="28">
        <v>41337</v>
      </c>
      <c r="Q410" s="112" t="s">
        <v>1143</v>
      </c>
      <c r="R410" s="112">
        <v>1</v>
      </c>
      <c r="S410" s="38" t="s">
        <v>2105</v>
      </c>
      <c r="T410" s="67">
        <v>41606</v>
      </c>
      <c r="U410" s="39"/>
      <c r="V410" s="112" t="s">
        <v>4656</v>
      </c>
      <c r="W410" s="28">
        <v>41669</v>
      </c>
      <c r="X410" s="2"/>
      <c r="Y410" s="38" t="s">
        <v>4956</v>
      </c>
      <c r="Z410" s="67">
        <v>41737</v>
      </c>
      <c r="AA410" s="113"/>
      <c r="AB410" s="70" t="s">
        <v>1474</v>
      </c>
      <c r="AC410" s="71">
        <v>35</v>
      </c>
      <c r="AD410" s="3">
        <v>2014</v>
      </c>
      <c r="AE410" s="8">
        <v>3800</v>
      </c>
      <c r="AF410" s="323">
        <f>AC410*AE410</f>
        <v>133000</v>
      </c>
    </row>
    <row r="411" spans="1:32" ht="54.95" customHeight="1" x14ac:dyDescent="0.2">
      <c r="A411" s="136">
        <v>408</v>
      </c>
      <c r="B411" s="368">
        <f t="shared" si="36"/>
        <v>292</v>
      </c>
      <c r="C411" s="288" t="s">
        <v>368</v>
      </c>
      <c r="D411" s="281" t="s">
        <v>59</v>
      </c>
      <c r="E411" s="261">
        <v>20290000263</v>
      </c>
      <c r="F411" s="112" t="s">
        <v>26</v>
      </c>
      <c r="G411" s="112" t="s">
        <v>27</v>
      </c>
      <c r="H411" s="194" t="s">
        <v>5818</v>
      </c>
      <c r="I411" s="107" t="s">
        <v>4140</v>
      </c>
      <c r="J411" s="107" t="s">
        <v>4412</v>
      </c>
      <c r="K411" s="350" t="s">
        <v>1044</v>
      </c>
      <c r="L411" s="194" t="s">
        <v>2970</v>
      </c>
      <c r="M411" s="180"/>
      <c r="N411" s="112" t="s">
        <v>1151</v>
      </c>
      <c r="O411" s="111"/>
      <c r="P411" s="28">
        <v>41337</v>
      </c>
      <c r="Q411" s="112" t="s">
        <v>4594</v>
      </c>
      <c r="R411" s="112">
        <v>1</v>
      </c>
      <c r="S411" s="38" t="s">
        <v>2105</v>
      </c>
      <c r="T411" s="67">
        <v>41606</v>
      </c>
      <c r="U411" s="39"/>
      <c r="V411" s="112" t="s">
        <v>4656</v>
      </c>
      <c r="W411" s="28">
        <v>41669</v>
      </c>
      <c r="X411" s="2"/>
      <c r="Y411" s="38" t="s">
        <v>4956</v>
      </c>
      <c r="Z411" s="67">
        <v>41737</v>
      </c>
      <c r="AA411" s="113"/>
      <c r="AB411" s="70" t="s">
        <v>1474</v>
      </c>
      <c r="AC411" s="71" t="s">
        <v>1144</v>
      </c>
      <c r="AD411" s="3">
        <v>2014</v>
      </c>
      <c r="AE411" s="8">
        <v>3800</v>
      </c>
      <c r="AF411" s="323" t="s">
        <v>2053</v>
      </c>
    </row>
    <row r="412" spans="1:32" ht="54.95" customHeight="1" x14ac:dyDescent="0.2">
      <c r="A412" s="136">
        <v>409</v>
      </c>
      <c r="B412" s="368">
        <f t="shared" si="36"/>
        <v>293</v>
      </c>
      <c r="C412" s="288" t="s">
        <v>369</v>
      </c>
      <c r="D412" s="281" t="s">
        <v>25</v>
      </c>
      <c r="E412" s="261">
        <v>20100017491</v>
      </c>
      <c r="F412" s="112" t="s">
        <v>26</v>
      </c>
      <c r="G412" s="112" t="s">
        <v>27</v>
      </c>
      <c r="H412" s="194" t="s">
        <v>5819</v>
      </c>
      <c r="I412" s="112" t="s">
        <v>4146</v>
      </c>
      <c r="J412" s="112" t="s">
        <v>4420</v>
      </c>
      <c r="K412" s="350" t="s">
        <v>1018</v>
      </c>
      <c r="L412" s="196" t="s">
        <v>2971</v>
      </c>
      <c r="M412" s="180"/>
      <c r="N412" s="112" t="s">
        <v>1151</v>
      </c>
      <c r="O412" s="111"/>
      <c r="P412" s="28">
        <v>41227</v>
      </c>
      <c r="Q412" s="112" t="s">
        <v>1143</v>
      </c>
      <c r="R412" s="112">
        <v>1</v>
      </c>
      <c r="S412" s="38" t="s">
        <v>1475</v>
      </c>
      <c r="T412" s="67">
        <v>41731</v>
      </c>
      <c r="U412" s="39"/>
      <c r="V412" s="112" t="s">
        <v>2076</v>
      </c>
      <c r="W412" s="28" t="s">
        <v>2076</v>
      </c>
      <c r="X412" s="2"/>
      <c r="Y412" s="38" t="s">
        <v>2053</v>
      </c>
      <c r="Z412" s="39" t="s">
        <v>2076</v>
      </c>
      <c r="AA412" s="113"/>
      <c r="AB412" s="70" t="s">
        <v>1475</v>
      </c>
      <c r="AC412" s="71">
        <v>6</v>
      </c>
      <c r="AD412" s="3">
        <v>2014</v>
      </c>
      <c r="AE412" s="8">
        <v>3800</v>
      </c>
      <c r="AF412" s="323">
        <f>AC412*AE412</f>
        <v>22800</v>
      </c>
    </row>
    <row r="413" spans="1:32" ht="54.95" customHeight="1" x14ac:dyDescent="0.2">
      <c r="A413" s="136">
        <v>410</v>
      </c>
      <c r="B413" s="368">
        <f t="shared" si="36"/>
        <v>293</v>
      </c>
      <c r="C413" s="288" t="s">
        <v>369</v>
      </c>
      <c r="D413" s="281" t="s">
        <v>25</v>
      </c>
      <c r="E413" s="261">
        <v>20100017491</v>
      </c>
      <c r="F413" s="112" t="s">
        <v>26</v>
      </c>
      <c r="G413" s="112" t="s">
        <v>27</v>
      </c>
      <c r="H413" s="194" t="s">
        <v>5757</v>
      </c>
      <c r="I413" s="112" t="s">
        <v>4109</v>
      </c>
      <c r="J413" s="112" t="s">
        <v>4109</v>
      </c>
      <c r="K413" s="350" t="s">
        <v>1018</v>
      </c>
      <c r="L413" s="194" t="s">
        <v>2885</v>
      </c>
      <c r="M413" s="180"/>
      <c r="N413" s="13" t="s">
        <v>1150</v>
      </c>
      <c r="O413" s="111"/>
      <c r="P413" s="28">
        <v>41227</v>
      </c>
      <c r="Q413" s="112" t="s">
        <v>1143</v>
      </c>
      <c r="R413" s="112">
        <v>1</v>
      </c>
      <c r="S413" s="38" t="s">
        <v>1475</v>
      </c>
      <c r="T413" s="67">
        <v>41731</v>
      </c>
      <c r="U413" s="52"/>
      <c r="V413" s="112" t="s">
        <v>2076</v>
      </c>
      <c r="W413" s="28" t="s">
        <v>2076</v>
      </c>
      <c r="X413" s="12"/>
      <c r="Y413" s="38" t="s">
        <v>2053</v>
      </c>
      <c r="Z413" s="39" t="s">
        <v>2076</v>
      </c>
      <c r="AA413" s="113"/>
      <c r="AB413" s="70" t="s">
        <v>1475</v>
      </c>
      <c r="AC413" s="71">
        <v>67</v>
      </c>
      <c r="AD413" s="3">
        <v>2014</v>
      </c>
      <c r="AE413" s="8">
        <v>3800</v>
      </c>
      <c r="AF413" s="323">
        <f t="shared" ref="AF413:AF418" si="38">AC413*AE413</f>
        <v>254600</v>
      </c>
    </row>
    <row r="414" spans="1:32" ht="54.95" customHeight="1" x14ac:dyDescent="0.2">
      <c r="A414" s="136">
        <v>411</v>
      </c>
      <c r="B414" s="368">
        <f t="shared" si="36"/>
        <v>294</v>
      </c>
      <c r="C414" s="288" t="s">
        <v>370</v>
      </c>
      <c r="D414" s="281" t="s">
        <v>8462</v>
      </c>
      <c r="E414" s="261">
        <v>20467534026</v>
      </c>
      <c r="F414" s="112" t="s">
        <v>26</v>
      </c>
      <c r="G414" s="112" t="s">
        <v>151</v>
      </c>
      <c r="H414" s="194" t="s">
        <v>5820</v>
      </c>
      <c r="I414" s="112" t="s">
        <v>4109</v>
      </c>
      <c r="J414" s="112" t="s">
        <v>4109</v>
      </c>
      <c r="K414" s="350" t="s">
        <v>1018</v>
      </c>
      <c r="L414" s="196" t="s">
        <v>2930</v>
      </c>
      <c r="M414" s="180"/>
      <c r="N414" s="112" t="s">
        <v>1151</v>
      </c>
      <c r="O414" s="111"/>
      <c r="P414" s="28">
        <v>41352</v>
      </c>
      <c r="Q414" s="112" t="s">
        <v>1143</v>
      </c>
      <c r="R414" s="112">
        <v>1</v>
      </c>
      <c r="S414" s="38" t="s">
        <v>2106</v>
      </c>
      <c r="T414" s="67">
        <v>41621</v>
      </c>
      <c r="U414" s="39"/>
      <c r="V414" s="112" t="s">
        <v>4657</v>
      </c>
      <c r="W414" s="28">
        <v>41694</v>
      </c>
      <c r="X414" s="2"/>
      <c r="Y414" s="38" t="s">
        <v>4957</v>
      </c>
      <c r="Z414" s="67">
        <v>41761</v>
      </c>
      <c r="AA414" s="113"/>
      <c r="AB414" s="70" t="s">
        <v>1476</v>
      </c>
      <c r="AC414" s="71">
        <v>0.5</v>
      </c>
      <c r="AD414" s="3">
        <v>2014</v>
      </c>
      <c r="AE414" s="8">
        <v>3800</v>
      </c>
      <c r="AF414" s="323">
        <f t="shared" si="38"/>
        <v>1900</v>
      </c>
    </row>
    <row r="415" spans="1:32" ht="54.95" customHeight="1" x14ac:dyDescent="0.2">
      <c r="A415" s="136">
        <v>412</v>
      </c>
      <c r="B415" s="368">
        <f t="shared" si="36"/>
        <v>294</v>
      </c>
      <c r="C415" s="288" t="s">
        <v>370</v>
      </c>
      <c r="D415" s="281" t="s">
        <v>8462</v>
      </c>
      <c r="E415" s="261">
        <v>20467534026</v>
      </c>
      <c r="F415" s="112" t="s">
        <v>26</v>
      </c>
      <c r="G415" s="112" t="s">
        <v>151</v>
      </c>
      <c r="H415" s="194" t="s">
        <v>5757</v>
      </c>
      <c r="I415" s="112" t="s">
        <v>4109</v>
      </c>
      <c r="J415" s="112" t="s">
        <v>4109</v>
      </c>
      <c r="K415" s="350" t="s">
        <v>1018</v>
      </c>
      <c r="L415" s="194" t="s">
        <v>2885</v>
      </c>
      <c r="M415" s="180"/>
      <c r="N415" s="13" t="s">
        <v>1150</v>
      </c>
      <c r="O415" s="111"/>
      <c r="P415" s="28">
        <v>41352</v>
      </c>
      <c r="Q415" s="112" t="s">
        <v>1143</v>
      </c>
      <c r="R415" s="112">
        <v>1</v>
      </c>
      <c r="S415" s="38" t="s">
        <v>2106</v>
      </c>
      <c r="T415" s="67">
        <v>41621</v>
      </c>
      <c r="U415" s="52"/>
      <c r="V415" s="112" t="s">
        <v>4657</v>
      </c>
      <c r="W415" s="28">
        <v>41694</v>
      </c>
      <c r="X415" s="12"/>
      <c r="Y415" s="38" t="s">
        <v>4957</v>
      </c>
      <c r="Z415" s="67">
        <v>41761</v>
      </c>
      <c r="AA415" s="113"/>
      <c r="AB415" s="70" t="s">
        <v>1476</v>
      </c>
      <c r="AC415" s="71">
        <v>51</v>
      </c>
      <c r="AD415" s="3">
        <v>2014</v>
      </c>
      <c r="AE415" s="8">
        <v>3800</v>
      </c>
      <c r="AF415" s="323">
        <f t="shared" si="38"/>
        <v>193800</v>
      </c>
    </row>
    <row r="416" spans="1:32" ht="54.95" customHeight="1" x14ac:dyDescent="0.2">
      <c r="A416" s="136">
        <v>413</v>
      </c>
      <c r="B416" s="368">
        <f t="shared" si="36"/>
        <v>295</v>
      </c>
      <c r="C416" s="288" t="s">
        <v>371</v>
      </c>
      <c r="D416" s="281" t="s">
        <v>25</v>
      </c>
      <c r="E416" s="261">
        <v>20100017491</v>
      </c>
      <c r="F416" s="112" t="s">
        <v>26</v>
      </c>
      <c r="G416" s="112" t="s">
        <v>27</v>
      </c>
      <c r="H416" s="194" t="s">
        <v>5821</v>
      </c>
      <c r="I416" s="112" t="s">
        <v>4147</v>
      </c>
      <c r="J416" s="112" t="s">
        <v>4421</v>
      </c>
      <c r="K416" s="350" t="s">
        <v>1015</v>
      </c>
      <c r="L416" s="196" t="s">
        <v>2972</v>
      </c>
      <c r="M416" s="180"/>
      <c r="N416" s="13" t="s">
        <v>1156</v>
      </c>
      <c r="O416" s="111"/>
      <c r="P416" s="112" t="s">
        <v>2079</v>
      </c>
      <c r="Q416" s="112" t="s">
        <v>1143</v>
      </c>
      <c r="R416" s="112">
        <v>1</v>
      </c>
      <c r="S416" s="38" t="s">
        <v>1477</v>
      </c>
      <c r="T416" s="67">
        <v>41736</v>
      </c>
      <c r="U416" s="52"/>
      <c r="V416" s="112" t="s">
        <v>2076</v>
      </c>
      <c r="W416" s="28" t="s">
        <v>2076</v>
      </c>
      <c r="X416" s="12"/>
      <c r="Y416" s="38" t="s">
        <v>2053</v>
      </c>
      <c r="Z416" s="39" t="s">
        <v>2076</v>
      </c>
      <c r="AA416" s="113"/>
      <c r="AB416" s="70" t="s">
        <v>1477</v>
      </c>
      <c r="AC416" s="71">
        <v>151</v>
      </c>
      <c r="AD416" s="3">
        <v>2014</v>
      </c>
      <c r="AE416" s="8">
        <v>3800</v>
      </c>
      <c r="AF416" s="323">
        <f t="shared" si="38"/>
        <v>573800</v>
      </c>
    </row>
    <row r="417" spans="1:32" ht="54.95" customHeight="1" x14ac:dyDescent="0.2">
      <c r="A417" s="136">
        <v>414</v>
      </c>
      <c r="B417" s="368">
        <f t="shared" si="36"/>
        <v>296</v>
      </c>
      <c r="C417" s="288" t="s">
        <v>372</v>
      </c>
      <c r="D417" s="281" t="s">
        <v>89</v>
      </c>
      <c r="E417" s="261">
        <v>20100177774</v>
      </c>
      <c r="F417" s="112" t="s">
        <v>30</v>
      </c>
      <c r="G417" s="112" t="s">
        <v>27</v>
      </c>
      <c r="H417" s="196" t="s">
        <v>5822</v>
      </c>
      <c r="I417" s="112" t="s">
        <v>4148</v>
      </c>
      <c r="J417" s="112" t="s">
        <v>4422</v>
      </c>
      <c r="K417" s="350" t="s">
        <v>1018</v>
      </c>
      <c r="L417" s="196" t="s">
        <v>2973</v>
      </c>
      <c r="M417" s="180"/>
      <c r="N417" s="112" t="s">
        <v>1151</v>
      </c>
      <c r="O417" s="111"/>
      <c r="P417" s="28">
        <v>41635</v>
      </c>
      <c r="Q417" s="112" t="s">
        <v>1143</v>
      </c>
      <c r="R417" s="112">
        <v>1</v>
      </c>
      <c r="S417" s="38" t="s">
        <v>1478</v>
      </c>
      <c r="T417" s="67">
        <v>41740</v>
      </c>
      <c r="U417" s="39"/>
      <c r="V417" s="112" t="s">
        <v>2076</v>
      </c>
      <c r="W417" s="28" t="s">
        <v>2076</v>
      </c>
      <c r="X417" s="2"/>
      <c r="Y417" s="38" t="s">
        <v>2053</v>
      </c>
      <c r="Z417" s="39" t="s">
        <v>2076</v>
      </c>
      <c r="AA417" s="113"/>
      <c r="AB417" s="70" t="s">
        <v>1478</v>
      </c>
      <c r="AC417" s="71">
        <v>8</v>
      </c>
      <c r="AD417" s="3">
        <v>2014</v>
      </c>
      <c r="AE417" s="8">
        <v>3800</v>
      </c>
      <c r="AF417" s="323">
        <f t="shared" si="38"/>
        <v>30400</v>
      </c>
    </row>
    <row r="418" spans="1:32" ht="54.95" customHeight="1" x14ac:dyDescent="0.2">
      <c r="A418" s="136">
        <v>415</v>
      </c>
      <c r="B418" s="368">
        <f t="shared" si="36"/>
        <v>296</v>
      </c>
      <c r="C418" s="288" t="s">
        <v>372</v>
      </c>
      <c r="D418" s="281" t="s">
        <v>89</v>
      </c>
      <c r="E418" s="261">
        <v>20100177774</v>
      </c>
      <c r="F418" s="112" t="s">
        <v>30</v>
      </c>
      <c r="G418" s="112" t="s">
        <v>27</v>
      </c>
      <c r="H418" s="196" t="s">
        <v>5819</v>
      </c>
      <c r="I418" s="112" t="s">
        <v>4146</v>
      </c>
      <c r="J418" s="112" t="s">
        <v>4420</v>
      </c>
      <c r="K418" s="350" t="s">
        <v>1018</v>
      </c>
      <c r="L418" s="196" t="s">
        <v>2971</v>
      </c>
      <c r="M418" s="180"/>
      <c r="N418" s="112" t="s">
        <v>1151</v>
      </c>
      <c r="O418" s="111"/>
      <c r="P418" s="28">
        <v>41635</v>
      </c>
      <c r="Q418" s="112" t="s">
        <v>1143</v>
      </c>
      <c r="R418" s="112">
        <v>1</v>
      </c>
      <c r="S418" s="38" t="s">
        <v>1478</v>
      </c>
      <c r="T418" s="67">
        <v>41740</v>
      </c>
      <c r="U418" s="39"/>
      <c r="V418" s="112" t="s">
        <v>2076</v>
      </c>
      <c r="W418" s="28" t="s">
        <v>2076</v>
      </c>
      <c r="X418" s="2"/>
      <c r="Y418" s="38" t="s">
        <v>2053</v>
      </c>
      <c r="Z418" s="39" t="s">
        <v>2076</v>
      </c>
      <c r="AA418" s="113"/>
      <c r="AB418" s="70" t="s">
        <v>1478</v>
      </c>
      <c r="AC418" s="71">
        <v>2</v>
      </c>
      <c r="AD418" s="3">
        <v>2014</v>
      </c>
      <c r="AE418" s="8">
        <v>3800</v>
      </c>
      <c r="AF418" s="323">
        <f t="shared" si="38"/>
        <v>7600</v>
      </c>
    </row>
    <row r="419" spans="1:32" ht="54.95" customHeight="1" x14ac:dyDescent="0.2">
      <c r="A419" s="136">
        <v>416</v>
      </c>
      <c r="B419" s="368">
        <f t="shared" si="36"/>
        <v>297</v>
      </c>
      <c r="C419" s="288" t="s">
        <v>373</v>
      </c>
      <c r="D419" s="281" t="s">
        <v>193</v>
      </c>
      <c r="E419" s="261">
        <v>20428698569</v>
      </c>
      <c r="F419" s="112" t="s">
        <v>26</v>
      </c>
      <c r="G419" s="112" t="s">
        <v>27</v>
      </c>
      <c r="H419" s="194" t="s">
        <v>5823</v>
      </c>
      <c r="I419" s="9" t="s">
        <v>4136</v>
      </c>
      <c r="J419" s="112" t="s">
        <v>4409</v>
      </c>
      <c r="K419" s="350" t="s">
        <v>1028</v>
      </c>
      <c r="L419" s="194" t="s">
        <v>2974</v>
      </c>
      <c r="M419" s="180"/>
      <c r="N419" s="112" t="s">
        <v>1151</v>
      </c>
      <c r="O419" s="111"/>
      <c r="P419" s="28">
        <v>41564</v>
      </c>
      <c r="Q419" s="112" t="s">
        <v>4594</v>
      </c>
      <c r="R419" s="112">
        <v>1</v>
      </c>
      <c r="S419" s="38" t="s">
        <v>1479</v>
      </c>
      <c r="T419" s="67">
        <v>41723</v>
      </c>
      <c r="U419" s="39" t="s">
        <v>1144</v>
      </c>
      <c r="V419" s="112" t="s">
        <v>2076</v>
      </c>
      <c r="W419" s="28" t="s">
        <v>2076</v>
      </c>
      <c r="X419" s="2" t="s">
        <v>1144</v>
      </c>
      <c r="Y419" s="38" t="s">
        <v>2053</v>
      </c>
      <c r="Z419" s="39" t="s">
        <v>2076</v>
      </c>
      <c r="AA419" s="113"/>
      <c r="AB419" s="70" t="s">
        <v>1479</v>
      </c>
      <c r="AC419" s="71" t="s">
        <v>1144</v>
      </c>
      <c r="AD419" s="3">
        <v>2014</v>
      </c>
      <c r="AE419" s="8">
        <v>3800</v>
      </c>
      <c r="AF419" s="323" t="s">
        <v>2053</v>
      </c>
    </row>
    <row r="420" spans="1:32" ht="54.95" customHeight="1" x14ac:dyDescent="0.2">
      <c r="A420" s="136">
        <v>417</v>
      </c>
      <c r="B420" s="368">
        <f t="shared" si="36"/>
        <v>298</v>
      </c>
      <c r="C420" s="288" t="s">
        <v>374</v>
      </c>
      <c r="D420" s="281" t="s">
        <v>8462</v>
      </c>
      <c r="E420" s="261">
        <v>20467534026</v>
      </c>
      <c r="F420" s="112" t="s">
        <v>26</v>
      </c>
      <c r="G420" s="112" t="s">
        <v>151</v>
      </c>
      <c r="H420" s="194" t="s">
        <v>5824</v>
      </c>
      <c r="I420" s="10" t="s">
        <v>4143</v>
      </c>
      <c r="J420" s="112" t="s">
        <v>4418</v>
      </c>
      <c r="K420" s="350" t="s">
        <v>1047</v>
      </c>
      <c r="L420" s="196" t="s">
        <v>2975</v>
      </c>
      <c r="M420" s="180"/>
      <c r="N420" s="3" t="s">
        <v>1150</v>
      </c>
      <c r="O420" s="111"/>
      <c r="P420" s="28">
        <v>40634</v>
      </c>
      <c r="Q420" s="112" t="s">
        <v>1143</v>
      </c>
      <c r="R420" s="112">
        <v>1</v>
      </c>
      <c r="S420" s="38" t="s">
        <v>2107</v>
      </c>
      <c r="T420" s="67">
        <v>41642</v>
      </c>
      <c r="U420" s="47"/>
      <c r="V420" s="112" t="s">
        <v>4658</v>
      </c>
      <c r="W420" s="28">
        <v>41704</v>
      </c>
      <c r="X420" s="8"/>
      <c r="Y420" s="38" t="s">
        <v>4958</v>
      </c>
      <c r="Z420" s="67">
        <v>41768</v>
      </c>
      <c r="AA420" s="113"/>
      <c r="AB420" s="70" t="s">
        <v>1480</v>
      </c>
      <c r="AC420" s="75">
        <v>80</v>
      </c>
      <c r="AD420" s="3">
        <v>2014</v>
      </c>
      <c r="AE420" s="8">
        <v>3800</v>
      </c>
      <c r="AF420" s="323">
        <f>AC420*AE420</f>
        <v>304000</v>
      </c>
    </row>
    <row r="421" spans="1:32" ht="54.95" customHeight="1" x14ac:dyDescent="0.2">
      <c r="A421" s="136">
        <v>418</v>
      </c>
      <c r="B421" s="368">
        <f t="shared" si="36"/>
        <v>299</v>
      </c>
      <c r="C421" s="288" t="s">
        <v>375</v>
      </c>
      <c r="D421" s="11" t="s">
        <v>376</v>
      </c>
      <c r="E421" s="261">
        <v>20262207774</v>
      </c>
      <c r="F421" s="11" t="s">
        <v>26</v>
      </c>
      <c r="G421" s="11" t="s">
        <v>27</v>
      </c>
      <c r="H421" s="194" t="s">
        <v>5819</v>
      </c>
      <c r="I421" s="112" t="s">
        <v>4146</v>
      </c>
      <c r="J421" s="112" t="s">
        <v>4420</v>
      </c>
      <c r="K421" s="350" t="s">
        <v>1018</v>
      </c>
      <c r="L421" s="196" t="s">
        <v>2971</v>
      </c>
      <c r="M421" s="180"/>
      <c r="N421" s="112" t="s">
        <v>1151</v>
      </c>
      <c r="O421" s="111"/>
      <c r="P421" s="28">
        <v>41599</v>
      </c>
      <c r="Q421" s="112" t="s">
        <v>1143</v>
      </c>
      <c r="R421" s="112">
        <v>1</v>
      </c>
      <c r="S421" s="38" t="s">
        <v>2108</v>
      </c>
      <c r="T421" s="67">
        <v>41712</v>
      </c>
      <c r="U421" s="39"/>
      <c r="V421" s="112" t="s">
        <v>2076</v>
      </c>
      <c r="W421" s="28" t="s">
        <v>2076</v>
      </c>
      <c r="X421" s="2"/>
      <c r="Y421" s="38" t="s">
        <v>4959</v>
      </c>
      <c r="Z421" s="67">
        <v>41771</v>
      </c>
      <c r="AA421" s="113"/>
      <c r="AB421" s="70" t="s">
        <v>1481</v>
      </c>
      <c r="AC421" s="71">
        <v>5</v>
      </c>
      <c r="AD421" s="3">
        <v>2014</v>
      </c>
      <c r="AE421" s="8">
        <v>3800</v>
      </c>
      <c r="AF421" s="323">
        <f t="shared" ref="AF421:AF422" si="39">AC421*AE421</f>
        <v>19000</v>
      </c>
    </row>
    <row r="422" spans="1:32" ht="54.95" customHeight="1" x14ac:dyDescent="0.2">
      <c r="A422" s="136">
        <v>419</v>
      </c>
      <c r="B422" s="368">
        <f t="shared" si="36"/>
        <v>300</v>
      </c>
      <c r="C422" s="288" t="s">
        <v>377</v>
      </c>
      <c r="D422" s="281" t="s">
        <v>89</v>
      </c>
      <c r="E422" s="261">
        <v>20100177774</v>
      </c>
      <c r="F422" s="112" t="s">
        <v>30</v>
      </c>
      <c r="G422" s="112" t="s">
        <v>27</v>
      </c>
      <c r="H422" s="196" t="s">
        <v>5825</v>
      </c>
      <c r="I422" s="112" t="s">
        <v>4149</v>
      </c>
      <c r="J422" s="112" t="s">
        <v>4419</v>
      </c>
      <c r="K422" s="350" t="s">
        <v>1018</v>
      </c>
      <c r="L422" s="196" t="s">
        <v>2976</v>
      </c>
      <c r="M422" s="180"/>
      <c r="N422" s="3" t="s">
        <v>1150</v>
      </c>
      <c r="O422" s="111"/>
      <c r="P422" s="28">
        <v>41348</v>
      </c>
      <c r="Q422" s="112" t="s">
        <v>1143</v>
      </c>
      <c r="R422" s="112">
        <v>1</v>
      </c>
      <c r="S422" s="38" t="s">
        <v>2109</v>
      </c>
      <c r="T422" s="67">
        <v>41647</v>
      </c>
      <c r="U422" s="47"/>
      <c r="V422" s="112" t="s">
        <v>4659</v>
      </c>
      <c r="W422" s="28">
        <v>41711</v>
      </c>
      <c r="X422" s="8"/>
      <c r="Y422" s="38" t="s">
        <v>4960</v>
      </c>
      <c r="Z422" s="67">
        <v>41772</v>
      </c>
      <c r="AA422" s="113"/>
      <c r="AB422" s="70" t="s">
        <v>1482</v>
      </c>
      <c r="AC422" s="71">
        <v>51</v>
      </c>
      <c r="AD422" s="3">
        <v>2014</v>
      </c>
      <c r="AE422" s="8">
        <v>3800</v>
      </c>
      <c r="AF422" s="323">
        <f t="shared" si="39"/>
        <v>193800</v>
      </c>
    </row>
    <row r="423" spans="1:32" ht="54.95" customHeight="1" x14ac:dyDescent="0.2">
      <c r="A423" s="136">
        <v>420</v>
      </c>
      <c r="B423" s="368">
        <f t="shared" si="36"/>
        <v>301</v>
      </c>
      <c r="C423" s="288" t="s">
        <v>378</v>
      </c>
      <c r="D423" s="281" t="s">
        <v>64</v>
      </c>
      <c r="E423" s="261">
        <v>20423195119</v>
      </c>
      <c r="F423" s="112" t="s">
        <v>26</v>
      </c>
      <c r="G423" s="112" t="s">
        <v>27</v>
      </c>
      <c r="H423" s="196" t="s">
        <v>5793</v>
      </c>
      <c r="I423" s="112" t="s">
        <v>4109</v>
      </c>
      <c r="J423" s="112" t="s">
        <v>4109</v>
      </c>
      <c r="K423" s="350" t="s">
        <v>1018</v>
      </c>
      <c r="L423" s="196" t="s">
        <v>2930</v>
      </c>
      <c r="M423" s="180"/>
      <c r="N423" s="112" t="s">
        <v>1150</v>
      </c>
      <c r="O423" s="111"/>
      <c r="P423" s="28">
        <v>41255</v>
      </c>
      <c r="Q423" s="112" t="s">
        <v>4594</v>
      </c>
      <c r="R423" s="112">
        <v>1</v>
      </c>
      <c r="S423" s="38" t="s">
        <v>2110</v>
      </c>
      <c r="T423" s="67">
        <v>41656</v>
      </c>
      <c r="U423" s="39"/>
      <c r="V423" s="112" t="s">
        <v>4660</v>
      </c>
      <c r="W423" s="28">
        <v>41719</v>
      </c>
      <c r="X423" s="2"/>
      <c r="Y423" s="38" t="s">
        <v>4961</v>
      </c>
      <c r="Z423" s="67">
        <v>41786</v>
      </c>
      <c r="AA423" s="113"/>
      <c r="AB423" s="70" t="s">
        <v>1483</v>
      </c>
      <c r="AC423" s="71" t="s">
        <v>1144</v>
      </c>
      <c r="AD423" s="3">
        <v>2014</v>
      </c>
      <c r="AE423" s="8">
        <v>3800</v>
      </c>
      <c r="AF423" s="323" t="s">
        <v>2053</v>
      </c>
    </row>
    <row r="424" spans="1:32" ht="54.95" customHeight="1" x14ac:dyDescent="0.2">
      <c r="A424" s="136">
        <v>421</v>
      </c>
      <c r="B424" s="368">
        <f t="shared" si="36"/>
        <v>302</v>
      </c>
      <c r="C424" s="288" t="s">
        <v>379</v>
      </c>
      <c r="D424" s="281" t="s">
        <v>75</v>
      </c>
      <c r="E424" s="261">
        <v>20379738401</v>
      </c>
      <c r="F424" s="112" t="s">
        <v>26</v>
      </c>
      <c r="G424" s="112" t="s">
        <v>27</v>
      </c>
      <c r="H424" s="194" t="s">
        <v>5826</v>
      </c>
      <c r="I424" s="9" t="s">
        <v>4136</v>
      </c>
      <c r="J424" s="112" t="s">
        <v>4409</v>
      </c>
      <c r="K424" s="350" t="s">
        <v>1028</v>
      </c>
      <c r="L424" s="194" t="s">
        <v>2977</v>
      </c>
      <c r="M424" s="180"/>
      <c r="N424" s="112" t="s">
        <v>1151</v>
      </c>
      <c r="O424" s="111"/>
      <c r="P424" s="28">
        <v>41565</v>
      </c>
      <c r="Q424" s="112" t="s">
        <v>4594</v>
      </c>
      <c r="R424" s="112">
        <v>1</v>
      </c>
      <c r="S424" s="38" t="s">
        <v>2111</v>
      </c>
      <c r="T424" s="67">
        <v>41718</v>
      </c>
      <c r="U424" s="39"/>
      <c r="V424" s="112" t="s">
        <v>2076</v>
      </c>
      <c r="W424" s="28" t="s">
        <v>2076</v>
      </c>
      <c r="X424" s="2"/>
      <c r="Y424" s="38" t="s">
        <v>4962</v>
      </c>
      <c r="Z424" s="67">
        <v>41788</v>
      </c>
      <c r="AA424" s="113"/>
      <c r="AB424" s="70" t="s">
        <v>1484</v>
      </c>
      <c r="AC424" s="71" t="s">
        <v>1144</v>
      </c>
      <c r="AD424" s="3">
        <v>2014</v>
      </c>
      <c r="AE424" s="8">
        <v>3800</v>
      </c>
      <c r="AF424" s="323" t="s">
        <v>2053</v>
      </c>
    </row>
    <row r="425" spans="1:32" ht="54.95" customHeight="1" x14ac:dyDescent="0.2">
      <c r="A425" s="136">
        <v>422</v>
      </c>
      <c r="B425" s="368">
        <f t="shared" si="36"/>
        <v>302</v>
      </c>
      <c r="C425" s="288" t="s">
        <v>379</v>
      </c>
      <c r="D425" s="281" t="s">
        <v>75</v>
      </c>
      <c r="E425" s="261">
        <v>20379738401</v>
      </c>
      <c r="F425" s="112" t="s">
        <v>30</v>
      </c>
      <c r="G425" s="112" t="s">
        <v>27</v>
      </c>
      <c r="H425" s="194" t="s">
        <v>5827</v>
      </c>
      <c r="I425" s="112" t="s">
        <v>4150</v>
      </c>
      <c r="J425" s="112" t="s">
        <v>4409</v>
      </c>
      <c r="K425" s="350" t="s">
        <v>1044</v>
      </c>
      <c r="L425" s="194" t="s">
        <v>2978</v>
      </c>
      <c r="M425" s="180"/>
      <c r="N425" s="112" t="s">
        <v>1151</v>
      </c>
      <c r="O425" s="111"/>
      <c r="P425" s="28">
        <v>41565</v>
      </c>
      <c r="Q425" s="112" t="s">
        <v>4594</v>
      </c>
      <c r="R425" s="112">
        <v>1</v>
      </c>
      <c r="S425" s="38" t="s">
        <v>2111</v>
      </c>
      <c r="T425" s="67">
        <v>41718</v>
      </c>
      <c r="U425" s="39"/>
      <c r="V425" s="112" t="s">
        <v>2076</v>
      </c>
      <c r="W425" s="28" t="s">
        <v>2076</v>
      </c>
      <c r="X425" s="2"/>
      <c r="Y425" s="38" t="s">
        <v>4962</v>
      </c>
      <c r="Z425" s="67">
        <v>41788</v>
      </c>
      <c r="AA425" s="113"/>
      <c r="AB425" s="70" t="s">
        <v>1484</v>
      </c>
      <c r="AC425" s="71" t="s">
        <v>1144</v>
      </c>
      <c r="AD425" s="3">
        <v>2014</v>
      </c>
      <c r="AE425" s="8">
        <v>3800</v>
      </c>
      <c r="AF425" s="323" t="s">
        <v>2053</v>
      </c>
    </row>
    <row r="426" spans="1:32" ht="54.95" customHeight="1" x14ac:dyDescent="0.2">
      <c r="A426" s="136">
        <v>423</v>
      </c>
      <c r="B426" s="368">
        <f t="shared" si="36"/>
        <v>302</v>
      </c>
      <c r="C426" s="288" t="s">
        <v>379</v>
      </c>
      <c r="D426" s="281" t="s">
        <v>75</v>
      </c>
      <c r="E426" s="261">
        <v>20379738401</v>
      </c>
      <c r="F426" s="112" t="s">
        <v>30</v>
      </c>
      <c r="G426" s="112" t="s">
        <v>27</v>
      </c>
      <c r="H426" s="194" t="s">
        <v>5828</v>
      </c>
      <c r="I426" s="107" t="s">
        <v>4140</v>
      </c>
      <c r="J426" s="107" t="s">
        <v>4412</v>
      </c>
      <c r="K426" s="350" t="s">
        <v>1044</v>
      </c>
      <c r="L426" s="194" t="s">
        <v>2979</v>
      </c>
      <c r="M426" s="180"/>
      <c r="N426" s="112" t="s">
        <v>1151</v>
      </c>
      <c r="O426" s="111"/>
      <c r="P426" s="28">
        <v>41565</v>
      </c>
      <c r="Q426" s="112" t="s">
        <v>4594</v>
      </c>
      <c r="R426" s="112">
        <v>1</v>
      </c>
      <c r="S426" s="38" t="s">
        <v>2111</v>
      </c>
      <c r="T426" s="67">
        <v>41718</v>
      </c>
      <c r="U426" s="39"/>
      <c r="V426" s="112" t="s">
        <v>2076</v>
      </c>
      <c r="W426" s="28" t="s">
        <v>2076</v>
      </c>
      <c r="X426" s="2"/>
      <c r="Y426" s="38" t="s">
        <v>4962</v>
      </c>
      <c r="Z426" s="67">
        <v>41788</v>
      </c>
      <c r="AA426" s="113"/>
      <c r="AB426" s="70" t="s">
        <v>1484</v>
      </c>
      <c r="AC426" s="71" t="s">
        <v>1144</v>
      </c>
      <c r="AD426" s="3">
        <v>2014</v>
      </c>
      <c r="AE426" s="8">
        <v>3800</v>
      </c>
      <c r="AF426" s="323" t="s">
        <v>2053</v>
      </c>
    </row>
    <row r="427" spans="1:32" ht="54.95" customHeight="1" x14ac:dyDescent="0.2">
      <c r="A427" s="136">
        <v>424</v>
      </c>
      <c r="B427" s="368">
        <f t="shared" si="36"/>
        <v>303</v>
      </c>
      <c r="C427" s="292" t="s">
        <v>380</v>
      </c>
      <c r="D427" s="11" t="s">
        <v>381</v>
      </c>
      <c r="E427" s="261">
        <v>20503965250</v>
      </c>
      <c r="F427" s="112" t="s">
        <v>26</v>
      </c>
      <c r="G427" s="112" t="s">
        <v>26</v>
      </c>
      <c r="H427" s="194" t="s">
        <v>5829</v>
      </c>
      <c r="I427" s="112" t="s">
        <v>4050</v>
      </c>
      <c r="J427" s="1" t="s">
        <v>4373</v>
      </c>
      <c r="K427" s="350" t="s">
        <v>1006</v>
      </c>
      <c r="L427" s="196" t="s">
        <v>2980</v>
      </c>
      <c r="M427" s="180"/>
      <c r="N427" s="11" t="s">
        <v>1150</v>
      </c>
      <c r="O427" s="111"/>
      <c r="P427" s="28">
        <v>41367</v>
      </c>
      <c r="Q427" s="112" t="s">
        <v>1143</v>
      </c>
      <c r="R427" s="112">
        <v>1</v>
      </c>
      <c r="S427" s="38" t="s">
        <v>2112</v>
      </c>
      <c r="T427" s="67">
        <v>41661</v>
      </c>
      <c r="U427" s="50"/>
      <c r="V427" s="112" t="s">
        <v>4661</v>
      </c>
      <c r="W427" s="28">
        <v>41725</v>
      </c>
      <c r="X427" s="25"/>
      <c r="Y427" s="38" t="s">
        <v>4963</v>
      </c>
      <c r="Z427" s="67">
        <v>41788</v>
      </c>
      <c r="AA427" s="113"/>
      <c r="AB427" s="70" t="s">
        <v>1485</v>
      </c>
      <c r="AC427" s="71" t="s">
        <v>7335</v>
      </c>
      <c r="AD427" s="3">
        <v>2014</v>
      </c>
      <c r="AE427" s="8">
        <v>3800</v>
      </c>
      <c r="AF427" s="323" t="s">
        <v>7335</v>
      </c>
    </row>
    <row r="428" spans="1:32" ht="54.95" customHeight="1" x14ac:dyDescent="0.2">
      <c r="A428" s="136">
        <v>425</v>
      </c>
      <c r="B428" s="368">
        <f t="shared" si="36"/>
        <v>304</v>
      </c>
      <c r="C428" s="288" t="s">
        <v>382</v>
      </c>
      <c r="D428" s="281" t="s">
        <v>59</v>
      </c>
      <c r="E428" s="261">
        <v>20290000263</v>
      </c>
      <c r="F428" s="112" t="s">
        <v>26</v>
      </c>
      <c r="G428" s="112" t="s">
        <v>27</v>
      </c>
      <c r="H428" s="196" t="s">
        <v>5830</v>
      </c>
      <c r="I428" s="112" t="s">
        <v>4151</v>
      </c>
      <c r="J428" s="112" t="s">
        <v>4423</v>
      </c>
      <c r="K428" s="350" t="s">
        <v>1015</v>
      </c>
      <c r="L428" s="196" t="s">
        <v>2981</v>
      </c>
      <c r="M428" s="180"/>
      <c r="N428" s="13" t="s">
        <v>1150</v>
      </c>
      <c r="O428" s="111"/>
      <c r="P428" s="28">
        <v>41135</v>
      </c>
      <c r="Q428" s="112" t="s">
        <v>1143</v>
      </c>
      <c r="R428" s="112">
        <v>1</v>
      </c>
      <c r="S428" s="38" t="s">
        <v>2113</v>
      </c>
      <c r="T428" s="67">
        <v>41715</v>
      </c>
      <c r="U428" s="52"/>
      <c r="V428" s="112" t="s">
        <v>2076</v>
      </c>
      <c r="W428" s="28" t="s">
        <v>2076</v>
      </c>
      <c r="X428" s="12"/>
      <c r="Y428" s="38" t="s">
        <v>4964</v>
      </c>
      <c r="Z428" s="67">
        <v>41788</v>
      </c>
      <c r="AA428" s="113"/>
      <c r="AB428" s="70" t="s">
        <v>1486</v>
      </c>
      <c r="AC428" s="71">
        <v>100</v>
      </c>
      <c r="AD428" s="3">
        <v>2014</v>
      </c>
      <c r="AE428" s="8">
        <v>3800</v>
      </c>
      <c r="AF428" s="323">
        <f>AC428*AE428</f>
        <v>380000</v>
      </c>
    </row>
    <row r="429" spans="1:32" ht="54.95" customHeight="1" x14ac:dyDescent="0.2">
      <c r="A429" s="136">
        <v>426</v>
      </c>
      <c r="B429" s="368">
        <f t="shared" si="36"/>
        <v>305</v>
      </c>
      <c r="C429" s="292" t="s">
        <v>383</v>
      </c>
      <c r="D429" s="281" t="s">
        <v>208</v>
      </c>
      <c r="E429" s="261">
        <v>20502976916</v>
      </c>
      <c r="F429" s="112" t="s">
        <v>26</v>
      </c>
      <c r="G429" s="112" t="s">
        <v>27</v>
      </c>
      <c r="H429" s="194" t="s">
        <v>5831</v>
      </c>
      <c r="I429" s="107" t="s">
        <v>4081</v>
      </c>
      <c r="J429" s="107" t="s">
        <v>4390</v>
      </c>
      <c r="K429" s="350" t="s">
        <v>1026</v>
      </c>
      <c r="L429" s="196" t="s">
        <v>2982</v>
      </c>
      <c r="M429" s="180"/>
      <c r="N429" s="112" t="s">
        <v>1151</v>
      </c>
      <c r="O429" s="111"/>
      <c r="P429" s="28">
        <v>41612</v>
      </c>
      <c r="Q429" s="112" t="s">
        <v>1143</v>
      </c>
      <c r="R429" s="112">
        <v>1</v>
      </c>
      <c r="S429" s="38" t="s">
        <v>2114</v>
      </c>
      <c r="T429" s="67">
        <v>41724</v>
      </c>
      <c r="U429" s="39"/>
      <c r="V429" s="112" t="s">
        <v>2076</v>
      </c>
      <c r="W429" s="28" t="s">
        <v>2076</v>
      </c>
      <c r="X429" s="2"/>
      <c r="Y429" s="38" t="s">
        <v>4965</v>
      </c>
      <c r="Z429" s="67">
        <v>41793</v>
      </c>
      <c r="AA429" s="113"/>
      <c r="AB429" s="70" t="s">
        <v>1487</v>
      </c>
      <c r="AC429" s="71">
        <v>6.5</v>
      </c>
      <c r="AD429" s="3">
        <v>2014</v>
      </c>
      <c r="AE429" s="8">
        <v>3800</v>
      </c>
      <c r="AF429" s="323">
        <f t="shared" ref="AF429:AF431" si="40">AC429*AE429</f>
        <v>24700</v>
      </c>
    </row>
    <row r="430" spans="1:32" ht="54.95" customHeight="1" x14ac:dyDescent="0.2">
      <c r="A430" s="136">
        <v>427</v>
      </c>
      <c r="B430" s="368">
        <f t="shared" si="36"/>
        <v>305</v>
      </c>
      <c r="C430" s="292" t="s">
        <v>383</v>
      </c>
      <c r="D430" s="281" t="s">
        <v>208</v>
      </c>
      <c r="E430" s="261">
        <v>20502976916</v>
      </c>
      <c r="F430" s="112" t="s">
        <v>26</v>
      </c>
      <c r="G430" s="112" t="s">
        <v>27</v>
      </c>
      <c r="H430" s="194" t="s">
        <v>5832</v>
      </c>
      <c r="I430" s="112" t="s">
        <v>4120</v>
      </c>
      <c r="J430" s="107" t="s">
        <v>4390</v>
      </c>
      <c r="K430" s="350" t="s">
        <v>1026</v>
      </c>
      <c r="L430" s="196" t="s">
        <v>2983</v>
      </c>
      <c r="M430" s="180"/>
      <c r="N430" s="112" t="s">
        <v>1151</v>
      </c>
      <c r="O430" s="111"/>
      <c r="P430" s="28">
        <v>41612</v>
      </c>
      <c r="Q430" s="112" t="s">
        <v>1143</v>
      </c>
      <c r="R430" s="112">
        <v>1</v>
      </c>
      <c r="S430" s="38" t="s">
        <v>2114</v>
      </c>
      <c r="T430" s="67">
        <v>41724</v>
      </c>
      <c r="U430" s="39"/>
      <c r="V430" s="112" t="s">
        <v>2076</v>
      </c>
      <c r="W430" s="28" t="s">
        <v>2076</v>
      </c>
      <c r="X430" s="2"/>
      <c r="Y430" s="38" t="s">
        <v>4965</v>
      </c>
      <c r="Z430" s="67">
        <v>41793</v>
      </c>
      <c r="AA430" s="113"/>
      <c r="AB430" s="70" t="s">
        <v>1487</v>
      </c>
      <c r="AC430" s="71">
        <v>0.5</v>
      </c>
      <c r="AD430" s="3">
        <v>2014</v>
      </c>
      <c r="AE430" s="8">
        <v>3800</v>
      </c>
      <c r="AF430" s="323">
        <f t="shared" si="40"/>
        <v>1900</v>
      </c>
    </row>
    <row r="431" spans="1:32" ht="54.95" customHeight="1" x14ac:dyDescent="0.2">
      <c r="A431" s="136">
        <v>428</v>
      </c>
      <c r="B431" s="368">
        <f t="shared" si="36"/>
        <v>305</v>
      </c>
      <c r="C431" s="292" t="s">
        <v>383</v>
      </c>
      <c r="D431" s="281" t="s">
        <v>208</v>
      </c>
      <c r="E431" s="261">
        <v>20502976916</v>
      </c>
      <c r="F431" s="112" t="s">
        <v>26</v>
      </c>
      <c r="G431" s="112" t="s">
        <v>27</v>
      </c>
      <c r="H431" s="196" t="s">
        <v>5833</v>
      </c>
      <c r="I431" s="112" t="s">
        <v>4055</v>
      </c>
      <c r="J431" s="112" t="s">
        <v>4055</v>
      </c>
      <c r="K431" s="350" t="s">
        <v>1020</v>
      </c>
      <c r="L431" s="196" t="s">
        <v>2984</v>
      </c>
      <c r="M431" s="180"/>
      <c r="N431" s="11" t="s">
        <v>1150</v>
      </c>
      <c r="O431" s="111"/>
      <c r="P431" s="28">
        <v>41612</v>
      </c>
      <c r="Q431" s="112" t="s">
        <v>1143</v>
      </c>
      <c r="R431" s="112">
        <v>1</v>
      </c>
      <c r="S431" s="38" t="s">
        <v>2114</v>
      </c>
      <c r="T431" s="67">
        <v>41724</v>
      </c>
      <c r="U431" s="50"/>
      <c r="V431" s="112" t="s">
        <v>2076</v>
      </c>
      <c r="W431" s="28" t="s">
        <v>2076</v>
      </c>
      <c r="X431" s="25"/>
      <c r="Y431" s="38" t="s">
        <v>4965</v>
      </c>
      <c r="Z431" s="67">
        <v>41793</v>
      </c>
      <c r="AA431" s="113"/>
      <c r="AB431" s="70" t="s">
        <v>1487</v>
      </c>
      <c r="AC431" s="71">
        <v>51</v>
      </c>
      <c r="AD431" s="3">
        <v>2014</v>
      </c>
      <c r="AE431" s="8">
        <v>3800</v>
      </c>
      <c r="AF431" s="323">
        <f t="shared" si="40"/>
        <v>193800</v>
      </c>
    </row>
    <row r="432" spans="1:32" ht="54.95" customHeight="1" x14ac:dyDescent="0.2">
      <c r="A432" s="136">
        <v>429</v>
      </c>
      <c r="B432" s="368">
        <f t="shared" si="36"/>
        <v>306</v>
      </c>
      <c r="C432" s="288" t="s">
        <v>384</v>
      </c>
      <c r="D432" s="281" t="s">
        <v>216</v>
      </c>
      <c r="E432" s="261">
        <v>20503895537</v>
      </c>
      <c r="F432" s="112" t="s">
        <v>26</v>
      </c>
      <c r="G432" s="112" t="s">
        <v>27</v>
      </c>
      <c r="H432" s="194" t="s">
        <v>5834</v>
      </c>
      <c r="I432" s="107" t="s">
        <v>4140</v>
      </c>
      <c r="J432" s="107" t="s">
        <v>4412</v>
      </c>
      <c r="K432" s="350" t="s">
        <v>1044</v>
      </c>
      <c r="L432" s="194" t="s">
        <v>2985</v>
      </c>
      <c r="M432" s="180"/>
      <c r="N432" s="112" t="s">
        <v>1151</v>
      </c>
      <c r="O432" s="111"/>
      <c r="P432" s="28">
        <v>41535</v>
      </c>
      <c r="Q432" s="112" t="s">
        <v>4594</v>
      </c>
      <c r="R432" s="112">
        <v>1</v>
      </c>
      <c r="S432" s="38" t="s">
        <v>2115</v>
      </c>
      <c r="T432" s="67">
        <v>41761</v>
      </c>
      <c r="U432" s="39" t="s">
        <v>1144</v>
      </c>
      <c r="V432" s="112" t="s">
        <v>2076</v>
      </c>
      <c r="W432" s="28" t="s">
        <v>2076</v>
      </c>
      <c r="X432" s="2" t="s">
        <v>1144</v>
      </c>
      <c r="Y432" s="38" t="s">
        <v>2053</v>
      </c>
      <c r="Z432" s="39" t="s">
        <v>2076</v>
      </c>
      <c r="AA432" s="113"/>
      <c r="AB432" s="70" t="s">
        <v>1488</v>
      </c>
      <c r="AC432" s="71" t="s">
        <v>1144</v>
      </c>
      <c r="AD432" s="3">
        <v>2014</v>
      </c>
      <c r="AE432" s="8">
        <v>3800</v>
      </c>
      <c r="AF432" s="323" t="s">
        <v>2053</v>
      </c>
    </row>
    <row r="433" spans="1:32" ht="54.95" customHeight="1" x14ac:dyDescent="0.2">
      <c r="A433" s="136">
        <v>430</v>
      </c>
      <c r="B433" s="368">
        <f t="shared" si="36"/>
        <v>307</v>
      </c>
      <c r="C433" s="288" t="s">
        <v>385</v>
      </c>
      <c r="D433" s="281" t="s">
        <v>8462</v>
      </c>
      <c r="E433" s="261">
        <v>20467534026</v>
      </c>
      <c r="F433" s="112" t="s">
        <v>26</v>
      </c>
      <c r="G433" s="112" t="s">
        <v>151</v>
      </c>
      <c r="H433" s="194" t="s">
        <v>5835</v>
      </c>
      <c r="I433" s="112" t="s">
        <v>4123</v>
      </c>
      <c r="J433" s="112" t="s">
        <v>4123</v>
      </c>
      <c r="K433" s="350" t="s">
        <v>1048</v>
      </c>
      <c r="L433" s="194" t="s">
        <v>2986</v>
      </c>
      <c r="M433" s="180"/>
      <c r="N433" s="112" t="s">
        <v>1150</v>
      </c>
      <c r="O433" s="111"/>
      <c r="P433" s="28">
        <v>41564</v>
      </c>
      <c r="Q433" s="112" t="s">
        <v>4594</v>
      </c>
      <c r="R433" s="112">
        <v>1</v>
      </c>
      <c r="S433" s="38" t="s">
        <v>2116</v>
      </c>
      <c r="T433" s="67">
        <v>41772</v>
      </c>
      <c r="U433" s="39" t="s">
        <v>1144</v>
      </c>
      <c r="V433" s="112" t="s">
        <v>2076</v>
      </c>
      <c r="W433" s="28" t="s">
        <v>2076</v>
      </c>
      <c r="X433" s="2" t="s">
        <v>1144</v>
      </c>
      <c r="Y433" s="38" t="s">
        <v>2053</v>
      </c>
      <c r="Z433" s="39" t="s">
        <v>2076</v>
      </c>
      <c r="AA433" s="113"/>
      <c r="AB433" s="70" t="s">
        <v>1489</v>
      </c>
      <c r="AC433" s="71" t="s">
        <v>1144</v>
      </c>
      <c r="AD433" s="3">
        <v>2014</v>
      </c>
      <c r="AE433" s="8">
        <v>3800</v>
      </c>
      <c r="AF433" s="323" t="s">
        <v>2053</v>
      </c>
    </row>
    <row r="434" spans="1:32" ht="54.95" customHeight="1" x14ac:dyDescent="0.2">
      <c r="A434" s="136">
        <v>431</v>
      </c>
      <c r="B434" s="368">
        <f t="shared" si="36"/>
        <v>308</v>
      </c>
      <c r="C434" s="292" t="s">
        <v>386</v>
      </c>
      <c r="D434" s="281" t="s">
        <v>75</v>
      </c>
      <c r="E434" s="261">
        <v>20379738401</v>
      </c>
      <c r="F434" s="112" t="s">
        <v>30</v>
      </c>
      <c r="G434" s="112" t="s">
        <v>27</v>
      </c>
      <c r="H434" s="194" t="s">
        <v>5836</v>
      </c>
      <c r="I434" s="112" t="s">
        <v>4145</v>
      </c>
      <c r="J434" s="112" t="s">
        <v>4419</v>
      </c>
      <c r="K434" s="350" t="s">
        <v>1012</v>
      </c>
      <c r="L434" s="196" t="s">
        <v>2987</v>
      </c>
      <c r="M434" s="180"/>
      <c r="N434" s="112" t="s">
        <v>1151</v>
      </c>
      <c r="O434" s="111"/>
      <c r="P434" s="28">
        <v>41138</v>
      </c>
      <c r="Q434" s="112" t="s">
        <v>1143</v>
      </c>
      <c r="R434" s="112">
        <v>1</v>
      </c>
      <c r="S434" s="38" t="s">
        <v>2117</v>
      </c>
      <c r="T434" s="67">
        <v>41729</v>
      </c>
      <c r="U434" s="39"/>
      <c r="V434" s="112" t="s">
        <v>2076</v>
      </c>
      <c r="W434" s="28" t="s">
        <v>2076</v>
      </c>
      <c r="X434" s="2"/>
      <c r="Y434" s="38" t="s">
        <v>4966</v>
      </c>
      <c r="Z434" s="67">
        <v>41793</v>
      </c>
      <c r="AA434" s="113"/>
      <c r="AB434" s="70" t="s">
        <v>1490</v>
      </c>
      <c r="AC434" s="71">
        <v>12</v>
      </c>
      <c r="AD434" s="3">
        <v>2014</v>
      </c>
      <c r="AE434" s="8">
        <v>3800</v>
      </c>
      <c r="AF434" s="323">
        <f>AC434*AE434</f>
        <v>45600</v>
      </c>
    </row>
    <row r="435" spans="1:32" ht="54.95" customHeight="1" x14ac:dyDescent="0.2">
      <c r="A435" s="136">
        <v>432</v>
      </c>
      <c r="B435" s="368">
        <f t="shared" si="36"/>
        <v>309</v>
      </c>
      <c r="C435" s="288" t="s">
        <v>387</v>
      </c>
      <c r="D435" s="281" t="s">
        <v>8462</v>
      </c>
      <c r="E435" s="261">
        <v>20467534026</v>
      </c>
      <c r="F435" s="112" t="s">
        <v>26</v>
      </c>
      <c r="G435" s="112" t="s">
        <v>151</v>
      </c>
      <c r="H435" s="196" t="s">
        <v>5837</v>
      </c>
      <c r="I435" s="112" t="s">
        <v>4109</v>
      </c>
      <c r="J435" s="112" t="s">
        <v>4109</v>
      </c>
      <c r="K435" s="350" t="s">
        <v>1018</v>
      </c>
      <c r="L435" s="196" t="s">
        <v>2988</v>
      </c>
      <c r="M435" s="180"/>
      <c r="N435" s="112" t="s">
        <v>1151</v>
      </c>
      <c r="O435" s="111"/>
      <c r="P435" s="28">
        <v>41423</v>
      </c>
      <c r="Q435" s="112" t="s">
        <v>1143</v>
      </c>
      <c r="R435" s="112">
        <v>1</v>
      </c>
      <c r="S435" s="38" t="s">
        <v>2118</v>
      </c>
      <c r="T435" s="67">
        <v>41668</v>
      </c>
      <c r="U435" s="39"/>
      <c r="V435" s="112" t="s">
        <v>4662</v>
      </c>
      <c r="W435" s="28">
        <v>41731</v>
      </c>
      <c r="X435" s="2"/>
      <c r="Y435" s="38" t="s">
        <v>4967</v>
      </c>
      <c r="Z435" s="67">
        <v>41789</v>
      </c>
      <c r="AA435" s="113"/>
      <c r="AB435" s="70" t="s">
        <v>1491</v>
      </c>
      <c r="AC435" s="71">
        <v>10</v>
      </c>
      <c r="AD435" s="3">
        <v>2014</v>
      </c>
      <c r="AE435" s="8">
        <v>3800</v>
      </c>
      <c r="AF435" s="323">
        <f>AC435*AE435</f>
        <v>38000</v>
      </c>
    </row>
    <row r="436" spans="1:32" ht="54.95" customHeight="1" x14ac:dyDescent="0.2">
      <c r="A436" s="136">
        <v>433</v>
      </c>
      <c r="B436" s="368">
        <f t="shared" si="36"/>
        <v>310</v>
      </c>
      <c r="C436" s="288" t="s">
        <v>388</v>
      </c>
      <c r="D436" s="281" t="s">
        <v>8462</v>
      </c>
      <c r="E436" s="261">
        <v>20467534026</v>
      </c>
      <c r="F436" s="112" t="s">
        <v>26</v>
      </c>
      <c r="G436" s="112" t="s">
        <v>151</v>
      </c>
      <c r="H436" s="196" t="s">
        <v>5838</v>
      </c>
      <c r="I436" s="112" t="s">
        <v>4149</v>
      </c>
      <c r="J436" s="112" t="s">
        <v>4419</v>
      </c>
      <c r="K436" s="350" t="s">
        <v>1012</v>
      </c>
      <c r="L436" s="196" t="s">
        <v>2976</v>
      </c>
      <c r="M436" s="180"/>
      <c r="N436" s="13" t="s">
        <v>1150</v>
      </c>
      <c r="O436" s="111"/>
      <c r="P436" s="28">
        <v>41347</v>
      </c>
      <c r="Q436" s="112" t="s">
        <v>1143</v>
      </c>
      <c r="R436" s="112">
        <v>1</v>
      </c>
      <c r="S436" s="38" t="s">
        <v>2119</v>
      </c>
      <c r="T436" s="67">
        <v>41691</v>
      </c>
      <c r="U436" s="52"/>
      <c r="V436" s="112" t="s">
        <v>4663</v>
      </c>
      <c r="W436" s="28">
        <v>41751</v>
      </c>
      <c r="X436" s="12"/>
      <c r="Y436" s="38" t="s">
        <v>4968</v>
      </c>
      <c r="Z436" s="67">
        <v>41802</v>
      </c>
      <c r="AA436" s="113"/>
      <c r="AB436" s="70" t="s">
        <v>1492</v>
      </c>
      <c r="AC436" s="71">
        <v>51</v>
      </c>
      <c r="AD436" s="3">
        <v>2014</v>
      </c>
      <c r="AE436" s="8">
        <v>3800</v>
      </c>
      <c r="AF436" s="323">
        <f>AC436*AE436</f>
        <v>193800</v>
      </c>
    </row>
    <row r="437" spans="1:32" ht="54.95" customHeight="1" x14ac:dyDescent="0.2">
      <c r="A437" s="136">
        <v>434</v>
      </c>
      <c r="B437" s="368">
        <f t="shared" si="36"/>
        <v>311</v>
      </c>
      <c r="C437" s="293" t="s">
        <v>389</v>
      </c>
      <c r="D437" s="281" t="s">
        <v>8462</v>
      </c>
      <c r="E437" s="261">
        <v>20467534026</v>
      </c>
      <c r="F437" s="112" t="s">
        <v>26</v>
      </c>
      <c r="G437" s="112" t="s">
        <v>151</v>
      </c>
      <c r="H437" s="194" t="s">
        <v>5808</v>
      </c>
      <c r="I437" s="10" t="s">
        <v>4133</v>
      </c>
      <c r="J437" s="10" t="s">
        <v>4416</v>
      </c>
      <c r="K437" s="350" t="s">
        <v>1037</v>
      </c>
      <c r="L437" s="202" t="s">
        <v>2927</v>
      </c>
      <c r="M437" s="180"/>
      <c r="N437" s="13" t="s">
        <v>1155</v>
      </c>
      <c r="O437" s="111"/>
      <c r="P437" s="28">
        <v>40899</v>
      </c>
      <c r="Q437" s="112" t="s">
        <v>1143</v>
      </c>
      <c r="R437" s="112">
        <v>1</v>
      </c>
      <c r="S437" s="38" t="s">
        <v>2120</v>
      </c>
      <c r="T437" s="67">
        <v>41670</v>
      </c>
      <c r="U437" s="52"/>
      <c r="V437" s="112" t="s">
        <v>4664</v>
      </c>
      <c r="W437" s="28">
        <v>41736</v>
      </c>
      <c r="X437" s="12"/>
      <c r="Y437" s="38" t="s">
        <v>4969</v>
      </c>
      <c r="Z437" s="67">
        <v>41806</v>
      </c>
      <c r="AA437" s="113"/>
      <c r="AB437" s="70" t="s">
        <v>1493</v>
      </c>
      <c r="AC437" s="71">
        <v>50</v>
      </c>
      <c r="AD437" s="3">
        <v>2014</v>
      </c>
      <c r="AE437" s="8">
        <v>3800</v>
      </c>
      <c r="AF437" s="323">
        <f>AC437*AE437</f>
        <v>190000</v>
      </c>
    </row>
    <row r="438" spans="1:32" ht="54.95" customHeight="1" x14ac:dyDescent="0.2">
      <c r="A438" s="136">
        <v>435</v>
      </c>
      <c r="B438" s="368">
        <f t="shared" si="36"/>
        <v>312</v>
      </c>
      <c r="C438" s="288" t="s">
        <v>390</v>
      </c>
      <c r="D438" s="281" t="s">
        <v>294</v>
      </c>
      <c r="E438" s="261">
        <v>20421780472</v>
      </c>
      <c r="F438" s="112" t="s">
        <v>26</v>
      </c>
      <c r="G438" s="112" t="s">
        <v>26</v>
      </c>
      <c r="H438" s="202" t="s">
        <v>5839</v>
      </c>
      <c r="I438" s="9" t="s">
        <v>4136</v>
      </c>
      <c r="J438" s="112" t="s">
        <v>4409</v>
      </c>
      <c r="K438" s="350" t="s">
        <v>1028</v>
      </c>
      <c r="L438" s="202" t="s">
        <v>2989</v>
      </c>
      <c r="M438" s="180"/>
      <c r="N438" s="112" t="s">
        <v>1151</v>
      </c>
      <c r="O438" s="111"/>
      <c r="P438" s="28">
        <v>41620</v>
      </c>
      <c r="Q438" s="112" t="s">
        <v>1143</v>
      </c>
      <c r="R438" s="112">
        <v>1</v>
      </c>
      <c r="S438" s="38" t="s">
        <v>1494</v>
      </c>
      <c r="T438" s="67">
        <v>41795</v>
      </c>
      <c r="U438" s="39"/>
      <c r="V438" s="112" t="s">
        <v>2076</v>
      </c>
      <c r="W438" s="28" t="s">
        <v>2076</v>
      </c>
      <c r="X438" s="2"/>
      <c r="Y438" s="38" t="s">
        <v>2053</v>
      </c>
      <c r="Z438" s="39" t="s">
        <v>2076</v>
      </c>
      <c r="AA438" s="113"/>
      <c r="AB438" s="76" t="s">
        <v>1494</v>
      </c>
      <c r="AC438" s="71">
        <v>1</v>
      </c>
      <c r="AD438" s="3">
        <v>2014</v>
      </c>
      <c r="AE438" s="8">
        <v>3800</v>
      </c>
      <c r="AF438" s="323">
        <f t="shared" ref="AF438:AF442" si="41">AC438*AE438</f>
        <v>3800</v>
      </c>
    </row>
    <row r="439" spans="1:32" ht="54.95" customHeight="1" x14ac:dyDescent="0.2">
      <c r="A439" s="136">
        <v>436</v>
      </c>
      <c r="B439" s="368">
        <f t="shared" si="36"/>
        <v>313</v>
      </c>
      <c r="C439" s="288" t="s">
        <v>391</v>
      </c>
      <c r="D439" s="11" t="s">
        <v>392</v>
      </c>
      <c r="E439" s="261">
        <v>20136270614</v>
      </c>
      <c r="F439" s="11" t="s">
        <v>26</v>
      </c>
      <c r="G439" s="11" t="s">
        <v>27</v>
      </c>
      <c r="H439" s="202" t="s">
        <v>5840</v>
      </c>
      <c r="I439" s="9" t="s">
        <v>4136</v>
      </c>
      <c r="J439" s="112" t="s">
        <v>4409</v>
      </c>
      <c r="K439" s="350" t="s">
        <v>1028</v>
      </c>
      <c r="L439" s="202" t="s">
        <v>2990</v>
      </c>
      <c r="M439" s="180"/>
      <c r="N439" s="112" t="s">
        <v>1151</v>
      </c>
      <c r="O439" s="111"/>
      <c r="P439" s="28">
        <v>41536</v>
      </c>
      <c r="Q439" s="112" t="s">
        <v>1143</v>
      </c>
      <c r="R439" s="112">
        <v>1</v>
      </c>
      <c r="S439" s="38" t="s">
        <v>1495</v>
      </c>
      <c r="T439" s="67">
        <v>41799</v>
      </c>
      <c r="U439" s="39"/>
      <c r="V439" s="112" t="s">
        <v>2076</v>
      </c>
      <c r="W439" s="28" t="s">
        <v>2076</v>
      </c>
      <c r="X439" s="2"/>
      <c r="Y439" s="38" t="s">
        <v>2053</v>
      </c>
      <c r="Z439" s="39" t="s">
        <v>2076</v>
      </c>
      <c r="AA439" s="113"/>
      <c r="AB439" s="76" t="s">
        <v>1495</v>
      </c>
      <c r="AC439" s="71">
        <v>1</v>
      </c>
      <c r="AD439" s="3">
        <v>2014</v>
      </c>
      <c r="AE439" s="8">
        <v>3800</v>
      </c>
      <c r="AF439" s="323">
        <f t="shared" si="41"/>
        <v>3800</v>
      </c>
    </row>
    <row r="440" spans="1:32" ht="54.95" customHeight="1" x14ac:dyDescent="0.2">
      <c r="A440" s="136">
        <v>437</v>
      </c>
      <c r="B440" s="368">
        <f t="shared" si="36"/>
        <v>314</v>
      </c>
      <c r="C440" s="288" t="s">
        <v>393</v>
      </c>
      <c r="D440" s="281" t="s">
        <v>75</v>
      </c>
      <c r="E440" s="261">
        <v>20379738401</v>
      </c>
      <c r="F440" s="112" t="s">
        <v>30</v>
      </c>
      <c r="G440" s="112" t="s">
        <v>27</v>
      </c>
      <c r="H440" s="202" t="s">
        <v>5841</v>
      </c>
      <c r="I440" s="112" t="s">
        <v>4123</v>
      </c>
      <c r="J440" s="112" t="s">
        <v>4123</v>
      </c>
      <c r="K440" s="350" t="s">
        <v>1049</v>
      </c>
      <c r="L440" s="202" t="s">
        <v>2991</v>
      </c>
      <c r="M440" s="180"/>
      <c r="N440" s="10" t="s">
        <v>1150</v>
      </c>
      <c r="O440" s="111"/>
      <c r="P440" s="28">
        <v>41724</v>
      </c>
      <c r="Q440" s="112" t="s">
        <v>1143</v>
      </c>
      <c r="R440" s="112">
        <v>1</v>
      </c>
      <c r="S440" s="38" t="s">
        <v>1496</v>
      </c>
      <c r="T440" s="67">
        <v>41796</v>
      </c>
      <c r="U440" s="51"/>
      <c r="V440" s="112" t="s">
        <v>2076</v>
      </c>
      <c r="W440" s="28" t="s">
        <v>2076</v>
      </c>
      <c r="X440" s="26"/>
      <c r="Y440" s="38" t="s">
        <v>2053</v>
      </c>
      <c r="Z440" s="39" t="s">
        <v>2076</v>
      </c>
      <c r="AA440" s="113"/>
      <c r="AB440" s="76" t="s">
        <v>1496</v>
      </c>
      <c r="AC440" s="71">
        <v>51</v>
      </c>
      <c r="AD440" s="3">
        <v>2014</v>
      </c>
      <c r="AE440" s="8">
        <v>3800</v>
      </c>
      <c r="AF440" s="323">
        <f t="shared" si="41"/>
        <v>193800</v>
      </c>
    </row>
    <row r="441" spans="1:32" ht="54.95" customHeight="1" x14ac:dyDescent="0.2">
      <c r="A441" s="136">
        <v>438</v>
      </c>
      <c r="B441" s="368">
        <f t="shared" si="36"/>
        <v>314</v>
      </c>
      <c r="C441" s="288" t="s">
        <v>393</v>
      </c>
      <c r="D441" s="281" t="s">
        <v>75</v>
      </c>
      <c r="E441" s="261">
        <v>20379738401</v>
      </c>
      <c r="F441" s="112" t="s">
        <v>30</v>
      </c>
      <c r="G441" s="112" t="s">
        <v>27</v>
      </c>
      <c r="H441" s="202" t="s">
        <v>5842</v>
      </c>
      <c r="I441" s="112" t="s">
        <v>4139</v>
      </c>
      <c r="J441" s="112" t="s">
        <v>4411</v>
      </c>
      <c r="K441" s="350" t="s">
        <v>1043</v>
      </c>
      <c r="L441" s="202" t="s">
        <v>2992</v>
      </c>
      <c r="M441" s="180"/>
      <c r="N441" s="112" t="s">
        <v>1151</v>
      </c>
      <c r="O441" s="111"/>
      <c r="P441" s="28">
        <v>41724</v>
      </c>
      <c r="Q441" s="112" t="s">
        <v>1143</v>
      </c>
      <c r="R441" s="112">
        <v>1</v>
      </c>
      <c r="S441" s="38" t="s">
        <v>1496</v>
      </c>
      <c r="T441" s="67">
        <v>41796</v>
      </c>
      <c r="U441" s="39"/>
      <c r="V441" s="112" t="s">
        <v>2076</v>
      </c>
      <c r="W441" s="28" t="s">
        <v>2076</v>
      </c>
      <c r="X441" s="2"/>
      <c r="Y441" s="38" t="s">
        <v>2053</v>
      </c>
      <c r="Z441" s="39" t="s">
        <v>2076</v>
      </c>
      <c r="AA441" s="113"/>
      <c r="AB441" s="76" t="s">
        <v>1496</v>
      </c>
      <c r="AC441" s="71">
        <v>11</v>
      </c>
      <c r="AD441" s="3">
        <v>2014</v>
      </c>
      <c r="AE441" s="8">
        <v>3800</v>
      </c>
      <c r="AF441" s="323">
        <f t="shared" si="41"/>
        <v>41800</v>
      </c>
    </row>
    <row r="442" spans="1:32" ht="54.95" customHeight="1" x14ac:dyDescent="0.2">
      <c r="A442" s="136">
        <v>439</v>
      </c>
      <c r="B442" s="368">
        <f t="shared" si="36"/>
        <v>315</v>
      </c>
      <c r="C442" s="288" t="s">
        <v>394</v>
      </c>
      <c r="D442" s="281" t="s">
        <v>25</v>
      </c>
      <c r="E442" s="261">
        <v>20100017491</v>
      </c>
      <c r="F442" s="112" t="s">
        <v>26</v>
      </c>
      <c r="G442" s="112" t="s">
        <v>27</v>
      </c>
      <c r="H442" s="202" t="s">
        <v>5843</v>
      </c>
      <c r="I442" s="10" t="s">
        <v>4152</v>
      </c>
      <c r="J442" s="10" t="s">
        <v>4424</v>
      </c>
      <c r="K442" s="350" t="s">
        <v>1015</v>
      </c>
      <c r="L442" s="202" t="s">
        <v>2993</v>
      </c>
      <c r="M442" s="180"/>
      <c r="N442" s="10" t="s">
        <v>1150</v>
      </c>
      <c r="O442" s="111"/>
      <c r="P442" s="28">
        <v>41505</v>
      </c>
      <c r="Q442" s="112" t="s">
        <v>1143</v>
      </c>
      <c r="R442" s="112">
        <v>1</v>
      </c>
      <c r="S442" s="38" t="s">
        <v>1497</v>
      </c>
      <c r="T442" s="67">
        <v>41808</v>
      </c>
      <c r="U442" s="51"/>
      <c r="V442" s="112" t="s">
        <v>2076</v>
      </c>
      <c r="W442" s="28" t="s">
        <v>2076</v>
      </c>
      <c r="X442" s="26"/>
      <c r="Y442" s="38" t="s">
        <v>2053</v>
      </c>
      <c r="Z442" s="39" t="s">
        <v>2076</v>
      </c>
      <c r="AA442" s="113"/>
      <c r="AB442" s="76" t="s">
        <v>1497</v>
      </c>
      <c r="AC442" s="71">
        <v>57</v>
      </c>
      <c r="AD442" s="3">
        <v>2014</v>
      </c>
      <c r="AE442" s="8">
        <v>3800</v>
      </c>
      <c r="AF442" s="323">
        <f t="shared" si="41"/>
        <v>216600</v>
      </c>
    </row>
    <row r="443" spans="1:32" ht="54.95" customHeight="1" x14ac:dyDescent="0.2">
      <c r="A443" s="136">
        <v>440</v>
      </c>
      <c r="B443" s="368">
        <f t="shared" si="36"/>
        <v>316</v>
      </c>
      <c r="C443" s="288" t="s">
        <v>395</v>
      </c>
      <c r="D443" s="281" t="s">
        <v>283</v>
      </c>
      <c r="E443" s="261">
        <v>20252575457</v>
      </c>
      <c r="F443" s="112" t="s">
        <v>26</v>
      </c>
      <c r="G443" s="112" t="s">
        <v>27</v>
      </c>
      <c r="H443" s="194" t="s">
        <v>5844</v>
      </c>
      <c r="I443" s="9" t="s">
        <v>4136</v>
      </c>
      <c r="J443" s="112" t="s">
        <v>4409</v>
      </c>
      <c r="K443" s="350" t="s">
        <v>1028</v>
      </c>
      <c r="L443" s="194" t="s">
        <v>2994</v>
      </c>
      <c r="M443" s="180"/>
      <c r="N443" s="112" t="s">
        <v>1151</v>
      </c>
      <c r="O443" s="111"/>
      <c r="P443" s="28">
        <v>41597</v>
      </c>
      <c r="Q443" s="112" t="s">
        <v>4594</v>
      </c>
      <c r="R443" s="112">
        <v>1</v>
      </c>
      <c r="S443" s="38" t="s">
        <v>1498</v>
      </c>
      <c r="T443" s="67">
        <v>41794</v>
      </c>
      <c r="U443" s="39" t="s">
        <v>1144</v>
      </c>
      <c r="V443" s="112" t="s">
        <v>2076</v>
      </c>
      <c r="W443" s="28" t="s">
        <v>2076</v>
      </c>
      <c r="X443" s="2" t="s">
        <v>1144</v>
      </c>
      <c r="Y443" s="38" t="s">
        <v>2053</v>
      </c>
      <c r="Z443" s="39" t="s">
        <v>2076</v>
      </c>
      <c r="AA443" s="113"/>
      <c r="AB443" s="70" t="s">
        <v>1498</v>
      </c>
      <c r="AC443" s="71" t="s">
        <v>1144</v>
      </c>
      <c r="AD443" s="3">
        <v>2014</v>
      </c>
      <c r="AE443" s="8">
        <v>3800</v>
      </c>
      <c r="AF443" s="323" t="s">
        <v>2053</v>
      </c>
    </row>
    <row r="444" spans="1:32" ht="54.95" customHeight="1" x14ac:dyDescent="0.2">
      <c r="A444" s="136">
        <v>441</v>
      </c>
      <c r="B444" s="368">
        <f t="shared" si="36"/>
        <v>316</v>
      </c>
      <c r="C444" s="288" t="s">
        <v>395</v>
      </c>
      <c r="D444" s="281" t="s">
        <v>283</v>
      </c>
      <c r="E444" s="261">
        <v>20252575457</v>
      </c>
      <c r="F444" s="112" t="s">
        <v>26</v>
      </c>
      <c r="G444" s="112" t="s">
        <v>27</v>
      </c>
      <c r="H444" s="194" t="s">
        <v>5845</v>
      </c>
      <c r="I444" s="9" t="s">
        <v>4136</v>
      </c>
      <c r="J444" s="112" t="s">
        <v>4409</v>
      </c>
      <c r="K444" s="350" t="s">
        <v>1028</v>
      </c>
      <c r="L444" s="194" t="s">
        <v>2995</v>
      </c>
      <c r="M444" s="180"/>
      <c r="N444" s="112" t="s">
        <v>1151</v>
      </c>
      <c r="O444" s="111"/>
      <c r="P444" s="28">
        <v>41597</v>
      </c>
      <c r="Q444" s="112" t="s">
        <v>4594</v>
      </c>
      <c r="R444" s="112">
        <v>1</v>
      </c>
      <c r="S444" s="38" t="s">
        <v>1498</v>
      </c>
      <c r="T444" s="67">
        <v>41794</v>
      </c>
      <c r="U444" s="39" t="s">
        <v>1144</v>
      </c>
      <c r="V444" s="112" t="s">
        <v>2076</v>
      </c>
      <c r="W444" s="28" t="s">
        <v>2076</v>
      </c>
      <c r="X444" s="2" t="s">
        <v>1144</v>
      </c>
      <c r="Y444" s="38" t="s">
        <v>2053</v>
      </c>
      <c r="Z444" s="39" t="s">
        <v>2076</v>
      </c>
      <c r="AA444" s="113"/>
      <c r="AB444" s="70" t="s">
        <v>1498</v>
      </c>
      <c r="AC444" s="71" t="s">
        <v>1144</v>
      </c>
      <c r="AD444" s="3">
        <v>2014</v>
      </c>
      <c r="AE444" s="8">
        <v>3800</v>
      </c>
      <c r="AF444" s="323" t="s">
        <v>2053</v>
      </c>
    </row>
    <row r="445" spans="1:32" ht="54.95" customHeight="1" x14ac:dyDescent="0.2">
      <c r="A445" s="136">
        <v>442</v>
      </c>
      <c r="B445" s="368">
        <f t="shared" si="36"/>
        <v>317</v>
      </c>
      <c r="C445" s="288" t="s">
        <v>396</v>
      </c>
      <c r="D445" s="281" t="s">
        <v>89</v>
      </c>
      <c r="E445" s="261">
        <v>20100177774</v>
      </c>
      <c r="F445" s="112" t="s">
        <v>30</v>
      </c>
      <c r="G445" s="112" t="s">
        <v>27</v>
      </c>
      <c r="H445" s="194" t="s">
        <v>5846</v>
      </c>
      <c r="I445" s="9" t="s">
        <v>4125</v>
      </c>
      <c r="J445" s="10" t="s">
        <v>4415</v>
      </c>
      <c r="K445" s="350" t="s">
        <v>1037</v>
      </c>
      <c r="L445" s="202" t="s">
        <v>2775</v>
      </c>
      <c r="M445" s="180"/>
      <c r="N445" s="3" t="s">
        <v>1155</v>
      </c>
      <c r="O445" s="111"/>
      <c r="P445" s="28">
        <v>40898</v>
      </c>
      <c r="Q445" s="112" t="s">
        <v>1143</v>
      </c>
      <c r="R445" s="112">
        <v>1</v>
      </c>
      <c r="S445" s="38" t="s">
        <v>2121</v>
      </c>
      <c r="T445" s="67">
        <v>41761</v>
      </c>
      <c r="U445" s="47"/>
      <c r="V445" s="112" t="s">
        <v>2076</v>
      </c>
      <c r="W445" s="28" t="s">
        <v>2076</v>
      </c>
      <c r="X445" s="8"/>
      <c r="Y445" s="38" t="s">
        <v>4970</v>
      </c>
      <c r="Z445" s="67">
        <v>41817</v>
      </c>
      <c r="AA445" s="113"/>
      <c r="AB445" s="70" t="s">
        <v>1499</v>
      </c>
      <c r="AC445" s="71">
        <v>50</v>
      </c>
      <c r="AD445" s="3">
        <v>2014</v>
      </c>
      <c r="AE445" s="8">
        <v>3800</v>
      </c>
      <c r="AF445" s="323">
        <f>AC445*AE445</f>
        <v>190000</v>
      </c>
    </row>
    <row r="446" spans="1:32" ht="54.95" customHeight="1" x14ac:dyDescent="0.2">
      <c r="A446" s="136">
        <v>443</v>
      </c>
      <c r="B446" s="368">
        <f t="shared" si="36"/>
        <v>318</v>
      </c>
      <c r="C446" s="288" t="s">
        <v>397</v>
      </c>
      <c r="D446" s="281" t="s">
        <v>89</v>
      </c>
      <c r="E446" s="261">
        <v>20100177774</v>
      </c>
      <c r="F446" s="112" t="s">
        <v>30</v>
      </c>
      <c r="G446" s="112" t="s">
        <v>27</v>
      </c>
      <c r="H446" s="196" t="s">
        <v>5847</v>
      </c>
      <c r="I446" s="107" t="s">
        <v>4063</v>
      </c>
      <c r="J446" s="1" t="s">
        <v>4373</v>
      </c>
      <c r="K446" s="350" t="s">
        <v>1008</v>
      </c>
      <c r="L446" s="196" t="s">
        <v>2996</v>
      </c>
      <c r="M446" s="180"/>
      <c r="N446" s="3" t="s">
        <v>1150</v>
      </c>
      <c r="O446" s="111"/>
      <c r="P446" s="28">
        <v>41081</v>
      </c>
      <c r="Q446" s="112" t="s">
        <v>1143</v>
      </c>
      <c r="R446" s="112">
        <v>1</v>
      </c>
      <c r="S446" s="38" t="s">
        <v>2122</v>
      </c>
      <c r="T446" s="67">
        <v>41731</v>
      </c>
      <c r="U446" s="47"/>
      <c r="V446" s="112" t="s">
        <v>4665</v>
      </c>
      <c r="W446" s="28">
        <v>41792</v>
      </c>
      <c r="X446" s="8"/>
      <c r="Y446" s="38" t="s">
        <v>4971</v>
      </c>
      <c r="Z446" s="67">
        <v>41841</v>
      </c>
      <c r="AA446" s="113"/>
      <c r="AB446" s="70" t="s">
        <v>1500</v>
      </c>
      <c r="AC446" s="71">
        <v>51</v>
      </c>
      <c r="AD446" s="3">
        <v>2014</v>
      </c>
      <c r="AE446" s="8">
        <v>3800</v>
      </c>
      <c r="AF446" s="323">
        <f t="shared" ref="AF446:AF448" si="42">AC446*AE446</f>
        <v>193800</v>
      </c>
    </row>
    <row r="447" spans="1:32" ht="54.95" customHeight="1" x14ac:dyDescent="0.2">
      <c r="A447" s="136">
        <v>444</v>
      </c>
      <c r="B447" s="368">
        <f t="shared" si="36"/>
        <v>318</v>
      </c>
      <c r="C447" s="288" t="s">
        <v>397</v>
      </c>
      <c r="D447" s="281" t="s">
        <v>89</v>
      </c>
      <c r="E447" s="261">
        <v>20100177774</v>
      </c>
      <c r="F447" s="112" t="s">
        <v>30</v>
      </c>
      <c r="G447" s="112" t="s">
        <v>27</v>
      </c>
      <c r="H447" s="196" t="s">
        <v>5848</v>
      </c>
      <c r="I447" s="9" t="s">
        <v>4136</v>
      </c>
      <c r="J447" s="112" t="s">
        <v>4409</v>
      </c>
      <c r="K447" s="350" t="s">
        <v>1028</v>
      </c>
      <c r="L447" s="196" t="s">
        <v>2997</v>
      </c>
      <c r="M447" s="180"/>
      <c r="N447" s="112" t="s">
        <v>1151</v>
      </c>
      <c r="O447" s="111"/>
      <c r="P447" s="28">
        <v>41081</v>
      </c>
      <c r="Q447" s="112" t="s">
        <v>1143</v>
      </c>
      <c r="R447" s="112">
        <v>1</v>
      </c>
      <c r="S447" s="38" t="s">
        <v>2122</v>
      </c>
      <c r="T447" s="67">
        <v>41731</v>
      </c>
      <c r="U447" s="39"/>
      <c r="V447" s="112" t="s">
        <v>4665</v>
      </c>
      <c r="W447" s="28">
        <v>41792</v>
      </c>
      <c r="X447" s="2"/>
      <c r="Y447" s="38" t="s">
        <v>4971</v>
      </c>
      <c r="Z447" s="67">
        <v>41841</v>
      </c>
      <c r="AA447" s="113"/>
      <c r="AB447" s="70" t="s">
        <v>1500</v>
      </c>
      <c r="AC447" s="71">
        <v>15</v>
      </c>
      <c r="AD447" s="3">
        <v>2014</v>
      </c>
      <c r="AE447" s="8">
        <v>3800</v>
      </c>
      <c r="AF447" s="323">
        <f t="shared" si="42"/>
        <v>57000</v>
      </c>
    </row>
    <row r="448" spans="1:32" ht="54.95" customHeight="1" x14ac:dyDescent="0.2">
      <c r="A448" s="136">
        <v>445</v>
      </c>
      <c r="B448" s="368">
        <f t="shared" si="36"/>
        <v>318</v>
      </c>
      <c r="C448" s="288" t="s">
        <v>397</v>
      </c>
      <c r="D448" s="281" t="s">
        <v>89</v>
      </c>
      <c r="E448" s="261">
        <v>20100177774</v>
      </c>
      <c r="F448" s="112" t="s">
        <v>30</v>
      </c>
      <c r="G448" s="112" t="s">
        <v>27</v>
      </c>
      <c r="H448" s="196" t="s">
        <v>5849</v>
      </c>
      <c r="I448" s="9" t="s">
        <v>4136</v>
      </c>
      <c r="J448" s="112" t="s">
        <v>4409</v>
      </c>
      <c r="K448" s="350" t="s">
        <v>1028</v>
      </c>
      <c r="L448" s="196" t="s">
        <v>2998</v>
      </c>
      <c r="M448" s="180"/>
      <c r="N448" s="112" t="s">
        <v>1151</v>
      </c>
      <c r="O448" s="111"/>
      <c r="P448" s="28">
        <v>41081</v>
      </c>
      <c r="Q448" s="112" t="s">
        <v>1143</v>
      </c>
      <c r="R448" s="112">
        <v>1</v>
      </c>
      <c r="S448" s="38" t="s">
        <v>2122</v>
      </c>
      <c r="T448" s="67">
        <v>41731</v>
      </c>
      <c r="U448" s="39"/>
      <c r="V448" s="112" t="s">
        <v>4665</v>
      </c>
      <c r="W448" s="28">
        <v>41792</v>
      </c>
      <c r="X448" s="2"/>
      <c r="Y448" s="38" t="s">
        <v>4971</v>
      </c>
      <c r="Z448" s="67">
        <v>41841</v>
      </c>
      <c r="AA448" s="113"/>
      <c r="AB448" s="70" t="s">
        <v>1500</v>
      </c>
      <c r="AC448" s="71">
        <v>5</v>
      </c>
      <c r="AD448" s="3">
        <v>2014</v>
      </c>
      <c r="AE448" s="8">
        <v>3800</v>
      </c>
      <c r="AF448" s="323">
        <f t="shared" si="42"/>
        <v>19000</v>
      </c>
    </row>
    <row r="449" spans="1:32" ht="54.95" customHeight="1" x14ac:dyDescent="0.2">
      <c r="A449" s="136">
        <v>446</v>
      </c>
      <c r="B449" s="368">
        <f t="shared" si="36"/>
        <v>318</v>
      </c>
      <c r="C449" s="288" t="s">
        <v>397</v>
      </c>
      <c r="D449" s="281" t="s">
        <v>89</v>
      </c>
      <c r="E449" s="261">
        <v>20100177774</v>
      </c>
      <c r="F449" s="112" t="s">
        <v>30</v>
      </c>
      <c r="G449" s="112" t="s">
        <v>27</v>
      </c>
      <c r="H449" s="194" t="s">
        <v>5850</v>
      </c>
      <c r="I449" s="107" t="s">
        <v>4140</v>
      </c>
      <c r="J449" s="107" t="s">
        <v>4412</v>
      </c>
      <c r="K449" s="350" t="s">
        <v>1044</v>
      </c>
      <c r="L449" s="194" t="s">
        <v>2999</v>
      </c>
      <c r="M449" s="180"/>
      <c r="N449" s="112" t="s">
        <v>1151</v>
      </c>
      <c r="O449" s="111"/>
      <c r="P449" s="28">
        <v>41081</v>
      </c>
      <c r="Q449" s="112" t="s">
        <v>4594</v>
      </c>
      <c r="R449" s="112">
        <v>1</v>
      </c>
      <c r="S449" s="38" t="s">
        <v>2122</v>
      </c>
      <c r="T449" s="67">
        <v>41731</v>
      </c>
      <c r="U449" s="39"/>
      <c r="V449" s="112" t="s">
        <v>4665</v>
      </c>
      <c r="W449" s="28">
        <v>41792</v>
      </c>
      <c r="X449" s="2"/>
      <c r="Y449" s="38" t="s">
        <v>4971</v>
      </c>
      <c r="Z449" s="67">
        <v>41841</v>
      </c>
      <c r="AA449" s="113"/>
      <c r="AB449" s="70" t="s">
        <v>1500</v>
      </c>
      <c r="AC449" s="71" t="s">
        <v>1144</v>
      </c>
      <c r="AD449" s="3">
        <v>2014</v>
      </c>
      <c r="AE449" s="8">
        <v>3800</v>
      </c>
      <c r="AF449" s="323" t="s">
        <v>2053</v>
      </c>
    </row>
    <row r="450" spans="1:32" ht="54.95" customHeight="1" x14ac:dyDescent="0.2">
      <c r="A450" s="136">
        <v>447</v>
      </c>
      <c r="B450" s="368">
        <f t="shared" si="36"/>
        <v>319</v>
      </c>
      <c r="C450" s="288" t="s">
        <v>398</v>
      </c>
      <c r="D450" s="281" t="s">
        <v>8462</v>
      </c>
      <c r="E450" s="261">
        <v>20467534026</v>
      </c>
      <c r="F450" s="112" t="s">
        <v>26</v>
      </c>
      <c r="G450" s="112" t="s">
        <v>151</v>
      </c>
      <c r="H450" s="200" t="s">
        <v>5851</v>
      </c>
      <c r="I450" s="9" t="s">
        <v>4136</v>
      </c>
      <c r="J450" s="112" t="s">
        <v>4409</v>
      </c>
      <c r="K450" s="350" t="s">
        <v>1028</v>
      </c>
      <c r="L450" s="200" t="s">
        <v>3000</v>
      </c>
      <c r="M450" s="180"/>
      <c r="N450" s="112" t="s">
        <v>1151</v>
      </c>
      <c r="O450" s="111"/>
      <c r="P450" s="28">
        <v>41570</v>
      </c>
      <c r="Q450" s="112" t="s">
        <v>1143</v>
      </c>
      <c r="R450" s="112">
        <v>1</v>
      </c>
      <c r="S450" s="38" t="s">
        <v>2123</v>
      </c>
      <c r="T450" s="67">
        <v>41724</v>
      </c>
      <c r="U450" s="39"/>
      <c r="V450" s="112" t="s">
        <v>4666</v>
      </c>
      <c r="W450" s="28">
        <v>41793</v>
      </c>
      <c r="X450" s="2"/>
      <c r="Y450" s="38" t="s">
        <v>4972</v>
      </c>
      <c r="Z450" s="67">
        <v>41841</v>
      </c>
      <c r="AA450" s="113"/>
      <c r="AB450" s="70" t="s">
        <v>1501</v>
      </c>
      <c r="AC450" s="71">
        <v>15</v>
      </c>
      <c r="AD450" s="3">
        <v>2014</v>
      </c>
      <c r="AE450" s="8">
        <v>3800</v>
      </c>
      <c r="AF450" s="323">
        <f>AC450*AE450</f>
        <v>57000</v>
      </c>
    </row>
    <row r="451" spans="1:32" ht="54.95" customHeight="1" x14ac:dyDescent="0.2">
      <c r="A451" s="136">
        <v>448</v>
      </c>
      <c r="B451" s="368">
        <f t="shared" si="36"/>
        <v>319</v>
      </c>
      <c r="C451" s="288" t="s">
        <v>398</v>
      </c>
      <c r="D451" s="281" t="s">
        <v>8462</v>
      </c>
      <c r="E451" s="261">
        <v>20467534026</v>
      </c>
      <c r="F451" s="112" t="s">
        <v>26</v>
      </c>
      <c r="G451" s="112" t="s">
        <v>151</v>
      </c>
      <c r="H451" s="200" t="s">
        <v>5852</v>
      </c>
      <c r="I451" s="9" t="s">
        <v>4136</v>
      </c>
      <c r="J451" s="112" t="s">
        <v>4409</v>
      </c>
      <c r="K451" s="350" t="s">
        <v>1028</v>
      </c>
      <c r="L451" s="200" t="s">
        <v>3001</v>
      </c>
      <c r="M451" s="180"/>
      <c r="N451" s="112" t="s">
        <v>1151</v>
      </c>
      <c r="O451" s="111"/>
      <c r="P451" s="28">
        <v>41570</v>
      </c>
      <c r="Q451" s="112" t="s">
        <v>4594</v>
      </c>
      <c r="R451" s="112">
        <v>1</v>
      </c>
      <c r="S451" s="38" t="s">
        <v>2123</v>
      </c>
      <c r="T451" s="67">
        <v>41724</v>
      </c>
      <c r="U451" s="39"/>
      <c r="V451" s="112" t="s">
        <v>4666</v>
      </c>
      <c r="W451" s="28">
        <v>41793</v>
      </c>
      <c r="X451" s="2"/>
      <c r="Y451" s="38" t="s">
        <v>4972</v>
      </c>
      <c r="Z451" s="67">
        <v>41841</v>
      </c>
      <c r="AA451" s="113"/>
      <c r="AB451" s="70" t="s">
        <v>1501</v>
      </c>
      <c r="AC451" s="71" t="s">
        <v>1144</v>
      </c>
      <c r="AD451" s="3">
        <v>2014</v>
      </c>
      <c r="AE451" s="8">
        <v>3800</v>
      </c>
      <c r="AF451" s="323" t="s">
        <v>2053</v>
      </c>
    </row>
    <row r="452" spans="1:32" ht="54.95" customHeight="1" x14ac:dyDescent="0.2">
      <c r="A452" s="136">
        <v>449</v>
      </c>
      <c r="B452" s="368">
        <f t="shared" si="36"/>
        <v>319</v>
      </c>
      <c r="C452" s="288" t="s">
        <v>398</v>
      </c>
      <c r="D452" s="281" t="s">
        <v>8462</v>
      </c>
      <c r="E452" s="261">
        <v>20467534026</v>
      </c>
      <c r="F452" s="112" t="s">
        <v>26</v>
      </c>
      <c r="G452" s="112" t="s">
        <v>151</v>
      </c>
      <c r="H452" s="194" t="s">
        <v>5853</v>
      </c>
      <c r="I452" s="107" t="s">
        <v>4153</v>
      </c>
      <c r="J452" s="107" t="s">
        <v>4425</v>
      </c>
      <c r="K452" s="350" t="s">
        <v>1044</v>
      </c>
      <c r="L452" s="194" t="s">
        <v>3002</v>
      </c>
      <c r="M452" s="180"/>
      <c r="N452" s="112" t="s">
        <v>1151</v>
      </c>
      <c r="O452" s="111"/>
      <c r="P452" s="28">
        <v>41570</v>
      </c>
      <c r="Q452" s="112" t="s">
        <v>4594</v>
      </c>
      <c r="R452" s="112">
        <v>1</v>
      </c>
      <c r="S452" s="38" t="s">
        <v>2123</v>
      </c>
      <c r="T452" s="67">
        <v>41724</v>
      </c>
      <c r="U452" s="39"/>
      <c r="V452" s="112" t="s">
        <v>4666</v>
      </c>
      <c r="W452" s="28">
        <v>41793</v>
      </c>
      <c r="X452" s="2"/>
      <c r="Y452" s="38" t="s">
        <v>4972</v>
      </c>
      <c r="Z452" s="67">
        <v>41841</v>
      </c>
      <c r="AA452" s="113"/>
      <c r="AB452" s="70" t="s">
        <v>1501</v>
      </c>
      <c r="AC452" s="71" t="s">
        <v>1144</v>
      </c>
      <c r="AD452" s="3">
        <v>2014</v>
      </c>
      <c r="AE452" s="8">
        <v>3800</v>
      </c>
      <c r="AF452" s="323" t="s">
        <v>2053</v>
      </c>
    </row>
    <row r="453" spans="1:32" ht="54.95" customHeight="1" x14ac:dyDescent="0.2">
      <c r="A453" s="136">
        <v>450</v>
      </c>
      <c r="B453" s="368">
        <f t="shared" si="36"/>
        <v>319</v>
      </c>
      <c r="C453" s="288" t="s">
        <v>398</v>
      </c>
      <c r="D453" s="281" t="s">
        <v>8462</v>
      </c>
      <c r="E453" s="261">
        <v>20467534026</v>
      </c>
      <c r="F453" s="112" t="s">
        <v>26</v>
      </c>
      <c r="G453" s="112" t="s">
        <v>151</v>
      </c>
      <c r="H453" s="194" t="s">
        <v>5854</v>
      </c>
      <c r="I453" s="112" t="s">
        <v>4150</v>
      </c>
      <c r="J453" s="112" t="s">
        <v>4409</v>
      </c>
      <c r="K453" s="350" t="s">
        <v>1044</v>
      </c>
      <c r="L453" s="194" t="s">
        <v>3003</v>
      </c>
      <c r="M453" s="180"/>
      <c r="N453" s="112" t="s">
        <v>1151</v>
      </c>
      <c r="O453" s="111"/>
      <c r="P453" s="28">
        <v>41570</v>
      </c>
      <c r="Q453" s="112" t="s">
        <v>4594</v>
      </c>
      <c r="R453" s="112">
        <v>1</v>
      </c>
      <c r="S453" s="38" t="s">
        <v>2123</v>
      </c>
      <c r="T453" s="67">
        <v>41724</v>
      </c>
      <c r="U453" s="39"/>
      <c r="V453" s="112" t="s">
        <v>4666</v>
      </c>
      <c r="W453" s="28">
        <v>41793</v>
      </c>
      <c r="X453" s="2"/>
      <c r="Y453" s="38" t="s">
        <v>4972</v>
      </c>
      <c r="Z453" s="67">
        <v>41841</v>
      </c>
      <c r="AA453" s="113"/>
      <c r="AB453" s="70" t="s">
        <v>1502</v>
      </c>
      <c r="AC453" s="71" t="s">
        <v>1144</v>
      </c>
      <c r="AD453" s="3">
        <v>2014</v>
      </c>
      <c r="AE453" s="8">
        <v>3800</v>
      </c>
      <c r="AF453" s="323" t="s">
        <v>2053</v>
      </c>
    </row>
    <row r="454" spans="1:32" ht="54.95" customHeight="1" x14ac:dyDescent="0.2">
      <c r="A454" s="136">
        <v>451</v>
      </c>
      <c r="B454" s="368">
        <f t="shared" si="36"/>
        <v>319</v>
      </c>
      <c r="C454" s="288" t="s">
        <v>398</v>
      </c>
      <c r="D454" s="281" t="s">
        <v>8462</v>
      </c>
      <c r="E454" s="261">
        <v>20467534026</v>
      </c>
      <c r="F454" s="112" t="s">
        <v>26</v>
      </c>
      <c r="G454" s="112" t="s">
        <v>151</v>
      </c>
      <c r="H454" s="194" t="s">
        <v>5855</v>
      </c>
      <c r="I454" s="107" t="s">
        <v>4140</v>
      </c>
      <c r="J454" s="107" t="s">
        <v>4412</v>
      </c>
      <c r="K454" s="350" t="s">
        <v>1044</v>
      </c>
      <c r="L454" s="194" t="s">
        <v>2999</v>
      </c>
      <c r="M454" s="180"/>
      <c r="N454" s="112" t="s">
        <v>1151</v>
      </c>
      <c r="O454" s="111"/>
      <c r="P454" s="28">
        <v>41570</v>
      </c>
      <c r="Q454" s="112" t="s">
        <v>4594</v>
      </c>
      <c r="R454" s="112">
        <v>1</v>
      </c>
      <c r="S454" s="38" t="s">
        <v>2123</v>
      </c>
      <c r="T454" s="67">
        <v>41724</v>
      </c>
      <c r="U454" s="39"/>
      <c r="V454" s="112" t="s">
        <v>4666</v>
      </c>
      <c r="W454" s="28">
        <v>41793</v>
      </c>
      <c r="X454" s="2"/>
      <c r="Y454" s="38" t="s">
        <v>4972</v>
      </c>
      <c r="Z454" s="67">
        <v>41841</v>
      </c>
      <c r="AA454" s="113"/>
      <c r="AB454" s="70" t="s">
        <v>1501</v>
      </c>
      <c r="AC454" s="71" t="s">
        <v>1144</v>
      </c>
      <c r="AD454" s="3">
        <v>2014</v>
      </c>
      <c r="AE454" s="8">
        <v>3800</v>
      </c>
      <c r="AF454" s="323" t="s">
        <v>2053</v>
      </c>
    </row>
    <row r="455" spans="1:32" ht="54.95" customHeight="1" x14ac:dyDescent="0.2">
      <c r="A455" s="136">
        <v>452</v>
      </c>
      <c r="B455" s="368">
        <f t="shared" si="36"/>
        <v>320</v>
      </c>
      <c r="C455" s="288" t="s">
        <v>399</v>
      </c>
      <c r="D455" s="281" t="s">
        <v>25</v>
      </c>
      <c r="E455" s="261">
        <v>20100017491</v>
      </c>
      <c r="F455" s="112" t="s">
        <v>26</v>
      </c>
      <c r="G455" s="112" t="s">
        <v>27</v>
      </c>
      <c r="H455" s="196" t="s">
        <v>5856</v>
      </c>
      <c r="I455" s="10" t="s">
        <v>4154</v>
      </c>
      <c r="J455" s="10" t="s">
        <v>4154</v>
      </c>
      <c r="K455" s="11" t="s">
        <v>1008</v>
      </c>
      <c r="L455" s="196" t="s">
        <v>3004</v>
      </c>
      <c r="M455" s="180"/>
      <c r="N455" s="3" t="s">
        <v>1150</v>
      </c>
      <c r="O455" s="111"/>
      <c r="P455" s="28">
        <v>41570</v>
      </c>
      <c r="Q455" s="112" t="s">
        <v>1143</v>
      </c>
      <c r="R455" s="112">
        <v>1</v>
      </c>
      <c r="S455" s="38" t="s">
        <v>2124</v>
      </c>
      <c r="T455" s="67">
        <v>41712</v>
      </c>
      <c r="U455" s="47"/>
      <c r="V455" s="112" t="s">
        <v>4667</v>
      </c>
      <c r="W455" s="28">
        <v>41780</v>
      </c>
      <c r="X455" s="8"/>
      <c r="Y455" s="38" t="s">
        <v>4973</v>
      </c>
      <c r="Z455" s="67">
        <v>41842</v>
      </c>
      <c r="AA455" s="113"/>
      <c r="AB455" s="70" t="s">
        <v>1503</v>
      </c>
      <c r="AC455" s="71">
        <v>51</v>
      </c>
      <c r="AD455" s="3">
        <v>2014</v>
      </c>
      <c r="AE455" s="8">
        <v>3800</v>
      </c>
      <c r="AF455" s="323">
        <f>AC455*AE455</f>
        <v>193800</v>
      </c>
    </row>
    <row r="456" spans="1:32" ht="54.95" customHeight="1" x14ac:dyDescent="0.2">
      <c r="A456" s="136">
        <v>453</v>
      </c>
      <c r="B456" s="368">
        <f t="shared" si="36"/>
        <v>320</v>
      </c>
      <c r="C456" s="288" t="s">
        <v>399</v>
      </c>
      <c r="D456" s="281" t="s">
        <v>25</v>
      </c>
      <c r="E456" s="261">
        <v>20100017491</v>
      </c>
      <c r="F456" s="112" t="s">
        <v>26</v>
      </c>
      <c r="G456" s="112" t="s">
        <v>27</v>
      </c>
      <c r="H456" s="196" t="s">
        <v>5857</v>
      </c>
      <c r="I456" s="9" t="s">
        <v>4136</v>
      </c>
      <c r="J456" s="112" t="s">
        <v>4409</v>
      </c>
      <c r="K456" s="350" t="s">
        <v>1028</v>
      </c>
      <c r="L456" s="196" t="s">
        <v>3005</v>
      </c>
      <c r="M456" s="180"/>
      <c r="N456" s="112" t="s">
        <v>1151</v>
      </c>
      <c r="O456" s="111"/>
      <c r="P456" s="28">
        <v>41570</v>
      </c>
      <c r="Q456" s="112" t="s">
        <v>1143</v>
      </c>
      <c r="R456" s="112">
        <v>1</v>
      </c>
      <c r="S456" s="38" t="s">
        <v>2124</v>
      </c>
      <c r="T456" s="67">
        <v>41712</v>
      </c>
      <c r="U456" s="39"/>
      <c r="V456" s="112" t="s">
        <v>4667</v>
      </c>
      <c r="W456" s="28">
        <v>41780</v>
      </c>
      <c r="X456" s="2"/>
      <c r="Y456" s="38" t="s">
        <v>4973</v>
      </c>
      <c r="Z456" s="67">
        <v>41842</v>
      </c>
      <c r="AA456" s="113"/>
      <c r="AB456" s="70" t="s">
        <v>1503</v>
      </c>
      <c r="AC456" s="71">
        <v>45</v>
      </c>
      <c r="AD456" s="3">
        <v>2014</v>
      </c>
      <c r="AE456" s="8">
        <v>3800</v>
      </c>
      <c r="AF456" s="323">
        <f t="shared" ref="AF456:AF458" si="43">AC456*AE456</f>
        <v>171000</v>
      </c>
    </row>
    <row r="457" spans="1:32" ht="54.95" customHeight="1" x14ac:dyDescent="0.2">
      <c r="A457" s="136">
        <v>454</v>
      </c>
      <c r="B457" s="368">
        <f t="shared" si="36"/>
        <v>320</v>
      </c>
      <c r="C457" s="288" t="s">
        <v>399</v>
      </c>
      <c r="D457" s="281" t="s">
        <v>25</v>
      </c>
      <c r="E457" s="261">
        <v>20100017491</v>
      </c>
      <c r="F457" s="112" t="s">
        <v>26</v>
      </c>
      <c r="G457" s="112" t="s">
        <v>27</v>
      </c>
      <c r="H457" s="196" t="s">
        <v>5858</v>
      </c>
      <c r="I457" s="9" t="s">
        <v>4136</v>
      </c>
      <c r="J457" s="112" t="s">
        <v>4409</v>
      </c>
      <c r="K457" s="350" t="s">
        <v>1028</v>
      </c>
      <c r="L457" s="196" t="s">
        <v>3006</v>
      </c>
      <c r="M457" s="180"/>
      <c r="N457" s="112" t="s">
        <v>1151</v>
      </c>
      <c r="O457" s="111"/>
      <c r="P457" s="28">
        <v>41570</v>
      </c>
      <c r="Q457" s="112" t="s">
        <v>1143</v>
      </c>
      <c r="R457" s="112">
        <v>1</v>
      </c>
      <c r="S457" s="38" t="s">
        <v>2124</v>
      </c>
      <c r="T457" s="67">
        <v>41712</v>
      </c>
      <c r="U457" s="39"/>
      <c r="V457" s="112" t="s">
        <v>4667</v>
      </c>
      <c r="W457" s="28">
        <v>41780</v>
      </c>
      <c r="X457" s="2"/>
      <c r="Y457" s="38" t="s">
        <v>4973</v>
      </c>
      <c r="Z457" s="67">
        <v>41842</v>
      </c>
      <c r="AA457" s="113"/>
      <c r="AB457" s="70" t="s">
        <v>1503</v>
      </c>
      <c r="AC457" s="71">
        <v>20</v>
      </c>
      <c r="AD457" s="3">
        <v>2014</v>
      </c>
      <c r="AE457" s="8">
        <v>3800</v>
      </c>
      <c r="AF457" s="323">
        <f t="shared" si="43"/>
        <v>76000</v>
      </c>
    </row>
    <row r="458" spans="1:32" ht="54.95" customHeight="1" x14ac:dyDescent="0.2">
      <c r="A458" s="136">
        <v>455</v>
      </c>
      <c r="B458" s="368">
        <f t="shared" si="36"/>
        <v>320</v>
      </c>
      <c r="C458" s="288" t="s">
        <v>399</v>
      </c>
      <c r="D458" s="281" t="s">
        <v>25</v>
      </c>
      <c r="E458" s="261">
        <v>20100017491</v>
      </c>
      <c r="F458" s="112" t="s">
        <v>26</v>
      </c>
      <c r="G458" s="112" t="s">
        <v>27</v>
      </c>
      <c r="H458" s="196" t="s">
        <v>5849</v>
      </c>
      <c r="I458" s="9" t="s">
        <v>4136</v>
      </c>
      <c r="J458" s="112" t="s">
        <v>4409</v>
      </c>
      <c r="K458" s="350" t="s">
        <v>1028</v>
      </c>
      <c r="L458" s="196" t="s">
        <v>2998</v>
      </c>
      <c r="M458" s="180"/>
      <c r="N458" s="112" t="s">
        <v>1151</v>
      </c>
      <c r="O458" s="111"/>
      <c r="P458" s="28">
        <v>41570</v>
      </c>
      <c r="Q458" s="112" t="s">
        <v>1143</v>
      </c>
      <c r="R458" s="112">
        <v>1</v>
      </c>
      <c r="S458" s="38" t="s">
        <v>2124</v>
      </c>
      <c r="T458" s="67">
        <v>41712</v>
      </c>
      <c r="U458" s="39"/>
      <c r="V458" s="112" t="s">
        <v>4667</v>
      </c>
      <c r="W458" s="28">
        <v>41780</v>
      </c>
      <c r="X458" s="2"/>
      <c r="Y458" s="38" t="s">
        <v>4973</v>
      </c>
      <c r="Z458" s="67">
        <v>41842</v>
      </c>
      <c r="AA458" s="113"/>
      <c r="AB458" s="70" t="s">
        <v>1503</v>
      </c>
      <c r="AC458" s="71">
        <v>10</v>
      </c>
      <c r="AD458" s="3">
        <v>2014</v>
      </c>
      <c r="AE458" s="8">
        <v>3800</v>
      </c>
      <c r="AF458" s="323">
        <f t="shared" si="43"/>
        <v>38000</v>
      </c>
    </row>
    <row r="459" spans="1:32" ht="54.95" customHeight="1" x14ac:dyDescent="0.2">
      <c r="A459" s="136">
        <v>456</v>
      </c>
      <c r="B459" s="368">
        <f t="shared" si="36"/>
        <v>320</v>
      </c>
      <c r="C459" s="288" t="s">
        <v>399</v>
      </c>
      <c r="D459" s="281" t="s">
        <v>25</v>
      </c>
      <c r="E459" s="261">
        <v>20100017491</v>
      </c>
      <c r="F459" s="112" t="s">
        <v>26</v>
      </c>
      <c r="G459" s="112" t="s">
        <v>27</v>
      </c>
      <c r="H459" s="194" t="s">
        <v>5859</v>
      </c>
      <c r="I459" s="107" t="s">
        <v>4140</v>
      </c>
      <c r="J459" s="107" t="s">
        <v>4412</v>
      </c>
      <c r="K459" s="350" t="s">
        <v>1044</v>
      </c>
      <c r="L459" s="194" t="s">
        <v>3007</v>
      </c>
      <c r="M459" s="180"/>
      <c r="N459" s="112" t="s">
        <v>1151</v>
      </c>
      <c r="O459" s="111"/>
      <c r="P459" s="28">
        <v>41570</v>
      </c>
      <c r="Q459" s="112" t="s">
        <v>4594</v>
      </c>
      <c r="R459" s="112">
        <v>1</v>
      </c>
      <c r="S459" s="38" t="s">
        <v>2124</v>
      </c>
      <c r="T459" s="67">
        <v>41712</v>
      </c>
      <c r="U459" s="39"/>
      <c r="V459" s="112" t="s">
        <v>4667</v>
      </c>
      <c r="W459" s="28">
        <v>41780</v>
      </c>
      <c r="X459" s="2"/>
      <c r="Y459" s="38" t="s">
        <v>4973</v>
      </c>
      <c r="Z459" s="67">
        <v>41842</v>
      </c>
      <c r="AA459" s="113"/>
      <c r="AB459" s="70" t="s">
        <v>1503</v>
      </c>
      <c r="AC459" s="71" t="s">
        <v>1144</v>
      </c>
      <c r="AD459" s="3">
        <v>2014</v>
      </c>
      <c r="AE459" s="8">
        <v>3800</v>
      </c>
      <c r="AF459" s="323" t="s">
        <v>2053</v>
      </c>
    </row>
    <row r="460" spans="1:32" ht="54.95" customHeight="1" x14ac:dyDescent="0.2">
      <c r="A460" s="136">
        <v>457</v>
      </c>
      <c r="B460" s="368">
        <f t="shared" si="36"/>
        <v>321</v>
      </c>
      <c r="C460" s="288" t="s">
        <v>400</v>
      </c>
      <c r="D460" s="281" t="s">
        <v>193</v>
      </c>
      <c r="E460" s="261">
        <v>20428698569</v>
      </c>
      <c r="F460" s="112" t="s">
        <v>26</v>
      </c>
      <c r="G460" s="112" t="s">
        <v>27</v>
      </c>
      <c r="H460" s="196" t="s">
        <v>5860</v>
      </c>
      <c r="I460" s="9" t="s">
        <v>4136</v>
      </c>
      <c r="J460" s="112" t="s">
        <v>4409</v>
      </c>
      <c r="K460" s="350" t="s">
        <v>1028</v>
      </c>
      <c r="L460" s="196" t="s">
        <v>3008</v>
      </c>
      <c r="M460" s="180"/>
      <c r="N460" s="112" t="s">
        <v>1151</v>
      </c>
      <c r="O460" s="111"/>
      <c r="P460" s="14">
        <v>41620</v>
      </c>
      <c r="Q460" s="112" t="s">
        <v>4594</v>
      </c>
      <c r="R460" s="112">
        <v>1</v>
      </c>
      <c r="S460" s="41" t="s">
        <v>1504</v>
      </c>
      <c r="T460" s="53">
        <v>41831</v>
      </c>
      <c r="U460" s="39" t="s">
        <v>1144</v>
      </c>
      <c r="V460" s="112" t="s">
        <v>2076</v>
      </c>
      <c r="W460" s="28" t="s">
        <v>2076</v>
      </c>
      <c r="X460" s="2" t="s">
        <v>1144</v>
      </c>
      <c r="Y460" s="67" t="s">
        <v>2076</v>
      </c>
      <c r="Z460" s="39" t="s">
        <v>2076</v>
      </c>
      <c r="AA460" s="113"/>
      <c r="AB460" s="70" t="s">
        <v>1504</v>
      </c>
      <c r="AC460" s="71" t="s">
        <v>1144</v>
      </c>
      <c r="AD460" s="3">
        <v>2014</v>
      </c>
      <c r="AE460" s="8">
        <v>3800</v>
      </c>
      <c r="AF460" s="323" t="s">
        <v>2053</v>
      </c>
    </row>
    <row r="461" spans="1:32" ht="54.95" customHeight="1" x14ac:dyDescent="0.2">
      <c r="A461" s="136">
        <v>458</v>
      </c>
      <c r="B461" s="368">
        <f t="shared" si="36"/>
        <v>321</v>
      </c>
      <c r="C461" s="288" t="s">
        <v>400</v>
      </c>
      <c r="D461" s="281" t="s">
        <v>193</v>
      </c>
      <c r="E461" s="261">
        <v>20428698569</v>
      </c>
      <c r="F461" s="112" t="s">
        <v>26</v>
      </c>
      <c r="G461" s="112" t="s">
        <v>27</v>
      </c>
      <c r="H461" s="196" t="s">
        <v>5861</v>
      </c>
      <c r="I461" s="9" t="s">
        <v>4136</v>
      </c>
      <c r="J461" s="112" t="s">
        <v>4409</v>
      </c>
      <c r="K461" s="350" t="s">
        <v>1028</v>
      </c>
      <c r="L461" s="196" t="s">
        <v>3009</v>
      </c>
      <c r="M461" s="180"/>
      <c r="N461" s="112" t="s">
        <v>1151</v>
      </c>
      <c r="O461" s="111"/>
      <c r="P461" s="14">
        <v>41620</v>
      </c>
      <c r="Q461" s="112" t="s">
        <v>4594</v>
      </c>
      <c r="R461" s="112">
        <v>1</v>
      </c>
      <c r="S461" s="41" t="s">
        <v>1504</v>
      </c>
      <c r="T461" s="53">
        <v>41831</v>
      </c>
      <c r="U461" s="39" t="s">
        <v>1144</v>
      </c>
      <c r="V461" s="112" t="s">
        <v>2076</v>
      </c>
      <c r="W461" s="28" t="s">
        <v>2076</v>
      </c>
      <c r="X461" s="2" t="s">
        <v>1144</v>
      </c>
      <c r="Y461" s="67" t="s">
        <v>2076</v>
      </c>
      <c r="Z461" s="39" t="s">
        <v>2076</v>
      </c>
      <c r="AA461" s="113"/>
      <c r="AB461" s="70" t="s">
        <v>1504</v>
      </c>
      <c r="AC461" s="71" t="s">
        <v>1144</v>
      </c>
      <c r="AD461" s="3">
        <v>2014</v>
      </c>
      <c r="AE461" s="8">
        <v>3800</v>
      </c>
      <c r="AF461" s="323" t="s">
        <v>2053</v>
      </c>
    </row>
    <row r="462" spans="1:32" ht="54.95" customHeight="1" x14ac:dyDescent="0.2">
      <c r="A462" s="136">
        <v>459</v>
      </c>
      <c r="B462" s="368">
        <f t="shared" ref="B462:B525" si="44">IF(C462=C461,B461,B461+1)</f>
        <v>322</v>
      </c>
      <c r="C462" s="292" t="s">
        <v>401</v>
      </c>
      <c r="D462" s="281" t="s">
        <v>25</v>
      </c>
      <c r="E462" s="261">
        <v>20100017491</v>
      </c>
      <c r="F462" s="112" t="s">
        <v>26</v>
      </c>
      <c r="G462" s="112" t="s">
        <v>27</v>
      </c>
      <c r="H462" s="196" t="s">
        <v>5862</v>
      </c>
      <c r="I462" s="112" t="s">
        <v>4146</v>
      </c>
      <c r="J462" s="10" t="s">
        <v>4426</v>
      </c>
      <c r="K462" s="350" t="s">
        <v>1018</v>
      </c>
      <c r="L462" s="196" t="s">
        <v>3010</v>
      </c>
      <c r="M462" s="180"/>
      <c r="N462" s="112" t="s">
        <v>1151</v>
      </c>
      <c r="O462" s="111"/>
      <c r="P462" s="28">
        <v>41627</v>
      </c>
      <c r="Q462" s="112" t="s">
        <v>1143</v>
      </c>
      <c r="R462" s="112">
        <v>1</v>
      </c>
      <c r="S462" s="38" t="s">
        <v>1505</v>
      </c>
      <c r="T462" s="67">
        <v>41844</v>
      </c>
      <c r="U462" s="39"/>
      <c r="V462" s="112" t="s">
        <v>2076</v>
      </c>
      <c r="W462" s="28" t="s">
        <v>2076</v>
      </c>
      <c r="X462" s="2"/>
      <c r="Y462" s="38" t="s">
        <v>2053</v>
      </c>
      <c r="Z462" s="39" t="s">
        <v>2076</v>
      </c>
      <c r="AA462" s="113"/>
      <c r="AB462" s="70" t="s">
        <v>1505</v>
      </c>
      <c r="AC462" s="71">
        <v>2</v>
      </c>
      <c r="AD462" s="3">
        <v>2014</v>
      </c>
      <c r="AE462" s="8">
        <v>3800</v>
      </c>
      <c r="AF462" s="323">
        <f>AC462*AE462</f>
        <v>7600</v>
      </c>
    </row>
    <row r="463" spans="1:32" ht="54.95" customHeight="1" x14ac:dyDescent="0.2">
      <c r="A463" s="136">
        <v>460</v>
      </c>
      <c r="B463" s="368">
        <f t="shared" si="44"/>
        <v>323</v>
      </c>
      <c r="C463" s="288" t="s">
        <v>402</v>
      </c>
      <c r="D463" s="281" t="s">
        <v>25</v>
      </c>
      <c r="E463" s="261">
        <v>20100017491</v>
      </c>
      <c r="F463" s="112" t="s">
        <v>26</v>
      </c>
      <c r="G463" s="112" t="s">
        <v>27</v>
      </c>
      <c r="H463" s="196" t="s">
        <v>5863</v>
      </c>
      <c r="I463" s="107" t="s">
        <v>4081</v>
      </c>
      <c r="J463" s="107" t="s">
        <v>4390</v>
      </c>
      <c r="K463" s="350" t="s">
        <v>1026</v>
      </c>
      <c r="L463" s="196" t="s">
        <v>3011</v>
      </c>
      <c r="M463" s="180"/>
      <c r="N463" s="112" t="s">
        <v>1151</v>
      </c>
      <c r="O463" s="111"/>
      <c r="P463" s="28">
        <v>41473</v>
      </c>
      <c r="Q463" s="112" t="s">
        <v>1143</v>
      </c>
      <c r="R463" s="112">
        <v>1</v>
      </c>
      <c r="S463" s="38" t="s">
        <v>2125</v>
      </c>
      <c r="T463" s="67">
        <v>41740</v>
      </c>
      <c r="U463" s="39"/>
      <c r="V463" s="112" t="s">
        <v>4668</v>
      </c>
      <c r="W463" s="28">
        <v>41808</v>
      </c>
      <c r="X463" s="2"/>
      <c r="Y463" s="38" t="s">
        <v>4974</v>
      </c>
      <c r="Z463" s="67">
        <v>41872</v>
      </c>
      <c r="AA463" s="113"/>
      <c r="AB463" s="70" t="s">
        <v>1506</v>
      </c>
      <c r="AC463" s="71">
        <v>635.66</v>
      </c>
      <c r="AD463" s="3">
        <v>2014</v>
      </c>
      <c r="AE463" s="8">
        <v>3800</v>
      </c>
      <c r="AF463" s="323">
        <f t="shared" ref="AF463:AF465" si="45">AC463*AE463</f>
        <v>2415508</v>
      </c>
    </row>
    <row r="464" spans="1:32" ht="54.95" customHeight="1" x14ac:dyDescent="0.2">
      <c r="A464" s="136">
        <v>461</v>
      </c>
      <c r="B464" s="368">
        <f t="shared" si="44"/>
        <v>324</v>
      </c>
      <c r="C464" s="288" t="s">
        <v>403</v>
      </c>
      <c r="D464" s="281" t="s">
        <v>59</v>
      </c>
      <c r="E464" s="261">
        <v>20290000263</v>
      </c>
      <c r="F464" s="112" t="s">
        <v>26</v>
      </c>
      <c r="G464" s="112" t="s">
        <v>27</v>
      </c>
      <c r="H464" s="196" t="s">
        <v>5864</v>
      </c>
      <c r="I464" s="9" t="s">
        <v>4136</v>
      </c>
      <c r="J464" s="112" t="s">
        <v>4409</v>
      </c>
      <c r="K464" s="350" t="s">
        <v>1028</v>
      </c>
      <c r="L464" s="196" t="s">
        <v>3012</v>
      </c>
      <c r="M464" s="180"/>
      <c r="N464" s="112" t="s">
        <v>1151</v>
      </c>
      <c r="O464" s="111"/>
      <c r="P464" s="28">
        <v>41570</v>
      </c>
      <c r="Q464" s="112" t="s">
        <v>1143</v>
      </c>
      <c r="R464" s="112">
        <v>1</v>
      </c>
      <c r="S464" s="38" t="s">
        <v>2126</v>
      </c>
      <c r="T464" s="67">
        <v>41738</v>
      </c>
      <c r="U464" s="39"/>
      <c r="V464" s="112" t="s">
        <v>4669</v>
      </c>
      <c r="W464" s="28">
        <v>41800</v>
      </c>
      <c r="X464" s="2"/>
      <c r="Y464" s="38" t="s">
        <v>4975</v>
      </c>
      <c r="Z464" s="67">
        <v>41869</v>
      </c>
      <c r="AA464" s="113"/>
      <c r="AB464" s="70" t="s">
        <v>1507</v>
      </c>
      <c r="AC464" s="71">
        <v>35</v>
      </c>
      <c r="AD464" s="3">
        <v>2014</v>
      </c>
      <c r="AE464" s="8">
        <v>3800</v>
      </c>
      <c r="AF464" s="323">
        <f t="shared" si="45"/>
        <v>133000</v>
      </c>
    </row>
    <row r="465" spans="1:32" ht="54.95" customHeight="1" x14ac:dyDescent="0.2">
      <c r="A465" s="136">
        <v>462</v>
      </c>
      <c r="B465" s="368">
        <f t="shared" si="44"/>
        <v>324</v>
      </c>
      <c r="C465" s="288" t="s">
        <v>403</v>
      </c>
      <c r="D465" s="281" t="s">
        <v>59</v>
      </c>
      <c r="E465" s="261">
        <v>20290000263</v>
      </c>
      <c r="F465" s="112" t="s">
        <v>26</v>
      </c>
      <c r="G465" s="112" t="s">
        <v>27</v>
      </c>
      <c r="H465" s="196" t="s">
        <v>5865</v>
      </c>
      <c r="I465" s="10" t="s">
        <v>4154</v>
      </c>
      <c r="J465" s="10" t="s">
        <v>4154</v>
      </c>
      <c r="K465" s="11" t="s">
        <v>1008</v>
      </c>
      <c r="L465" s="196" t="s">
        <v>3013</v>
      </c>
      <c r="M465" s="180"/>
      <c r="N465" s="3" t="s">
        <v>1150</v>
      </c>
      <c r="O465" s="111"/>
      <c r="P465" s="28">
        <v>41570</v>
      </c>
      <c r="Q465" s="112" t="s">
        <v>1143</v>
      </c>
      <c r="R465" s="112">
        <v>1</v>
      </c>
      <c r="S465" s="38" t="s">
        <v>2126</v>
      </c>
      <c r="T465" s="67">
        <v>41738</v>
      </c>
      <c r="U465" s="47"/>
      <c r="V465" s="112" t="s">
        <v>4669</v>
      </c>
      <c r="W465" s="28">
        <v>41800</v>
      </c>
      <c r="X465" s="8"/>
      <c r="Y465" s="38" t="s">
        <v>4975</v>
      </c>
      <c r="Z465" s="67">
        <v>41869</v>
      </c>
      <c r="AA465" s="113"/>
      <c r="AB465" s="70" t="s">
        <v>1507</v>
      </c>
      <c r="AC465" s="71">
        <v>51</v>
      </c>
      <c r="AD465" s="3">
        <v>2014</v>
      </c>
      <c r="AE465" s="8">
        <v>3800</v>
      </c>
      <c r="AF465" s="323">
        <f t="shared" si="45"/>
        <v>193800</v>
      </c>
    </row>
    <row r="466" spans="1:32" ht="54.95" customHeight="1" x14ac:dyDescent="0.2">
      <c r="A466" s="136">
        <v>463</v>
      </c>
      <c r="B466" s="368">
        <f t="shared" si="44"/>
        <v>324</v>
      </c>
      <c r="C466" s="288" t="s">
        <v>403</v>
      </c>
      <c r="D466" s="281" t="s">
        <v>59</v>
      </c>
      <c r="E466" s="261">
        <v>20290000263</v>
      </c>
      <c r="F466" s="112" t="s">
        <v>26</v>
      </c>
      <c r="G466" s="112" t="s">
        <v>27</v>
      </c>
      <c r="H466" s="194" t="s">
        <v>5866</v>
      </c>
      <c r="I466" s="112" t="s">
        <v>4150</v>
      </c>
      <c r="J466" s="112" t="s">
        <v>4409</v>
      </c>
      <c r="K466" s="350" t="s">
        <v>1044</v>
      </c>
      <c r="L466" s="194" t="s">
        <v>3014</v>
      </c>
      <c r="M466" s="180"/>
      <c r="N466" s="112" t="s">
        <v>1151</v>
      </c>
      <c r="O466" s="111"/>
      <c r="P466" s="28">
        <v>41570</v>
      </c>
      <c r="Q466" s="112" t="s">
        <v>4594</v>
      </c>
      <c r="R466" s="112">
        <v>1</v>
      </c>
      <c r="S466" s="38" t="s">
        <v>2126</v>
      </c>
      <c r="T466" s="67">
        <v>41738</v>
      </c>
      <c r="U466" s="39"/>
      <c r="V466" s="112" t="s">
        <v>4669</v>
      </c>
      <c r="W466" s="28">
        <v>41800</v>
      </c>
      <c r="X466" s="2"/>
      <c r="Y466" s="38" t="s">
        <v>4975</v>
      </c>
      <c r="Z466" s="67">
        <v>41869</v>
      </c>
      <c r="AA466" s="113"/>
      <c r="AB466" s="70" t="s">
        <v>1507</v>
      </c>
      <c r="AC466" s="71" t="s">
        <v>1144</v>
      </c>
      <c r="AD466" s="3">
        <v>2014</v>
      </c>
      <c r="AE466" s="8">
        <v>3800</v>
      </c>
      <c r="AF466" s="323" t="s">
        <v>2053</v>
      </c>
    </row>
    <row r="467" spans="1:32" ht="54.95" customHeight="1" x14ac:dyDescent="0.2">
      <c r="A467" s="136">
        <v>464</v>
      </c>
      <c r="B467" s="368">
        <f t="shared" si="44"/>
        <v>325</v>
      </c>
      <c r="C467" s="293" t="s">
        <v>404</v>
      </c>
      <c r="D467" s="281" t="s">
        <v>8462</v>
      </c>
      <c r="E467" s="261">
        <v>20467534026</v>
      </c>
      <c r="F467" s="112" t="s">
        <v>26</v>
      </c>
      <c r="G467" s="112" t="s">
        <v>151</v>
      </c>
      <c r="H467" s="202" t="s">
        <v>5808</v>
      </c>
      <c r="I467" s="10" t="s">
        <v>4133</v>
      </c>
      <c r="J467" s="10" t="s">
        <v>4416</v>
      </c>
      <c r="K467" s="350" t="s">
        <v>1037</v>
      </c>
      <c r="L467" s="202" t="s">
        <v>2927</v>
      </c>
      <c r="M467" s="180"/>
      <c r="N467" s="13" t="s">
        <v>1155</v>
      </c>
      <c r="O467" s="111"/>
      <c r="P467" s="28">
        <v>40899</v>
      </c>
      <c r="Q467" s="112" t="s">
        <v>1143</v>
      </c>
      <c r="R467" s="112">
        <v>1</v>
      </c>
      <c r="S467" s="38" t="s">
        <v>2127</v>
      </c>
      <c r="T467" s="67">
        <v>41759</v>
      </c>
      <c r="U467" s="52"/>
      <c r="V467" s="112" t="s">
        <v>4670</v>
      </c>
      <c r="W467" s="28">
        <v>41816</v>
      </c>
      <c r="X467" s="12"/>
      <c r="Y467" s="38" t="s">
        <v>4976</v>
      </c>
      <c r="Z467" s="67">
        <v>41879</v>
      </c>
      <c r="AA467" s="113"/>
      <c r="AB467" s="70" t="s">
        <v>1508</v>
      </c>
      <c r="AC467" s="71">
        <v>50</v>
      </c>
      <c r="AD467" s="3">
        <v>2014</v>
      </c>
      <c r="AE467" s="8">
        <v>3800</v>
      </c>
      <c r="AF467" s="323">
        <f>AC467*AE467</f>
        <v>190000</v>
      </c>
    </row>
    <row r="468" spans="1:32" ht="54.95" customHeight="1" x14ac:dyDescent="0.2">
      <c r="A468" s="136">
        <v>465</v>
      </c>
      <c r="B468" s="368">
        <f t="shared" si="44"/>
        <v>326</v>
      </c>
      <c r="C468" s="288" t="s">
        <v>405</v>
      </c>
      <c r="D468" s="281" t="s">
        <v>59</v>
      </c>
      <c r="E468" s="261">
        <v>20290000263</v>
      </c>
      <c r="F468" s="112" t="s">
        <v>26</v>
      </c>
      <c r="G468" s="112" t="s">
        <v>27</v>
      </c>
      <c r="H468" s="196" t="s">
        <v>5867</v>
      </c>
      <c r="I468" s="9" t="s">
        <v>4136</v>
      </c>
      <c r="J468" s="112" t="s">
        <v>4409</v>
      </c>
      <c r="K468" s="350" t="s">
        <v>1028</v>
      </c>
      <c r="L468" s="196" t="s">
        <v>3015</v>
      </c>
      <c r="M468" s="180"/>
      <c r="N468" s="112" t="s">
        <v>1151</v>
      </c>
      <c r="O468" s="111"/>
      <c r="P468" s="28">
        <v>41606</v>
      </c>
      <c r="Q468" s="112" t="s">
        <v>1143</v>
      </c>
      <c r="R468" s="112">
        <v>1</v>
      </c>
      <c r="S468" s="38" t="s">
        <v>2128</v>
      </c>
      <c r="T468" s="67">
        <v>41829</v>
      </c>
      <c r="U468" s="39"/>
      <c r="V468" s="112" t="s">
        <v>2076</v>
      </c>
      <c r="W468" s="28" t="s">
        <v>2076</v>
      </c>
      <c r="X468" s="2"/>
      <c r="Y468" s="38" t="s">
        <v>4977</v>
      </c>
      <c r="Z468" s="67">
        <v>41884</v>
      </c>
      <c r="AA468" s="113"/>
      <c r="AB468" s="70" t="s">
        <v>1509</v>
      </c>
      <c r="AC468" s="71">
        <v>35</v>
      </c>
      <c r="AD468" s="3">
        <v>2014</v>
      </c>
      <c r="AE468" s="8">
        <v>3800</v>
      </c>
      <c r="AF468" s="323">
        <f t="shared" ref="AF468:AF470" si="46">AC468*AE468</f>
        <v>133000</v>
      </c>
    </row>
    <row r="469" spans="1:32" ht="54.95" customHeight="1" x14ac:dyDescent="0.2">
      <c r="A469" s="136">
        <v>466</v>
      </c>
      <c r="B469" s="368">
        <f t="shared" si="44"/>
        <v>327</v>
      </c>
      <c r="C469" s="288" t="s">
        <v>406</v>
      </c>
      <c r="D469" s="281" t="s">
        <v>89</v>
      </c>
      <c r="E469" s="261">
        <v>20100177774</v>
      </c>
      <c r="F469" s="112" t="s">
        <v>30</v>
      </c>
      <c r="G469" s="112" t="s">
        <v>27</v>
      </c>
      <c r="H469" s="196" t="s">
        <v>5868</v>
      </c>
      <c r="I469" s="107" t="s">
        <v>4063</v>
      </c>
      <c r="J469" s="1" t="s">
        <v>4373</v>
      </c>
      <c r="K469" s="350" t="s">
        <v>1008</v>
      </c>
      <c r="L469" s="196" t="s">
        <v>3016</v>
      </c>
      <c r="M469" s="180"/>
      <c r="N469" s="3" t="s">
        <v>1150</v>
      </c>
      <c r="O469" s="111"/>
      <c r="P469" s="28">
        <v>41581</v>
      </c>
      <c r="Q469" s="112" t="s">
        <v>1143</v>
      </c>
      <c r="R469" s="112">
        <v>1</v>
      </c>
      <c r="S469" s="38" t="s">
        <v>2129</v>
      </c>
      <c r="T469" s="67">
        <v>41774</v>
      </c>
      <c r="U469" s="47"/>
      <c r="V469" s="112" t="s">
        <v>4671</v>
      </c>
      <c r="W469" s="28">
        <v>41831</v>
      </c>
      <c r="X469" s="8"/>
      <c r="Y469" s="38" t="s">
        <v>4978</v>
      </c>
      <c r="Z469" s="67">
        <v>41884</v>
      </c>
      <c r="AA469" s="113"/>
      <c r="AB469" s="70" t="s">
        <v>1510</v>
      </c>
      <c r="AC469" s="71">
        <v>51</v>
      </c>
      <c r="AD469" s="3">
        <v>2014</v>
      </c>
      <c r="AE469" s="8">
        <v>3800</v>
      </c>
      <c r="AF469" s="323">
        <f t="shared" si="46"/>
        <v>193800</v>
      </c>
    </row>
    <row r="470" spans="1:32" ht="54.95" customHeight="1" x14ac:dyDescent="0.2">
      <c r="A470" s="136">
        <v>467</v>
      </c>
      <c r="B470" s="368">
        <f t="shared" si="44"/>
        <v>327</v>
      </c>
      <c r="C470" s="288" t="s">
        <v>406</v>
      </c>
      <c r="D470" s="281" t="s">
        <v>89</v>
      </c>
      <c r="E470" s="261">
        <v>20100177774</v>
      </c>
      <c r="F470" s="112" t="s">
        <v>30</v>
      </c>
      <c r="G470" s="112" t="s">
        <v>27</v>
      </c>
      <c r="H470" s="196" t="s">
        <v>5869</v>
      </c>
      <c r="I470" s="9" t="s">
        <v>4136</v>
      </c>
      <c r="J470" s="112" t="s">
        <v>4409</v>
      </c>
      <c r="K470" s="350" t="s">
        <v>1028</v>
      </c>
      <c r="L470" s="196" t="s">
        <v>3017</v>
      </c>
      <c r="M470" s="180"/>
      <c r="N470" s="112" t="s">
        <v>1151</v>
      </c>
      <c r="O470" s="111"/>
      <c r="P470" s="28">
        <v>41581</v>
      </c>
      <c r="Q470" s="112" t="s">
        <v>1143</v>
      </c>
      <c r="R470" s="112">
        <v>1</v>
      </c>
      <c r="S470" s="38" t="s">
        <v>2129</v>
      </c>
      <c r="T470" s="67">
        <v>41774</v>
      </c>
      <c r="U470" s="39"/>
      <c r="V470" s="112" t="s">
        <v>4671</v>
      </c>
      <c r="W470" s="28">
        <v>41831</v>
      </c>
      <c r="X470" s="2"/>
      <c r="Y470" s="38" t="s">
        <v>4978</v>
      </c>
      <c r="Z470" s="67">
        <v>41884</v>
      </c>
      <c r="AA470" s="113"/>
      <c r="AB470" s="70" t="s">
        <v>1510</v>
      </c>
      <c r="AC470" s="71">
        <v>20</v>
      </c>
      <c r="AD470" s="3">
        <v>2014</v>
      </c>
      <c r="AE470" s="8">
        <v>3800</v>
      </c>
      <c r="AF470" s="323">
        <f t="shared" si="46"/>
        <v>76000</v>
      </c>
    </row>
    <row r="471" spans="1:32" ht="54.95" customHeight="1" x14ac:dyDescent="0.2">
      <c r="A471" s="136">
        <v>468</v>
      </c>
      <c r="B471" s="368">
        <f t="shared" si="44"/>
        <v>327</v>
      </c>
      <c r="C471" s="288" t="s">
        <v>406</v>
      </c>
      <c r="D471" s="281" t="s">
        <v>89</v>
      </c>
      <c r="E471" s="261">
        <v>20100177774</v>
      </c>
      <c r="F471" s="112" t="s">
        <v>30</v>
      </c>
      <c r="G471" s="112" t="s">
        <v>27</v>
      </c>
      <c r="H471" s="194" t="s">
        <v>5870</v>
      </c>
      <c r="I471" s="107" t="s">
        <v>4140</v>
      </c>
      <c r="J471" s="107" t="s">
        <v>4412</v>
      </c>
      <c r="K471" s="350" t="s">
        <v>1044</v>
      </c>
      <c r="L471" s="194" t="s">
        <v>3018</v>
      </c>
      <c r="M471" s="180"/>
      <c r="N471" s="112" t="s">
        <v>1151</v>
      </c>
      <c r="O471" s="111"/>
      <c r="P471" s="28">
        <v>41581</v>
      </c>
      <c r="Q471" s="112" t="s">
        <v>4594</v>
      </c>
      <c r="R471" s="112">
        <v>1</v>
      </c>
      <c r="S471" s="38" t="s">
        <v>2129</v>
      </c>
      <c r="T471" s="67">
        <v>41774</v>
      </c>
      <c r="U471" s="39"/>
      <c r="V471" s="112" t="s">
        <v>4671</v>
      </c>
      <c r="W471" s="28">
        <v>41831</v>
      </c>
      <c r="X471" s="2"/>
      <c r="Y471" s="38" t="s">
        <v>4978</v>
      </c>
      <c r="Z471" s="67">
        <v>41884</v>
      </c>
      <c r="AA471" s="113"/>
      <c r="AB471" s="70" t="s">
        <v>1510</v>
      </c>
      <c r="AC471" s="71" t="s">
        <v>1144</v>
      </c>
      <c r="AD471" s="3">
        <v>2014</v>
      </c>
      <c r="AE471" s="8">
        <v>3800</v>
      </c>
      <c r="AF471" s="323" t="s">
        <v>2053</v>
      </c>
    </row>
    <row r="472" spans="1:32" ht="54.95" customHeight="1" x14ac:dyDescent="0.2">
      <c r="A472" s="136">
        <v>469</v>
      </c>
      <c r="B472" s="368">
        <f t="shared" si="44"/>
        <v>328</v>
      </c>
      <c r="C472" s="288" t="s">
        <v>407</v>
      </c>
      <c r="D472" s="281" t="s">
        <v>89</v>
      </c>
      <c r="E472" s="261">
        <v>20100177774</v>
      </c>
      <c r="F472" s="112" t="s">
        <v>30</v>
      </c>
      <c r="G472" s="112" t="s">
        <v>27</v>
      </c>
      <c r="H472" s="194" t="s">
        <v>5758</v>
      </c>
      <c r="I472" s="9" t="s">
        <v>4125</v>
      </c>
      <c r="J472" s="10" t="s">
        <v>4415</v>
      </c>
      <c r="K472" s="350" t="s">
        <v>1037</v>
      </c>
      <c r="L472" s="202" t="s">
        <v>2775</v>
      </c>
      <c r="M472" s="180"/>
      <c r="N472" s="3" t="s">
        <v>1155</v>
      </c>
      <c r="O472" s="111"/>
      <c r="P472" s="28">
        <v>40898</v>
      </c>
      <c r="Q472" s="112" t="s">
        <v>1143</v>
      </c>
      <c r="R472" s="112">
        <v>1</v>
      </c>
      <c r="S472" s="38" t="s">
        <v>2130</v>
      </c>
      <c r="T472" s="67">
        <v>41852</v>
      </c>
      <c r="U472" s="47"/>
      <c r="V472" s="112" t="s">
        <v>2076</v>
      </c>
      <c r="W472" s="28" t="s">
        <v>2076</v>
      </c>
      <c r="X472" s="8"/>
      <c r="Y472" s="38" t="s">
        <v>4979</v>
      </c>
      <c r="Z472" s="67">
        <v>41904</v>
      </c>
      <c r="AA472" s="113"/>
      <c r="AB472" s="70" t="s">
        <v>1511</v>
      </c>
      <c r="AC472" s="71">
        <v>50</v>
      </c>
      <c r="AD472" s="3">
        <v>2014</v>
      </c>
      <c r="AE472" s="8">
        <v>3800</v>
      </c>
      <c r="AF472" s="323">
        <f>AC472*AE472</f>
        <v>190000</v>
      </c>
    </row>
    <row r="473" spans="1:32" ht="54.95" customHeight="1" x14ac:dyDescent="0.2">
      <c r="A473" s="136">
        <v>470</v>
      </c>
      <c r="B473" s="368">
        <f t="shared" si="44"/>
        <v>329</v>
      </c>
      <c r="C473" s="292" t="s">
        <v>408</v>
      </c>
      <c r="D473" s="281" t="s">
        <v>25</v>
      </c>
      <c r="E473" s="261">
        <v>20100017491</v>
      </c>
      <c r="F473" s="112" t="s">
        <v>26</v>
      </c>
      <c r="G473" s="112" t="s">
        <v>27</v>
      </c>
      <c r="H473" s="196" t="s">
        <v>5871</v>
      </c>
      <c r="I473" s="10" t="s">
        <v>4155</v>
      </c>
      <c r="J473" s="10" t="s">
        <v>4427</v>
      </c>
      <c r="K473" s="350" t="s">
        <v>1016</v>
      </c>
      <c r="L473" s="196" t="s">
        <v>3019</v>
      </c>
      <c r="M473" s="180"/>
      <c r="N473" s="11" t="s">
        <v>1150</v>
      </c>
      <c r="O473" s="111"/>
      <c r="P473" s="116">
        <v>41512</v>
      </c>
      <c r="Q473" s="112" t="s">
        <v>1143</v>
      </c>
      <c r="R473" s="112">
        <v>1</v>
      </c>
      <c r="S473" s="113" t="s">
        <v>2131</v>
      </c>
      <c r="T473" s="53">
        <v>41843</v>
      </c>
      <c r="U473" s="50"/>
      <c r="V473" s="112" t="s">
        <v>2076</v>
      </c>
      <c r="W473" s="28" t="s">
        <v>2076</v>
      </c>
      <c r="X473" s="25"/>
      <c r="Y473" s="38" t="s">
        <v>4980</v>
      </c>
      <c r="Z473" s="115">
        <v>41906</v>
      </c>
      <c r="AA473" s="113"/>
      <c r="AB473" s="70" t="s">
        <v>1512</v>
      </c>
      <c r="AC473" s="71">
        <v>94</v>
      </c>
      <c r="AD473" s="3">
        <v>2014</v>
      </c>
      <c r="AE473" s="8">
        <v>3800</v>
      </c>
      <c r="AF473" s="323">
        <f t="shared" ref="AF473:AF479" si="47">AC473*AE473</f>
        <v>357200</v>
      </c>
    </row>
    <row r="474" spans="1:32" ht="54.95" customHeight="1" x14ac:dyDescent="0.2">
      <c r="A474" s="136">
        <v>471</v>
      </c>
      <c r="B474" s="368">
        <f t="shared" si="44"/>
        <v>330</v>
      </c>
      <c r="C474" s="292" t="s">
        <v>409</v>
      </c>
      <c r="D474" s="281" t="s">
        <v>25</v>
      </c>
      <c r="E474" s="261">
        <v>20100017491</v>
      </c>
      <c r="F474" s="112" t="s">
        <v>26</v>
      </c>
      <c r="G474" s="112" t="s">
        <v>27</v>
      </c>
      <c r="H474" s="196" t="s">
        <v>5872</v>
      </c>
      <c r="I474" s="107" t="s">
        <v>4112</v>
      </c>
      <c r="J474" s="107" t="s">
        <v>4390</v>
      </c>
      <c r="K474" s="350" t="s">
        <v>1026</v>
      </c>
      <c r="L474" s="196" t="s">
        <v>3020</v>
      </c>
      <c r="M474" s="180"/>
      <c r="N474" s="11" t="s">
        <v>1150</v>
      </c>
      <c r="O474" s="111"/>
      <c r="P474" s="28">
        <v>41584</v>
      </c>
      <c r="Q474" s="112" t="s">
        <v>1143</v>
      </c>
      <c r="R474" s="112">
        <v>1</v>
      </c>
      <c r="S474" s="38" t="s">
        <v>2132</v>
      </c>
      <c r="T474" s="67">
        <v>41796</v>
      </c>
      <c r="U474" s="50"/>
      <c r="V474" s="112" t="s">
        <v>4672</v>
      </c>
      <c r="W474" s="28">
        <v>41859</v>
      </c>
      <c r="X474" s="25"/>
      <c r="Y474" s="38" t="s">
        <v>4981</v>
      </c>
      <c r="Z474" s="67">
        <v>41929</v>
      </c>
      <c r="AA474" s="113"/>
      <c r="AB474" s="76" t="s">
        <v>1513</v>
      </c>
      <c r="AC474" s="71">
        <v>51</v>
      </c>
      <c r="AD474" s="3">
        <v>2014</v>
      </c>
      <c r="AE474" s="8">
        <v>3800</v>
      </c>
      <c r="AF474" s="323">
        <f t="shared" si="47"/>
        <v>193800</v>
      </c>
    </row>
    <row r="475" spans="1:32" ht="54.95" customHeight="1" x14ac:dyDescent="0.2">
      <c r="A475" s="136">
        <v>472</v>
      </c>
      <c r="B475" s="368">
        <f t="shared" si="44"/>
        <v>330</v>
      </c>
      <c r="C475" s="292" t="s">
        <v>409</v>
      </c>
      <c r="D475" s="281" t="s">
        <v>25</v>
      </c>
      <c r="E475" s="261">
        <v>20100017491</v>
      </c>
      <c r="F475" s="112" t="s">
        <v>26</v>
      </c>
      <c r="G475" s="112" t="s">
        <v>27</v>
      </c>
      <c r="H475" s="196" t="s">
        <v>5873</v>
      </c>
      <c r="I475" s="107" t="s">
        <v>4113</v>
      </c>
      <c r="J475" s="107" t="s">
        <v>4390</v>
      </c>
      <c r="K475" s="350" t="s">
        <v>1026</v>
      </c>
      <c r="L475" s="196" t="s">
        <v>3021</v>
      </c>
      <c r="M475" s="180"/>
      <c r="N475" s="11" t="s">
        <v>1150</v>
      </c>
      <c r="O475" s="111"/>
      <c r="P475" s="28">
        <v>41584</v>
      </c>
      <c r="Q475" s="112" t="s">
        <v>1143</v>
      </c>
      <c r="R475" s="112">
        <v>1</v>
      </c>
      <c r="S475" s="38" t="s">
        <v>2132</v>
      </c>
      <c r="T475" s="67">
        <v>41796</v>
      </c>
      <c r="U475" s="50"/>
      <c r="V475" s="112" t="s">
        <v>4672</v>
      </c>
      <c r="W475" s="28">
        <v>41859</v>
      </c>
      <c r="X475" s="25"/>
      <c r="Y475" s="38" t="s">
        <v>4981</v>
      </c>
      <c r="Z475" s="67">
        <v>41929</v>
      </c>
      <c r="AA475" s="113"/>
      <c r="AB475" s="76" t="s">
        <v>1514</v>
      </c>
      <c r="AC475" s="71">
        <v>51</v>
      </c>
      <c r="AD475" s="3">
        <v>2014</v>
      </c>
      <c r="AE475" s="8">
        <v>3800</v>
      </c>
      <c r="AF475" s="323">
        <f t="shared" si="47"/>
        <v>193800</v>
      </c>
    </row>
    <row r="476" spans="1:32" ht="54.95" customHeight="1" x14ac:dyDescent="0.2">
      <c r="A476" s="136">
        <v>473</v>
      </c>
      <c r="B476" s="368">
        <f t="shared" si="44"/>
        <v>330</v>
      </c>
      <c r="C476" s="292" t="s">
        <v>409</v>
      </c>
      <c r="D476" s="281" t="s">
        <v>25</v>
      </c>
      <c r="E476" s="261">
        <v>20100017491</v>
      </c>
      <c r="F476" s="112" t="s">
        <v>26</v>
      </c>
      <c r="G476" s="112" t="s">
        <v>27</v>
      </c>
      <c r="H476" s="196" t="s">
        <v>5874</v>
      </c>
      <c r="I476" s="112" t="s">
        <v>4034</v>
      </c>
      <c r="J476" s="112" t="s">
        <v>4034</v>
      </c>
      <c r="K476" s="350" t="s">
        <v>1009</v>
      </c>
      <c r="L476" s="196" t="s">
        <v>3022</v>
      </c>
      <c r="M476" s="180"/>
      <c r="N476" s="11" t="s">
        <v>1150</v>
      </c>
      <c r="O476" s="111"/>
      <c r="P476" s="28">
        <v>41584</v>
      </c>
      <c r="Q476" s="112" t="s">
        <v>1143</v>
      </c>
      <c r="R476" s="112">
        <v>1</v>
      </c>
      <c r="S476" s="38" t="s">
        <v>2132</v>
      </c>
      <c r="T476" s="67">
        <v>41796</v>
      </c>
      <c r="U476" s="50"/>
      <c r="V476" s="112" t="s">
        <v>4672</v>
      </c>
      <c r="W476" s="28">
        <v>41859</v>
      </c>
      <c r="X476" s="25"/>
      <c r="Y476" s="38" t="s">
        <v>4981</v>
      </c>
      <c r="Z476" s="67">
        <v>41929</v>
      </c>
      <c r="AA476" s="113"/>
      <c r="AB476" s="76" t="s">
        <v>1514</v>
      </c>
      <c r="AC476" s="71">
        <v>60</v>
      </c>
      <c r="AD476" s="3">
        <v>2014</v>
      </c>
      <c r="AE476" s="8">
        <v>3800</v>
      </c>
      <c r="AF476" s="323">
        <f t="shared" si="47"/>
        <v>228000</v>
      </c>
    </row>
    <row r="477" spans="1:32" ht="54.95" customHeight="1" x14ac:dyDescent="0.2">
      <c r="A477" s="136">
        <v>474</v>
      </c>
      <c r="B477" s="368">
        <f t="shared" si="44"/>
        <v>330</v>
      </c>
      <c r="C477" s="292" t="s">
        <v>409</v>
      </c>
      <c r="D477" s="281" t="s">
        <v>25</v>
      </c>
      <c r="E477" s="261">
        <v>20100017491</v>
      </c>
      <c r="F477" s="112" t="s">
        <v>26</v>
      </c>
      <c r="G477" s="112" t="s">
        <v>27</v>
      </c>
      <c r="H477" s="196" t="s">
        <v>5875</v>
      </c>
      <c r="I477" s="112" t="s">
        <v>4055</v>
      </c>
      <c r="J477" s="112" t="s">
        <v>4055</v>
      </c>
      <c r="K477" s="350" t="s">
        <v>1020</v>
      </c>
      <c r="L477" s="196" t="s">
        <v>3023</v>
      </c>
      <c r="M477" s="180"/>
      <c r="N477" s="11" t="s">
        <v>1150</v>
      </c>
      <c r="O477" s="111"/>
      <c r="P477" s="28">
        <v>41584</v>
      </c>
      <c r="Q477" s="112" t="s">
        <v>1143</v>
      </c>
      <c r="R477" s="112">
        <v>1</v>
      </c>
      <c r="S477" s="38" t="s">
        <v>2132</v>
      </c>
      <c r="T477" s="67">
        <v>41796</v>
      </c>
      <c r="U477" s="50"/>
      <c r="V477" s="112" t="s">
        <v>4672</v>
      </c>
      <c r="W477" s="28">
        <v>41859</v>
      </c>
      <c r="X477" s="25"/>
      <c r="Y477" s="38" t="s">
        <v>4981</v>
      </c>
      <c r="Z477" s="67">
        <v>41929</v>
      </c>
      <c r="AA477" s="113"/>
      <c r="AB477" s="76" t="s">
        <v>1514</v>
      </c>
      <c r="AC477" s="71">
        <v>55</v>
      </c>
      <c r="AD477" s="3">
        <v>2014</v>
      </c>
      <c r="AE477" s="8">
        <v>3800</v>
      </c>
      <c r="AF477" s="323">
        <f t="shared" si="47"/>
        <v>209000</v>
      </c>
    </row>
    <row r="478" spans="1:32" ht="54.95" customHeight="1" x14ac:dyDescent="0.2">
      <c r="A478" s="136">
        <v>475</v>
      </c>
      <c r="B478" s="368">
        <f t="shared" si="44"/>
        <v>331</v>
      </c>
      <c r="C478" s="288" t="s">
        <v>410</v>
      </c>
      <c r="D478" s="281" t="s">
        <v>59</v>
      </c>
      <c r="E478" s="261">
        <v>20290000263</v>
      </c>
      <c r="F478" s="112" t="s">
        <v>26</v>
      </c>
      <c r="G478" s="112" t="s">
        <v>27</v>
      </c>
      <c r="H478" s="196" t="s">
        <v>5876</v>
      </c>
      <c r="I478" s="9" t="s">
        <v>4136</v>
      </c>
      <c r="J478" s="112" t="s">
        <v>4409</v>
      </c>
      <c r="K478" s="350" t="s">
        <v>1028</v>
      </c>
      <c r="L478" s="196" t="s">
        <v>3024</v>
      </c>
      <c r="M478" s="180"/>
      <c r="N478" s="112" t="s">
        <v>1151</v>
      </c>
      <c r="O478" s="111"/>
      <c r="P478" s="28">
        <v>41249</v>
      </c>
      <c r="Q478" s="112" t="s">
        <v>1143</v>
      </c>
      <c r="R478" s="112">
        <v>1</v>
      </c>
      <c r="S478" s="38" t="s">
        <v>1515</v>
      </c>
      <c r="T478" s="67">
        <v>41901</v>
      </c>
      <c r="U478" s="39"/>
      <c r="V478" s="112" t="s">
        <v>2076</v>
      </c>
      <c r="W478" s="28" t="s">
        <v>2076</v>
      </c>
      <c r="X478" s="2"/>
      <c r="Y478" s="38" t="s">
        <v>2053</v>
      </c>
      <c r="Z478" s="39" t="s">
        <v>2076</v>
      </c>
      <c r="AA478" s="113"/>
      <c r="AB478" s="70" t="s">
        <v>1515</v>
      </c>
      <c r="AC478" s="71">
        <v>35</v>
      </c>
      <c r="AD478" s="3">
        <v>2014</v>
      </c>
      <c r="AE478" s="8">
        <v>3800</v>
      </c>
      <c r="AF478" s="323">
        <f t="shared" si="47"/>
        <v>133000</v>
      </c>
    </row>
    <row r="479" spans="1:32" ht="54.95" customHeight="1" x14ac:dyDescent="0.2">
      <c r="A479" s="136">
        <v>476</v>
      </c>
      <c r="B479" s="368">
        <f t="shared" si="44"/>
        <v>331</v>
      </c>
      <c r="C479" s="288" t="s">
        <v>410</v>
      </c>
      <c r="D479" s="281" t="s">
        <v>59</v>
      </c>
      <c r="E479" s="261">
        <v>20290000263</v>
      </c>
      <c r="F479" s="112" t="s">
        <v>26</v>
      </c>
      <c r="G479" s="112" t="s">
        <v>27</v>
      </c>
      <c r="H479" s="196" t="s">
        <v>5877</v>
      </c>
      <c r="I479" s="112" t="s">
        <v>4150</v>
      </c>
      <c r="J479" s="112" t="s">
        <v>4409</v>
      </c>
      <c r="K479" s="350" t="s">
        <v>1044</v>
      </c>
      <c r="L479" s="196" t="s">
        <v>3025</v>
      </c>
      <c r="M479" s="180"/>
      <c r="N479" s="112" t="s">
        <v>1151</v>
      </c>
      <c r="O479" s="111"/>
      <c r="P479" s="28">
        <v>41249</v>
      </c>
      <c r="Q479" s="112" t="s">
        <v>1143</v>
      </c>
      <c r="R479" s="112">
        <v>1</v>
      </c>
      <c r="S479" s="38" t="s">
        <v>1515</v>
      </c>
      <c r="T479" s="67">
        <v>41901</v>
      </c>
      <c r="U479" s="39"/>
      <c r="V479" s="112" t="s">
        <v>2076</v>
      </c>
      <c r="W479" s="28" t="s">
        <v>2076</v>
      </c>
      <c r="X479" s="2"/>
      <c r="Y479" s="38" t="s">
        <v>2053</v>
      </c>
      <c r="Z479" s="39" t="s">
        <v>2076</v>
      </c>
      <c r="AA479" s="113"/>
      <c r="AB479" s="70" t="s">
        <v>1515</v>
      </c>
      <c r="AC479" s="71">
        <v>10</v>
      </c>
      <c r="AD479" s="3">
        <v>2014</v>
      </c>
      <c r="AE479" s="8">
        <v>3800</v>
      </c>
      <c r="AF479" s="323">
        <f t="shared" si="47"/>
        <v>38000</v>
      </c>
    </row>
    <row r="480" spans="1:32" ht="54.95" customHeight="1" x14ac:dyDescent="0.2">
      <c r="A480" s="136">
        <v>477</v>
      </c>
      <c r="B480" s="368">
        <f t="shared" si="44"/>
        <v>332</v>
      </c>
      <c r="C480" s="288" t="s">
        <v>411</v>
      </c>
      <c r="D480" s="281" t="s">
        <v>412</v>
      </c>
      <c r="E480" s="261">
        <v>20521347733</v>
      </c>
      <c r="F480" s="112" t="s">
        <v>119</v>
      </c>
      <c r="G480" s="112" t="s">
        <v>27</v>
      </c>
      <c r="H480" s="194" t="s">
        <v>5878</v>
      </c>
      <c r="I480" s="9" t="s">
        <v>4136</v>
      </c>
      <c r="J480" s="112" t="s">
        <v>4409</v>
      </c>
      <c r="K480" s="350" t="s">
        <v>1028</v>
      </c>
      <c r="L480" s="194" t="s">
        <v>3026</v>
      </c>
      <c r="M480" s="180"/>
      <c r="N480" s="112" t="s">
        <v>1151</v>
      </c>
      <c r="O480" s="111"/>
      <c r="P480" s="28">
        <v>41652</v>
      </c>
      <c r="Q480" s="112" t="s">
        <v>4594</v>
      </c>
      <c r="R480" s="112">
        <v>1</v>
      </c>
      <c r="S480" s="38" t="s">
        <v>2133</v>
      </c>
      <c r="T480" s="67">
        <v>41905</v>
      </c>
      <c r="U480" s="39" t="s">
        <v>1144</v>
      </c>
      <c r="V480" s="112" t="s">
        <v>2076</v>
      </c>
      <c r="W480" s="28" t="s">
        <v>2076</v>
      </c>
      <c r="X480" s="2" t="s">
        <v>1144</v>
      </c>
      <c r="Y480" s="38" t="s">
        <v>2053</v>
      </c>
      <c r="Z480" s="39" t="s">
        <v>2076</v>
      </c>
      <c r="AA480" s="113"/>
      <c r="AB480" s="70" t="s">
        <v>1516</v>
      </c>
      <c r="AC480" s="71" t="s">
        <v>1144</v>
      </c>
      <c r="AD480" s="3">
        <v>2014</v>
      </c>
      <c r="AE480" s="8">
        <v>3800</v>
      </c>
      <c r="AF480" s="323" t="s">
        <v>2053</v>
      </c>
    </row>
    <row r="481" spans="1:32" ht="54.95" customHeight="1" x14ac:dyDescent="0.2">
      <c r="A481" s="136">
        <v>478</v>
      </c>
      <c r="B481" s="368">
        <f t="shared" si="44"/>
        <v>332</v>
      </c>
      <c r="C481" s="288" t="s">
        <v>411</v>
      </c>
      <c r="D481" s="281" t="s">
        <v>412</v>
      </c>
      <c r="E481" s="261">
        <v>20521347733</v>
      </c>
      <c r="F481" s="112" t="s">
        <v>119</v>
      </c>
      <c r="G481" s="112" t="s">
        <v>27</v>
      </c>
      <c r="H481" s="194" t="s">
        <v>5879</v>
      </c>
      <c r="I481" s="112" t="s">
        <v>4156</v>
      </c>
      <c r="J481" s="112" t="s">
        <v>4409</v>
      </c>
      <c r="K481" s="350" t="s">
        <v>1044</v>
      </c>
      <c r="L481" s="194" t="s">
        <v>3027</v>
      </c>
      <c r="M481" s="180"/>
      <c r="N481" s="112" t="s">
        <v>1151</v>
      </c>
      <c r="O481" s="111"/>
      <c r="P481" s="28">
        <v>41652</v>
      </c>
      <c r="Q481" s="112" t="s">
        <v>4594</v>
      </c>
      <c r="R481" s="112">
        <v>1</v>
      </c>
      <c r="S481" s="38" t="s">
        <v>2133</v>
      </c>
      <c r="T481" s="67">
        <v>41905</v>
      </c>
      <c r="U481" s="39" t="s">
        <v>1144</v>
      </c>
      <c r="V481" s="112" t="s">
        <v>2076</v>
      </c>
      <c r="W481" s="28" t="s">
        <v>2076</v>
      </c>
      <c r="X481" s="2" t="s">
        <v>1144</v>
      </c>
      <c r="Y481" s="38" t="s">
        <v>2053</v>
      </c>
      <c r="Z481" s="39" t="s">
        <v>2076</v>
      </c>
      <c r="AA481" s="113"/>
      <c r="AB481" s="70" t="s">
        <v>1516</v>
      </c>
      <c r="AC481" s="71" t="s">
        <v>1144</v>
      </c>
      <c r="AD481" s="3">
        <v>2014</v>
      </c>
      <c r="AE481" s="8">
        <v>3800</v>
      </c>
      <c r="AF481" s="323" t="s">
        <v>2053</v>
      </c>
    </row>
    <row r="482" spans="1:32" ht="54.95" customHeight="1" x14ac:dyDescent="0.2">
      <c r="A482" s="136">
        <v>479</v>
      </c>
      <c r="B482" s="368">
        <f t="shared" si="44"/>
        <v>333</v>
      </c>
      <c r="C482" s="288" t="s">
        <v>413</v>
      </c>
      <c r="D482" s="281" t="s">
        <v>216</v>
      </c>
      <c r="E482" s="261">
        <v>20503895537</v>
      </c>
      <c r="F482" s="112" t="s">
        <v>26</v>
      </c>
      <c r="G482" s="112" t="s">
        <v>27</v>
      </c>
      <c r="H482" s="194" t="s">
        <v>5880</v>
      </c>
      <c r="I482" s="9" t="s">
        <v>4136</v>
      </c>
      <c r="J482" s="112" t="s">
        <v>4409</v>
      </c>
      <c r="K482" s="350" t="s">
        <v>1028</v>
      </c>
      <c r="L482" s="194" t="s">
        <v>3028</v>
      </c>
      <c r="M482" s="180"/>
      <c r="N482" s="112" t="s">
        <v>1151</v>
      </c>
      <c r="O482" s="111"/>
      <c r="P482" s="28">
        <v>41675</v>
      </c>
      <c r="Q482" s="112" t="s">
        <v>4594</v>
      </c>
      <c r="R482" s="112">
        <v>1</v>
      </c>
      <c r="S482" s="38" t="s">
        <v>2134</v>
      </c>
      <c r="T482" s="67">
        <v>41906</v>
      </c>
      <c r="U482" s="39" t="s">
        <v>1144</v>
      </c>
      <c r="V482" s="112" t="s">
        <v>2076</v>
      </c>
      <c r="W482" s="28" t="s">
        <v>2076</v>
      </c>
      <c r="X482" s="2" t="s">
        <v>1144</v>
      </c>
      <c r="Y482" s="38" t="s">
        <v>2053</v>
      </c>
      <c r="Z482" s="39" t="s">
        <v>2076</v>
      </c>
      <c r="AA482" s="113"/>
      <c r="AB482" s="70" t="s">
        <v>1517</v>
      </c>
      <c r="AC482" s="71" t="s">
        <v>1144</v>
      </c>
      <c r="AD482" s="3">
        <v>2014</v>
      </c>
      <c r="AE482" s="8">
        <v>3800</v>
      </c>
      <c r="AF482" s="323" t="s">
        <v>2053</v>
      </c>
    </row>
    <row r="483" spans="1:32" ht="54.95" customHeight="1" x14ac:dyDescent="0.2">
      <c r="A483" s="136">
        <v>480</v>
      </c>
      <c r="B483" s="368">
        <f t="shared" si="44"/>
        <v>334</v>
      </c>
      <c r="C483" s="288" t="s">
        <v>414</v>
      </c>
      <c r="D483" s="281" t="s">
        <v>415</v>
      </c>
      <c r="E483" s="261">
        <v>20510944764</v>
      </c>
      <c r="F483" s="112" t="s">
        <v>26</v>
      </c>
      <c r="G483" s="112" t="s">
        <v>27</v>
      </c>
      <c r="H483" s="194" t="s">
        <v>5881</v>
      </c>
      <c r="I483" s="107" t="s">
        <v>4140</v>
      </c>
      <c r="J483" s="107" t="s">
        <v>4412</v>
      </c>
      <c r="K483" s="350" t="s">
        <v>1044</v>
      </c>
      <c r="L483" s="194" t="s">
        <v>3029</v>
      </c>
      <c r="M483" s="180"/>
      <c r="N483" s="112" t="s">
        <v>1151</v>
      </c>
      <c r="O483" s="111"/>
      <c r="P483" s="28">
        <v>41634</v>
      </c>
      <c r="Q483" s="112" t="s">
        <v>4594</v>
      </c>
      <c r="R483" s="112">
        <v>1</v>
      </c>
      <c r="S483" s="38" t="s">
        <v>1518</v>
      </c>
      <c r="T483" s="67">
        <v>41908</v>
      </c>
      <c r="U483" s="39" t="s">
        <v>1144</v>
      </c>
      <c r="V483" s="112" t="s">
        <v>2076</v>
      </c>
      <c r="W483" s="28" t="s">
        <v>2076</v>
      </c>
      <c r="X483" s="2" t="s">
        <v>1144</v>
      </c>
      <c r="Y483" s="38" t="s">
        <v>2053</v>
      </c>
      <c r="Z483" s="39" t="s">
        <v>2076</v>
      </c>
      <c r="AA483" s="113"/>
      <c r="AB483" s="70" t="s">
        <v>1518</v>
      </c>
      <c r="AC483" s="71" t="s">
        <v>1144</v>
      </c>
      <c r="AD483" s="3">
        <v>2014</v>
      </c>
      <c r="AE483" s="8">
        <v>3800</v>
      </c>
      <c r="AF483" s="323" t="s">
        <v>2053</v>
      </c>
    </row>
    <row r="484" spans="1:32" ht="54.95" customHeight="1" x14ac:dyDescent="0.2">
      <c r="A484" s="136">
        <v>481</v>
      </c>
      <c r="B484" s="368">
        <f t="shared" si="44"/>
        <v>335</v>
      </c>
      <c r="C484" s="288" t="s">
        <v>416</v>
      </c>
      <c r="D484" s="281" t="s">
        <v>8462</v>
      </c>
      <c r="E484" s="261">
        <v>20467534026</v>
      </c>
      <c r="F484" s="112" t="s">
        <v>26</v>
      </c>
      <c r="G484" s="112" t="s">
        <v>151</v>
      </c>
      <c r="H484" s="194" t="s">
        <v>5882</v>
      </c>
      <c r="I484" s="9" t="s">
        <v>4136</v>
      </c>
      <c r="J484" s="112" t="s">
        <v>4409</v>
      </c>
      <c r="K484" s="350" t="s">
        <v>1028</v>
      </c>
      <c r="L484" s="194" t="s">
        <v>3030</v>
      </c>
      <c r="M484" s="180"/>
      <c r="N484" s="112" t="s">
        <v>1151</v>
      </c>
      <c r="O484" s="111"/>
      <c r="P484" s="28">
        <v>41288</v>
      </c>
      <c r="Q484" s="112" t="s">
        <v>4594</v>
      </c>
      <c r="R484" s="112">
        <v>1</v>
      </c>
      <c r="S484" s="38" t="s">
        <v>2135</v>
      </c>
      <c r="T484" s="67">
        <v>41451</v>
      </c>
      <c r="U484" s="39"/>
      <c r="V484" s="112" t="s">
        <v>4673</v>
      </c>
      <c r="W484" s="28" t="s">
        <v>4939</v>
      </c>
      <c r="X484" s="2"/>
      <c r="Y484" s="38" t="s">
        <v>4982</v>
      </c>
      <c r="Z484" s="67">
        <v>41939</v>
      </c>
      <c r="AA484" s="113"/>
      <c r="AB484" s="70" t="s">
        <v>1519</v>
      </c>
      <c r="AC484" s="71" t="s">
        <v>1144</v>
      </c>
      <c r="AD484" s="3">
        <v>2014</v>
      </c>
      <c r="AE484" s="8">
        <v>3800</v>
      </c>
      <c r="AF484" s="323" t="s">
        <v>2053</v>
      </c>
    </row>
    <row r="485" spans="1:32" ht="54.95" customHeight="1" x14ac:dyDescent="0.2">
      <c r="A485" s="136">
        <v>482</v>
      </c>
      <c r="B485" s="368">
        <f t="shared" si="44"/>
        <v>335</v>
      </c>
      <c r="C485" s="288" t="s">
        <v>416</v>
      </c>
      <c r="D485" s="281" t="s">
        <v>8462</v>
      </c>
      <c r="E485" s="261">
        <v>20467534026</v>
      </c>
      <c r="F485" s="112" t="s">
        <v>26</v>
      </c>
      <c r="G485" s="112" t="s">
        <v>151</v>
      </c>
      <c r="H485" s="194" t="s">
        <v>5883</v>
      </c>
      <c r="I485" s="9" t="s">
        <v>4136</v>
      </c>
      <c r="J485" s="112" t="s">
        <v>4409</v>
      </c>
      <c r="K485" s="350" t="s">
        <v>1028</v>
      </c>
      <c r="L485" s="194" t="s">
        <v>3031</v>
      </c>
      <c r="M485" s="180"/>
      <c r="N485" s="112" t="s">
        <v>1151</v>
      </c>
      <c r="O485" s="111"/>
      <c r="P485" s="28">
        <v>41288</v>
      </c>
      <c r="Q485" s="112" t="s">
        <v>4594</v>
      </c>
      <c r="R485" s="112">
        <v>1</v>
      </c>
      <c r="S485" s="38" t="s">
        <v>2135</v>
      </c>
      <c r="T485" s="67">
        <v>41451</v>
      </c>
      <c r="U485" s="39"/>
      <c r="V485" s="112" t="s">
        <v>4673</v>
      </c>
      <c r="W485" s="28" t="s">
        <v>4939</v>
      </c>
      <c r="X485" s="2"/>
      <c r="Y485" s="38" t="s">
        <v>4982</v>
      </c>
      <c r="Z485" s="67">
        <v>41939</v>
      </c>
      <c r="AA485" s="113"/>
      <c r="AB485" s="70" t="s">
        <v>1520</v>
      </c>
      <c r="AC485" s="71" t="s">
        <v>1144</v>
      </c>
      <c r="AD485" s="3">
        <v>2014</v>
      </c>
      <c r="AE485" s="8">
        <v>3800</v>
      </c>
      <c r="AF485" s="323" t="s">
        <v>2053</v>
      </c>
    </row>
    <row r="486" spans="1:32" ht="54.95" customHeight="1" x14ac:dyDescent="0.2">
      <c r="A486" s="136">
        <v>483</v>
      </c>
      <c r="B486" s="368">
        <f t="shared" si="44"/>
        <v>336</v>
      </c>
      <c r="C486" s="288" t="s">
        <v>417</v>
      </c>
      <c r="D486" s="281" t="s">
        <v>25</v>
      </c>
      <c r="E486" s="261">
        <v>20100017491</v>
      </c>
      <c r="F486" s="112" t="s">
        <v>26</v>
      </c>
      <c r="G486" s="112" t="s">
        <v>27</v>
      </c>
      <c r="H486" s="196" t="s">
        <v>5884</v>
      </c>
      <c r="I486" s="10" t="s">
        <v>4154</v>
      </c>
      <c r="J486" s="10" t="s">
        <v>4154</v>
      </c>
      <c r="K486" s="11" t="s">
        <v>1008</v>
      </c>
      <c r="L486" s="196" t="s">
        <v>3032</v>
      </c>
      <c r="M486" s="180"/>
      <c r="N486" s="3" t="s">
        <v>1150</v>
      </c>
      <c r="O486" s="111"/>
      <c r="P486" s="28">
        <v>41368</v>
      </c>
      <c r="Q486" s="112" t="s">
        <v>1143</v>
      </c>
      <c r="R486" s="112">
        <v>1</v>
      </c>
      <c r="S486" s="38" t="s">
        <v>2136</v>
      </c>
      <c r="T486" s="67">
        <v>41810</v>
      </c>
      <c r="U486" s="47"/>
      <c r="V486" s="112" t="s">
        <v>4674</v>
      </c>
      <c r="W486" s="28">
        <v>41873</v>
      </c>
      <c r="X486" s="8"/>
      <c r="Y486" s="38" t="s">
        <v>4983</v>
      </c>
      <c r="Z486" s="67">
        <v>41939</v>
      </c>
      <c r="AA486" s="113"/>
      <c r="AB486" s="70" t="s">
        <v>1521</v>
      </c>
      <c r="AC486" s="71">
        <v>51</v>
      </c>
      <c r="AD486" s="3">
        <v>2014</v>
      </c>
      <c r="AE486" s="8">
        <v>3800</v>
      </c>
      <c r="AF486" s="323">
        <f>AC486*AE486</f>
        <v>193800</v>
      </c>
    </row>
    <row r="487" spans="1:32" ht="54.95" customHeight="1" x14ac:dyDescent="0.2">
      <c r="A487" s="136">
        <v>484</v>
      </c>
      <c r="B487" s="368">
        <f t="shared" si="44"/>
        <v>336</v>
      </c>
      <c r="C487" s="288" t="s">
        <v>417</v>
      </c>
      <c r="D487" s="281" t="s">
        <v>25</v>
      </c>
      <c r="E487" s="261">
        <v>20100017491</v>
      </c>
      <c r="F487" s="112" t="s">
        <v>26</v>
      </c>
      <c r="G487" s="112" t="s">
        <v>27</v>
      </c>
      <c r="H487" s="196" t="s">
        <v>5885</v>
      </c>
      <c r="I487" s="9" t="s">
        <v>4136</v>
      </c>
      <c r="J487" s="112" t="s">
        <v>4409</v>
      </c>
      <c r="K487" s="350" t="s">
        <v>1028</v>
      </c>
      <c r="L487" s="196" t="s">
        <v>3033</v>
      </c>
      <c r="M487" s="180"/>
      <c r="N487" s="112" t="s">
        <v>1151</v>
      </c>
      <c r="O487" s="111"/>
      <c r="P487" s="28">
        <v>41368</v>
      </c>
      <c r="Q487" s="112" t="s">
        <v>1143</v>
      </c>
      <c r="R487" s="112">
        <v>1</v>
      </c>
      <c r="S487" s="38" t="s">
        <v>2136</v>
      </c>
      <c r="T487" s="67">
        <v>41810</v>
      </c>
      <c r="U487" s="39"/>
      <c r="V487" s="112" t="s">
        <v>4674</v>
      </c>
      <c r="W487" s="28">
        <v>41873</v>
      </c>
      <c r="X487" s="2"/>
      <c r="Y487" s="38" t="s">
        <v>4983</v>
      </c>
      <c r="Z487" s="67">
        <v>41939</v>
      </c>
      <c r="AA487" s="113"/>
      <c r="AB487" s="70" t="s">
        <v>1521</v>
      </c>
      <c r="AC487" s="71">
        <v>40</v>
      </c>
      <c r="AD487" s="3">
        <v>2014</v>
      </c>
      <c r="AE487" s="8">
        <v>3800</v>
      </c>
      <c r="AF487" s="323">
        <f t="shared" ref="AF487:AF489" si="48">AC487*AE487</f>
        <v>152000</v>
      </c>
    </row>
    <row r="488" spans="1:32" ht="54.95" customHeight="1" x14ac:dyDescent="0.2">
      <c r="A488" s="136">
        <v>485</v>
      </c>
      <c r="B488" s="368">
        <f t="shared" si="44"/>
        <v>336</v>
      </c>
      <c r="C488" s="288" t="s">
        <v>417</v>
      </c>
      <c r="D488" s="281" t="s">
        <v>25</v>
      </c>
      <c r="E488" s="261">
        <v>20100017491</v>
      </c>
      <c r="F488" s="112" t="s">
        <v>26</v>
      </c>
      <c r="G488" s="112" t="s">
        <v>27</v>
      </c>
      <c r="H488" s="196" t="s">
        <v>5886</v>
      </c>
      <c r="I488" s="9" t="s">
        <v>4136</v>
      </c>
      <c r="J488" s="112" t="s">
        <v>4409</v>
      </c>
      <c r="K488" s="350" t="s">
        <v>1028</v>
      </c>
      <c r="L488" s="196" t="s">
        <v>3034</v>
      </c>
      <c r="M488" s="180"/>
      <c r="N488" s="112" t="s">
        <v>1151</v>
      </c>
      <c r="O488" s="111"/>
      <c r="P488" s="28">
        <v>41368</v>
      </c>
      <c r="Q488" s="112" t="s">
        <v>1143</v>
      </c>
      <c r="R488" s="112">
        <v>1</v>
      </c>
      <c r="S488" s="38" t="s">
        <v>2136</v>
      </c>
      <c r="T488" s="67">
        <v>41810</v>
      </c>
      <c r="U488" s="39"/>
      <c r="V488" s="112" t="s">
        <v>4674</v>
      </c>
      <c r="W488" s="28">
        <v>41873</v>
      </c>
      <c r="X488" s="2"/>
      <c r="Y488" s="38" t="s">
        <v>4983</v>
      </c>
      <c r="Z488" s="67">
        <v>41939</v>
      </c>
      <c r="AA488" s="113"/>
      <c r="AB488" s="70" t="s">
        <v>1521</v>
      </c>
      <c r="AC488" s="71">
        <v>20</v>
      </c>
      <c r="AD488" s="3">
        <v>2014</v>
      </c>
      <c r="AE488" s="8">
        <v>3800</v>
      </c>
      <c r="AF488" s="323">
        <f t="shared" si="48"/>
        <v>76000</v>
      </c>
    </row>
    <row r="489" spans="1:32" ht="54.95" customHeight="1" x14ac:dyDescent="0.2">
      <c r="A489" s="136">
        <v>486</v>
      </c>
      <c r="B489" s="368">
        <f t="shared" si="44"/>
        <v>336</v>
      </c>
      <c r="C489" s="288" t="s">
        <v>417</v>
      </c>
      <c r="D489" s="281" t="s">
        <v>25</v>
      </c>
      <c r="E489" s="261">
        <v>20100017491</v>
      </c>
      <c r="F489" s="112" t="s">
        <v>26</v>
      </c>
      <c r="G489" s="112" t="s">
        <v>27</v>
      </c>
      <c r="H489" s="196" t="s">
        <v>5887</v>
      </c>
      <c r="I489" s="9" t="s">
        <v>4136</v>
      </c>
      <c r="J489" s="112" t="s">
        <v>4409</v>
      </c>
      <c r="K489" s="350" t="s">
        <v>1028</v>
      </c>
      <c r="L489" s="196" t="s">
        <v>3035</v>
      </c>
      <c r="M489" s="180"/>
      <c r="N489" s="112" t="s">
        <v>1151</v>
      </c>
      <c r="O489" s="111"/>
      <c r="P489" s="28">
        <v>41368</v>
      </c>
      <c r="Q489" s="112" t="s">
        <v>1143</v>
      </c>
      <c r="R489" s="112">
        <v>1</v>
      </c>
      <c r="S489" s="38" t="s">
        <v>2136</v>
      </c>
      <c r="T489" s="67">
        <v>41810</v>
      </c>
      <c r="U489" s="39"/>
      <c r="V489" s="112" t="s">
        <v>4674</v>
      </c>
      <c r="W489" s="28">
        <v>41873</v>
      </c>
      <c r="X489" s="2"/>
      <c r="Y489" s="38" t="s">
        <v>4983</v>
      </c>
      <c r="Z489" s="67">
        <v>41939</v>
      </c>
      <c r="AA489" s="113"/>
      <c r="AB489" s="70" t="s">
        <v>1521</v>
      </c>
      <c r="AC489" s="71">
        <v>5</v>
      </c>
      <c r="AD489" s="3">
        <v>2014</v>
      </c>
      <c r="AE489" s="8">
        <v>3800</v>
      </c>
      <c r="AF489" s="323">
        <f t="shared" si="48"/>
        <v>19000</v>
      </c>
    </row>
    <row r="490" spans="1:32" ht="54.95" customHeight="1" x14ac:dyDescent="0.2">
      <c r="A490" s="136">
        <v>487</v>
      </c>
      <c r="B490" s="368">
        <f t="shared" si="44"/>
        <v>336</v>
      </c>
      <c r="C490" s="288" t="s">
        <v>417</v>
      </c>
      <c r="D490" s="281" t="s">
        <v>25</v>
      </c>
      <c r="E490" s="261">
        <v>20100017491</v>
      </c>
      <c r="F490" s="112" t="s">
        <v>26</v>
      </c>
      <c r="G490" s="112" t="s">
        <v>27</v>
      </c>
      <c r="H490" s="194" t="s">
        <v>5888</v>
      </c>
      <c r="I490" s="112" t="s">
        <v>4150</v>
      </c>
      <c r="J490" s="112" t="s">
        <v>4409</v>
      </c>
      <c r="K490" s="350" t="s">
        <v>1044</v>
      </c>
      <c r="L490" s="194" t="s">
        <v>3036</v>
      </c>
      <c r="M490" s="180"/>
      <c r="N490" s="112" t="s">
        <v>1157</v>
      </c>
      <c r="O490" s="111"/>
      <c r="P490" s="28">
        <v>41368</v>
      </c>
      <c r="Q490" s="112" t="s">
        <v>4594</v>
      </c>
      <c r="R490" s="112">
        <v>1</v>
      </c>
      <c r="S490" s="38" t="s">
        <v>2136</v>
      </c>
      <c r="T490" s="67">
        <v>41810</v>
      </c>
      <c r="U490" s="39"/>
      <c r="V490" s="112" t="s">
        <v>4674</v>
      </c>
      <c r="W490" s="28">
        <v>41873</v>
      </c>
      <c r="X490" s="2"/>
      <c r="Y490" s="38" t="s">
        <v>4983</v>
      </c>
      <c r="Z490" s="67">
        <v>41939</v>
      </c>
      <c r="AA490" s="113"/>
      <c r="AB490" s="70" t="s">
        <v>1521</v>
      </c>
      <c r="AC490" s="71" t="s">
        <v>1144</v>
      </c>
      <c r="AD490" s="3">
        <v>2014</v>
      </c>
      <c r="AE490" s="8">
        <v>3800</v>
      </c>
      <c r="AF490" s="323" t="s">
        <v>2053</v>
      </c>
    </row>
    <row r="491" spans="1:32" ht="54.95" customHeight="1" x14ac:dyDescent="0.2">
      <c r="A491" s="136">
        <v>488</v>
      </c>
      <c r="B491" s="368">
        <f t="shared" si="44"/>
        <v>336</v>
      </c>
      <c r="C491" s="288" t="s">
        <v>417</v>
      </c>
      <c r="D491" s="281" t="s">
        <v>25</v>
      </c>
      <c r="E491" s="261">
        <v>20100017491</v>
      </c>
      <c r="F491" s="112" t="s">
        <v>26</v>
      </c>
      <c r="G491" s="112" t="s">
        <v>27</v>
      </c>
      <c r="H491" s="194" t="s">
        <v>5889</v>
      </c>
      <c r="I491" s="107" t="s">
        <v>4140</v>
      </c>
      <c r="J491" s="107" t="s">
        <v>4412</v>
      </c>
      <c r="K491" s="350" t="s">
        <v>1044</v>
      </c>
      <c r="L491" s="194" t="s">
        <v>3037</v>
      </c>
      <c r="M491" s="180"/>
      <c r="N491" s="112" t="s">
        <v>1151</v>
      </c>
      <c r="O491" s="111"/>
      <c r="P491" s="28">
        <v>41368</v>
      </c>
      <c r="Q491" s="112" t="s">
        <v>4594</v>
      </c>
      <c r="R491" s="112">
        <v>1</v>
      </c>
      <c r="S491" s="38" t="s">
        <v>2136</v>
      </c>
      <c r="T491" s="67">
        <v>41810</v>
      </c>
      <c r="U491" s="39"/>
      <c r="V491" s="112" t="s">
        <v>4674</v>
      </c>
      <c r="W491" s="28">
        <v>41873</v>
      </c>
      <c r="X491" s="2"/>
      <c r="Y491" s="38" t="s">
        <v>4983</v>
      </c>
      <c r="Z491" s="67">
        <v>41939</v>
      </c>
      <c r="AA491" s="113"/>
      <c r="AB491" s="70" t="s">
        <v>1521</v>
      </c>
      <c r="AC491" s="71" t="s">
        <v>1144</v>
      </c>
      <c r="AD491" s="3">
        <v>2014</v>
      </c>
      <c r="AE491" s="8">
        <v>3800</v>
      </c>
      <c r="AF491" s="323" t="s">
        <v>2053</v>
      </c>
    </row>
    <row r="492" spans="1:32" ht="54.95" customHeight="1" x14ac:dyDescent="0.2">
      <c r="A492" s="136">
        <v>489</v>
      </c>
      <c r="B492" s="368">
        <f t="shared" si="44"/>
        <v>337</v>
      </c>
      <c r="C492" s="288" t="s">
        <v>418</v>
      </c>
      <c r="D492" s="281" t="s">
        <v>75</v>
      </c>
      <c r="E492" s="261">
        <v>20379738401</v>
      </c>
      <c r="F492" s="112" t="s">
        <v>30</v>
      </c>
      <c r="G492" s="112" t="s">
        <v>27</v>
      </c>
      <c r="H492" s="196" t="s">
        <v>5890</v>
      </c>
      <c r="I492" s="9" t="s">
        <v>4136</v>
      </c>
      <c r="J492" s="112" t="s">
        <v>4409</v>
      </c>
      <c r="K492" s="350" t="s">
        <v>1028</v>
      </c>
      <c r="L492" s="196" t="s">
        <v>3038</v>
      </c>
      <c r="M492" s="180"/>
      <c r="N492" s="112" t="s">
        <v>1151</v>
      </c>
      <c r="O492" s="111"/>
      <c r="P492" s="28">
        <v>41612</v>
      </c>
      <c r="Q492" s="112" t="s">
        <v>1143</v>
      </c>
      <c r="R492" s="112">
        <v>1</v>
      </c>
      <c r="S492" s="38" t="s">
        <v>2137</v>
      </c>
      <c r="T492" s="67">
        <v>41802</v>
      </c>
      <c r="U492" s="39"/>
      <c r="V492" s="112" t="s">
        <v>4675</v>
      </c>
      <c r="W492" s="28">
        <v>41872</v>
      </c>
      <c r="X492" s="2"/>
      <c r="Y492" s="38" t="s">
        <v>4984</v>
      </c>
      <c r="Z492" s="67">
        <v>41939</v>
      </c>
      <c r="AA492" s="113"/>
      <c r="AB492" s="70" t="s">
        <v>1522</v>
      </c>
      <c r="AC492" s="71">
        <v>5</v>
      </c>
      <c r="AD492" s="3">
        <v>2014</v>
      </c>
      <c r="AE492" s="8">
        <v>3800</v>
      </c>
      <c r="AF492" s="323">
        <f>AC492*AE492</f>
        <v>19000</v>
      </c>
    </row>
    <row r="493" spans="1:32" ht="54.95" customHeight="1" x14ac:dyDescent="0.2">
      <c r="A493" s="136">
        <v>490</v>
      </c>
      <c r="B493" s="368">
        <f t="shared" si="44"/>
        <v>337</v>
      </c>
      <c r="C493" s="288" t="s">
        <v>418</v>
      </c>
      <c r="D493" s="281" t="s">
        <v>75</v>
      </c>
      <c r="E493" s="261">
        <v>20379738401</v>
      </c>
      <c r="F493" s="112" t="s">
        <v>30</v>
      </c>
      <c r="G493" s="112" t="s">
        <v>27</v>
      </c>
      <c r="H493" s="196" t="s">
        <v>5891</v>
      </c>
      <c r="I493" s="9" t="s">
        <v>4136</v>
      </c>
      <c r="J493" s="112" t="s">
        <v>4409</v>
      </c>
      <c r="K493" s="350" t="s">
        <v>1028</v>
      </c>
      <c r="L493" s="196" t="s">
        <v>3039</v>
      </c>
      <c r="M493" s="180"/>
      <c r="N493" s="112" t="s">
        <v>1151</v>
      </c>
      <c r="O493" s="111"/>
      <c r="P493" s="28">
        <v>41612</v>
      </c>
      <c r="Q493" s="112" t="s">
        <v>4594</v>
      </c>
      <c r="R493" s="112">
        <v>1</v>
      </c>
      <c r="S493" s="38" t="s">
        <v>2137</v>
      </c>
      <c r="T493" s="67">
        <v>41802</v>
      </c>
      <c r="U493" s="39"/>
      <c r="V493" s="112" t="s">
        <v>4675</v>
      </c>
      <c r="W493" s="28">
        <v>41872</v>
      </c>
      <c r="X493" s="2"/>
      <c r="Y493" s="38" t="s">
        <v>4984</v>
      </c>
      <c r="Z493" s="67">
        <v>41939</v>
      </c>
      <c r="AA493" s="113"/>
      <c r="AB493" s="70" t="s">
        <v>1522</v>
      </c>
      <c r="AC493" s="71" t="s">
        <v>1144</v>
      </c>
      <c r="AD493" s="3">
        <v>2014</v>
      </c>
      <c r="AE493" s="8">
        <v>3800</v>
      </c>
      <c r="AF493" s="323" t="s">
        <v>2053</v>
      </c>
    </row>
    <row r="494" spans="1:32" ht="54.95" customHeight="1" x14ac:dyDescent="0.2">
      <c r="A494" s="136">
        <v>491</v>
      </c>
      <c r="B494" s="368">
        <f t="shared" si="44"/>
        <v>338</v>
      </c>
      <c r="C494" s="288" t="s">
        <v>419</v>
      </c>
      <c r="D494" s="281" t="s">
        <v>89</v>
      </c>
      <c r="E494" s="261">
        <v>20100177774</v>
      </c>
      <c r="F494" s="112" t="s">
        <v>30</v>
      </c>
      <c r="G494" s="112" t="s">
        <v>27</v>
      </c>
      <c r="H494" s="196" t="s">
        <v>5892</v>
      </c>
      <c r="I494" s="10" t="s">
        <v>4154</v>
      </c>
      <c r="J494" s="10" t="s">
        <v>4154</v>
      </c>
      <c r="K494" s="11" t="s">
        <v>1008</v>
      </c>
      <c r="L494" s="196" t="s">
        <v>3040</v>
      </c>
      <c r="M494" s="180"/>
      <c r="N494" s="3" t="s">
        <v>1150</v>
      </c>
      <c r="O494" s="111"/>
      <c r="P494" s="28">
        <v>41690</v>
      </c>
      <c r="Q494" s="112" t="s">
        <v>1143</v>
      </c>
      <c r="R494" s="112">
        <v>1</v>
      </c>
      <c r="S494" s="38" t="s">
        <v>1523</v>
      </c>
      <c r="T494" s="67">
        <v>41921</v>
      </c>
      <c r="U494" s="47"/>
      <c r="V494" s="112" t="s">
        <v>2076</v>
      </c>
      <c r="W494" s="28" t="s">
        <v>2076</v>
      </c>
      <c r="X494" s="8"/>
      <c r="Y494" s="38" t="s">
        <v>2053</v>
      </c>
      <c r="Z494" s="39" t="s">
        <v>2076</v>
      </c>
      <c r="AA494" s="113"/>
      <c r="AB494" s="70" t="s">
        <v>1523</v>
      </c>
      <c r="AC494" s="71">
        <v>51</v>
      </c>
      <c r="AD494" s="3">
        <v>2014</v>
      </c>
      <c r="AE494" s="8">
        <v>3800</v>
      </c>
      <c r="AF494" s="323">
        <f>AC494*AE494</f>
        <v>193800</v>
      </c>
    </row>
    <row r="495" spans="1:32" ht="54.95" customHeight="1" x14ac:dyDescent="0.2">
      <c r="A495" s="136">
        <v>492</v>
      </c>
      <c r="B495" s="368">
        <f t="shared" si="44"/>
        <v>338</v>
      </c>
      <c r="C495" s="288" t="s">
        <v>419</v>
      </c>
      <c r="D495" s="281" t="s">
        <v>89</v>
      </c>
      <c r="E495" s="261">
        <v>20100177774</v>
      </c>
      <c r="F495" s="112" t="s">
        <v>30</v>
      </c>
      <c r="G495" s="112" t="s">
        <v>27</v>
      </c>
      <c r="H495" s="196" t="s">
        <v>5893</v>
      </c>
      <c r="I495" s="9" t="s">
        <v>4136</v>
      </c>
      <c r="J495" s="112" t="s">
        <v>4409</v>
      </c>
      <c r="K495" s="350" t="s">
        <v>1028</v>
      </c>
      <c r="L495" s="196" t="s">
        <v>3041</v>
      </c>
      <c r="M495" s="180"/>
      <c r="N495" s="112" t="s">
        <v>1151</v>
      </c>
      <c r="O495" s="111"/>
      <c r="P495" s="28">
        <v>41690</v>
      </c>
      <c r="Q495" s="112" t="s">
        <v>1143</v>
      </c>
      <c r="R495" s="112">
        <v>1</v>
      </c>
      <c r="S495" s="38" t="s">
        <v>1523</v>
      </c>
      <c r="T495" s="67">
        <v>41921</v>
      </c>
      <c r="U495" s="39"/>
      <c r="V495" s="112" t="s">
        <v>2076</v>
      </c>
      <c r="W495" s="28" t="s">
        <v>2076</v>
      </c>
      <c r="X495" s="2"/>
      <c r="Y495" s="38" t="s">
        <v>2053</v>
      </c>
      <c r="Z495" s="39" t="s">
        <v>2076</v>
      </c>
      <c r="AA495" s="113"/>
      <c r="AB495" s="70" t="s">
        <v>1523</v>
      </c>
      <c r="AC495" s="71">
        <v>10</v>
      </c>
      <c r="AD495" s="3">
        <v>2014</v>
      </c>
      <c r="AE495" s="8">
        <v>3800</v>
      </c>
      <c r="AF495" s="323">
        <f t="shared" ref="AF495:AF507" si="49">AC495*AE495</f>
        <v>38000</v>
      </c>
    </row>
    <row r="496" spans="1:32" ht="54.95" customHeight="1" x14ac:dyDescent="0.2">
      <c r="A496" s="136">
        <v>493</v>
      </c>
      <c r="B496" s="368">
        <f t="shared" si="44"/>
        <v>339</v>
      </c>
      <c r="C496" s="288" t="s">
        <v>420</v>
      </c>
      <c r="D496" s="281" t="s">
        <v>25</v>
      </c>
      <c r="E496" s="261">
        <v>20100017491</v>
      </c>
      <c r="F496" s="112" t="s">
        <v>26</v>
      </c>
      <c r="G496" s="112" t="s">
        <v>27</v>
      </c>
      <c r="H496" s="196" t="s">
        <v>5894</v>
      </c>
      <c r="I496" s="10" t="s">
        <v>4154</v>
      </c>
      <c r="J496" s="10" t="s">
        <v>4154</v>
      </c>
      <c r="K496" s="11" t="s">
        <v>1008</v>
      </c>
      <c r="L496" s="196" t="s">
        <v>3042</v>
      </c>
      <c r="M496" s="180"/>
      <c r="N496" s="3" t="s">
        <v>1150</v>
      </c>
      <c r="O496" s="111"/>
      <c r="P496" s="28">
        <v>41191</v>
      </c>
      <c r="Q496" s="112" t="s">
        <v>1143</v>
      </c>
      <c r="R496" s="112">
        <v>1</v>
      </c>
      <c r="S496" s="38" t="s">
        <v>2138</v>
      </c>
      <c r="T496" s="67">
        <v>41922</v>
      </c>
      <c r="U496" s="47"/>
      <c r="V496" s="112" t="s">
        <v>2076</v>
      </c>
      <c r="W496" s="28" t="s">
        <v>2076</v>
      </c>
      <c r="X496" s="8"/>
      <c r="Y496" s="38" t="s">
        <v>2053</v>
      </c>
      <c r="Z496" s="39" t="s">
        <v>2076</v>
      </c>
      <c r="AA496" s="113"/>
      <c r="AB496" s="70" t="s">
        <v>1524</v>
      </c>
      <c r="AC496" s="71">
        <v>51</v>
      </c>
      <c r="AD496" s="3">
        <v>2014</v>
      </c>
      <c r="AE496" s="8">
        <v>3800</v>
      </c>
      <c r="AF496" s="323">
        <f t="shared" si="49"/>
        <v>193800</v>
      </c>
    </row>
    <row r="497" spans="1:32" ht="54.95" customHeight="1" x14ac:dyDescent="0.2">
      <c r="A497" s="136">
        <v>494</v>
      </c>
      <c r="B497" s="368">
        <f t="shared" si="44"/>
        <v>339</v>
      </c>
      <c r="C497" s="288" t="s">
        <v>420</v>
      </c>
      <c r="D497" s="281" t="s">
        <v>25</v>
      </c>
      <c r="E497" s="261">
        <v>20100017491</v>
      </c>
      <c r="F497" s="112" t="s">
        <v>26</v>
      </c>
      <c r="G497" s="112" t="s">
        <v>27</v>
      </c>
      <c r="H497" s="196" t="s">
        <v>5895</v>
      </c>
      <c r="I497" s="9" t="s">
        <v>4136</v>
      </c>
      <c r="J497" s="112" t="s">
        <v>4409</v>
      </c>
      <c r="K497" s="350" t="s">
        <v>1028</v>
      </c>
      <c r="L497" s="196" t="s">
        <v>3043</v>
      </c>
      <c r="M497" s="180"/>
      <c r="N497" s="112" t="s">
        <v>1151</v>
      </c>
      <c r="O497" s="111"/>
      <c r="P497" s="28">
        <v>41191</v>
      </c>
      <c r="Q497" s="112" t="s">
        <v>1143</v>
      </c>
      <c r="R497" s="112">
        <v>1</v>
      </c>
      <c r="S497" s="38" t="s">
        <v>2138</v>
      </c>
      <c r="T497" s="67">
        <v>41922</v>
      </c>
      <c r="U497" s="39"/>
      <c r="V497" s="112" t="s">
        <v>2076</v>
      </c>
      <c r="W497" s="28" t="s">
        <v>2076</v>
      </c>
      <c r="X497" s="2"/>
      <c r="Y497" s="38" t="s">
        <v>2053</v>
      </c>
      <c r="Z497" s="39" t="s">
        <v>2076</v>
      </c>
      <c r="AA497" s="113"/>
      <c r="AB497" s="70" t="s">
        <v>1524</v>
      </c>
      <c r="AC497" s="71">
        <v>50</v>
      </c>
      <c r="AD497" s="3">
        <v>2014</v>
      </c>
      <c r="AE497" s="8">
        <v>3800</v>
      </c>
      <c r="AF497" s="323">
        <f t="shared" si="49"/>
        <v>190000</v>
      </c>
    </row>
    <row r="498" spans="1:32" ht="54.95" customHeight="1" x14ac:dyDescent="0.2">
      <c r="A498" s="136">
        <v>495</v>
      </c>
      <c r="B498" s="368">
        <f t="shared" si="44"/>
        <v>339</v>
      </c>
      <c r="C498" s="288" t="s">
        <v>420</v>
      </c>
      <c r="D498" s="281" t="s">
        <v>25</v>
      </c>
      <c r="E498" s="261">
        <v>20100017491</v>
      </c>
      <c r="F498" s="112" t="s">
        <v>26</v>
      </c>
      <c r="G498" s="112" t="s">
        <v>27</v>
      </c>
      <c r="H498" s="196" t="s">
        <v>5896</v>
      </c>
      <c r="I498" s="9" t="s">
        <v>4136</v>
      </c>
      <c r="J498" s="112" t="s">
        <v>4409</v>
      </c>
      <c r="K498" s="350" t="s">
        <v>1028</v>
      </c>
      <c r="L498" s="196" t="s">
        <v>3044</v>
      </c>
      <c r="M498" s="180"/>
      <c r="N498" s="112" t="s">
        <v>1151</v>
      </c>
      <c r="O498" s="111"/>
      <c r="P498" s="28">
        <v>41191</v>
      </c>
      <c r="Q498" s="112" t="s">
        <v>1143</v>
      </c>
      <c r="R498" s="112">
        <v>1</v>
      </c>
      <c r="S498" s="38" t="s">
        <v>2138</v>
      </c>
      <c r="T498" s="67">
        <v>41922</v>
      </c>
      <c r="U498" s="39"/>
      <c r="V498" s="112" t="s">
        <v>2076</v>
      </c>
      <c r="W498" s="28" t="s">
        <v>2076</v>
      </c>
      <c r="X498" s="2"/>
      <c r="Y498" s="38" t="s">
        <v>2053</v>
      </c>
      <c r="Z498" s="39" t="s">
        <v>2076</v>
      </c>
      <c r="AA498" s="113"/>
      <c r="AB498" s="70" t="s">
        <v>1524</v>
      </c>
      <c r="AC498" s="71">
        <v>16</v>
      </c>
      <c r="AD498" s="3">
        <v>2014</v>
      </c>
      <c r="AE498" s="8">
        <v>3800</v>
      </c>
      <c r="AF498" s="323">
        <f t="shared" si="49"/>
        <v>60800</v>
      </c>
    </row>
    <row r="499" spans="1:32" ht="54.95" customHeight="1" x14ac:dyDescent="0.2">
      <c r="A499" s="136">
        <v>496</v>
      </c>
      <c r="B499" s="368">
        <f t="shared" si="44"/>
        <v>339</v>
      </c>
      <c r="C499" s="288" t="s">
        <v>420</v>
      </c>
      <c r="D499" s="281" t="s">
        <v>25</v>
      </c>
      <c r="E499" s="261">
        <v>20100017491</v>
      </c>
      <c r="F499" s="112" t="s">
        <v>26</v>
      </c>
      <c r="G499" s="112" t="s">
        <v>27</v>
      </c>
      <c r="H499" s="196" t="s">
        <v>5897</v>
      </c>
      <c r="I499" s="9" t="s">
        <v>4136</v>
      </c>
      <c r="J499" s="112" t="s">
        <v>4409</v>
      </c>
      <c r="K499" s="350" t="s">
        <v>1028</v>
      </c>
      <c r="L499" s="196" t="s">
        <v>3045</v>
      </c>
      <c r="M499" s="180"/>
      <c r="N499" s="112" t="s">
        <v>1151</v>
      </c>
      <c r="O499" s="111"/>
      <c r="P499" s="28">
        <v>41191</v>
      </c>
      <c r="Q499" s="112" t="s">
        <v>1143</v>
      </c>
      <c r="R499" s="112">
        <v>1</v>
      </c>
      <c r="S499" s="38" t="s">
        <v>2138</v>
      </c>
      <c r="T499" s="67">
        <v>41922</v>
      </c>
      <c r="U499" s="39"/>
      <c r="V499" s="112" t="s">
        <v>2076</v>
      </c>
      <c r="W499" s="28" t="s">
        <v>2076</v>
      </c>
      <c r="X499" s="2"/>
      <c r="Y499" s="38" t="s">
        <v>2053</v>
      </c>
      <c r="Z499" s="39" t="s">
        <v>2076</v>
      </c>
      <c r="AA499" s="113"/>
      <c r="AB499" s="70" t="s">
        <v>1524</v>
      </c>
      <c r="AC499" s="71">
        <v>40</v>
      </c>
      <c r="AD499" s="3">
        <v>2014</v>
      </c>
      <c r="AE499" s="8">
        <v>3800</v>
      </c>
      <c r="AF499" s="323">
        <f t="shared" si="49"/>
        <v>152000</v>
      </c>
    </row>
    <row r="500" spans="1:32" ht="54.95" customHeight="1" x14ac:dyDescent="0.2">
      <c r="A500" s="136">
        <v>497</v>
      </c>
      <c r="B500" s="368">
        <f t="shared" si="44"/>
        <v>339</v>
      </c>
      <c r="C500" s="288" t="s">
        <v>420</v>
      </c>
      <c r="D500" s="281" t="s">
        <v>25</v>
      </c>
      <c r="E500" s="261">
        <v>20100017491</v>
      </c>
      <c r="F500" s="112" t="s">
        <v>26</v>
      </c>
      <c r="G500" s="112" t="s">
        <v>27</v>
      </c>
      <c r="H500" s="196" t="s">
        <v>5898</v>
      </c>
      <c r="I500" s="112" t="s">
        <v>4150</v>
      </c>
      <c r="J500" s="112" t="s">
        <v>4409</v>
      </c>
      <c r="K500" s="350" t="s">
        <v>1044</v>
      </c>
      <c r="L500" s="196" t="s">
        <v>3046</v>
      </c>
      <c r="M500" s="180"/>
      <c r="N500" s="112" t="s">
        <v>1151</v>
      </c>
      <c r="O500" s="111"/>
      <c r="P500" s="28">
        <v>41191</v>
      </c>
      <c r="Q500" s="112" t="s">
        <v>1143</v>
      </c>
      <c r="R500" s="112">
        <v>1</v>
      </c>
      <c r="S500" s="38" t="s">
        <v>2138</v>
      </c>
      <c r="T500" s="67">
        <v>41922</v>
      </c>
      <c r="U500" s="39"/>
      <c r="V500" s="112" t="s">
        <v>2076</v>
      </c>
      <c r="W500" s="28" t="s">
        <v>2076</v>
      </c>
      <c r="X500" s="2"/>
      <c r="Y500" s="38" t="s">
        <v>2053</v>
      </c>
      <c r="Z500" s="39" t="s">
        <v>2076</v>
      </c>
      <c r="AA500" s="113"/>
      <c r="AB500" s="70" t="s">
        <v>1524</v>
      </c>
      <c r="AC500" s="71">
        <v>10</v>
      </c>
      <c r="AD500" s="3">
        <v>2014</v>
      </c>
      <c r="AE500" s="8">
        <v>3800</v>
      </c>
      <c r="AF500" s="323">
        <f>AC500*AE500</f>
        <v>38000</v>
      </c>
    </row>
    <row r="501" spans="1:32" ht="54.95" customHeight="1" x14ac:dyDescent="0.2">
      <c r="A501" s="136">
        <v>498</v>
      </c>
      <c r="B501" s="368">
        <f t="shared" si="44"/>
        <v>340</v>
      </c>
      <c r="C501" s="288" t="s">
        <v>421</v>
      </c>
      <c r="D501" s="281" t="s">
        <v>89</v>
      </c>
      <c r="E501" s="261">
        <v>20100177774</v>
      </c>
      <c r="F501" s="112" t="s">
        <v>30</v>
      </c>
      <c r="G501" s="112" t="s">
        <v>27</v>
      </c>
      <c r="H501" s="200" t="s">
        <v>5899</v>
      </c>
      <c r="I501" s="9" t="s">
        <v>4136</v>
      </c>
      <c r="J501" s="112" t="s">
        <v>4409</v>
      </c>
      <c r="K501" s="350" t="s">
        <v>1028</v>
      </c>
      <c r="L501" s="200" t="s">
        <v>3047</v>
      </c>
      <c r="M501" s="180"/>
      <c r="N501" s="112" t="s">
        <v>1151</v>
      </c>
      <c r="O501" s="111"/>
      <c r="P501" s="28">
        <v>41522</v>
      </c>
      <c r="Q501" s="112" t="s">
        <v>1143</v>
      </c>
      <c r="R501" s="112">
        <v>1</v>
      </c>
      <c r="S501" s="38" t="s">
        <v>2139</v>
      </c>
      <c r="T501" s="67">
        <v>41835</v>
      </c>
      <c r="U501" s="39"/>
      <c r="V501" s="112" t="s">
        <v>4676</v>
      </c>
      <c r="W501" s="28">
        <v>41887</v>
      </c>
      <c r="X501" s="2"/>
      <c r="Y501" s="38" t="s">
        <v>4985</v>
      </c>
      <c r="Z501" s="67">
        <v>41947</v>
      </c>
      <c r="AA501" s="113"/>
      <c r="AB501" s="70" t="s">
        <v>1525</v>
      </c>
      <c r="AC501" s="71">
        <v>50</v>
      </c>
      <c r="AD501" s="3">
        <v>2014</v>
      </c>
      <c r="AE501" s="8">
        <v>3800</v>
      </c>
      <c r="AF501" s="323">
        <f t="shared" si="49"/>
        <v>190000</v>
      </c>
    </row>
    <row r="502" spans="1:32" ht="54.95" customHeight="1" x14ac:dyDescent="0.2">
      <c r="A502" s="136">
        <v>499</v>
      </c>
      <c r="B502" s="368">
        <f t="shared" si="44"/>
        <v>341</v>
      </c>
      <c r="C502" s="288" t="s">
        <v>422</v>
      </c>
      <c r="D502" s="281" t="s">
        <v>8462</v>
      </c>
      <c r="E502" s="261">
        <v>20467534026</v>
      </c>
      <c r="F502" s="112" t="s">
        <v>26</v>
      </c>
      <c r="G502" s="112" t="s">
        <v>151</v>
      </c>
      <c r="H502" s="200" t="s">
        <v>5900</v>
      </c>
      <c r="I502" s="9" t="s">
        <v>4136</v>
      </c>
      <c r="J502" s="112" t="s">
        <v>4409</v>
      </c>
      <c r="K502" s="350" t="s">
        <v>1028</v>
      </c>
      <c r="L502" s="200" t="s">
        <v>3048</v>
      </c>
      <c r="M502" s="180"/>
      <c r="N502" s="112" t="s">
        <v>1151</v>
      </c>
      <c r="O502" s="111"/>
      <c r="P502" s="28">
        <v>41548</v>
      </c>
      <c r="Q502" s="112" t="s">
        <v>1143</v>
      </c>
      <c r="R502" s="112">
        <v>1</v>
      </c>
      <c r="S502" s="38" t="s">
        <v>2140</v>
      </c>
      <c r="T502" s="67">
        <v>41835</v>
      </c>
      <c r="U502" s="39"/>
      <c r="V502" s="112" t="s">
        <v>4677</v>
      </c>
      <c r="W502" s="28">
        <v>41892</v>
      </c>
      <c r="X502" s="2"/>
      <c r="Y502" s="38" t="s">
        <v>4986</v>
      </c>
      <c r="Z502" s="67">
        <v>41947</v>
      </c>
      <c r="AA502" s="113"/>
      <c r="AB502" s="70" t="s">
        <v>1526</v>
      </c>
      <c r="AC502" s="71">
        <v>50</v>
      </c>
      <c r="AD502" s="3">
        <v>2014</v>
      </c>
      <c r="AE502" s="8">
        <v>3800</v>
      </c>
      <c r="AF502" s="323">
        <f t="shared" si="49"/>
        <v>190000</v>
      </c>
    </row>
    <row r="503" spans="1:32" ht="54.95" customHeight="1" x14ac:dyDescent="0.2">
      <c r="A503" s="136">
        <v>500</v>
      </c>
      <c r="B503" s="368">
        <f t="shared" si="44"/>
        <v>342</v>
      </c>
      <c r="C503" s="288" t="s">
        <v>423</v>
      </c>
      <c r="D503" s="281" t="s">
        <v>281</v>
      </c>
      <c r="E503" s="261">
        <v>20514448338</v>
      </c>
      <c r="F503" s="112" t="s">
        <v>26</v>
      </c>
      <c r="G503" s="112" t="s">
        <v>27</v>
      </c>
      <c r="H503" s="200" t="s">
        <v>5901</v>
      </c>
      <c r="I503" s="9" t="s">
        <v>4136</v>
      </c>
      <c r="J503" s="112" t="s">
        <v>4409</v>
      </c>
      <c r="K503" s="350" t="s">
        <v>1028</v>
      </c>
      <c r="L503" s="200" t="s">
        <v>3049</v>
      </c>
      <c r="M503" s="180"/>
      <c r="N503" s="112" t="s">
        <v>1151</v>
      </c>
      <c r="O503" s="111"/>
      <c r="P503" s="28">
        <v>41663</v>
      </c>
      <c r="Q503" s="112" t="s">
        <v>1143</v>
      </c>
      <c r="R503" s="112">
        <v>1</v>
      </c>
      <c r="S503" s="38" t="s">
        <v>2141</v>
      </c>
      <c r="T503" s="67">
        <v>41886</v>
      </c>
      <c r="U503" s="39"/>
      <c r="V503" s="112" t="s">
        <v>2076</v>
      </c>
      <c r="W503" s="28" t="s">
        <v>2076</v>
      </c>
      <c r="X503" s="2"/>
      <c r="Y503" s="38" t="s">
        <v>4987</v>
      </c>
      <c r="Z503" s="67">
        <v>41948</v>
      </c>
      <c r="AA503" s="113"/>
      <c r="AB503" s="70" t="s">
        <v>1527</v>
      </c>
      <c r="AC503" s="71">
        <v>4</v>
      </c>
      <c r="AD503" s="3">
        <v>2014</v>
      </c>
      <c r="AE503" s="8">
        <v>3800</v>
      </c>
      <c r="AF503" s="323">
        <f t="shared" si="49"/>
        <v>15200</v>
      </c>
    </row>
    <row r="504" spans="1:32" ht="54.95" customHeight="1" x14ac:dyDescent="0.2">
      <c r="A504" s="136">
        <v>501</v>
      </c>
      <c r="B504" s="368">
        <f t="shared" si="44"/>
        <v>343</v>
      </c>
      <c r="C504" s="288" t="s">
        <v>424</v>
      </c>
      <c r="D504" s="281" t="s">
        <v>8462</v>
      </c>
      <c r="E504" s="261">
        <v>20467534026</v>
      </c>
      <c r="F504" s="112" t="s">
        <v>26</v>
      </c>
      <c r="G504" s="112" t="s">
        <v>151</v>
      </c>
      <c r="H504" s="200" t="s">
        <v>5902</v>
      </c>
      <c r="I504" s="9" t="s">
        <v>4136</v>
      </c>
      <c r="J504" s="112" t="s">
        <v>4409</v>
      </c>
      <c r="K504" s="350" t="s">
        <v>1028</v>
      </c>
      <c r="L504" s="200" t="s">
        <v>3050</v>
      </c>
      <c r="M504" s="180"/>
      <c r="N504" s="112" t="s">
        <v>1151</v>
      </c>
      <c r="O504" s="111"/>
      <c r="P504" s="28">
        <v>41621</v>
      </c>
      <c r="Q504" s="112" t="s">
        <v>1143</v>
      </c>
      <c r="R504" s="112">
        <v>1</v>
      </c>
      <c r="S504" s="38" t="s">
        <v>2142</v>
      </c>
      <c r="T504" s="67">
        <v>41844</v>
      </c>
      <c r="U504" s="39"/>
      <c r="V504" s="112" t="s">
        <v>4678</v>
      </c>
      <c r="W504" s="28">
        <v>41911</v>
      </c>
      <c r="X504" s="2"/>
      <c r="Y504" s="38" t="s">
        <v>4988</v>
      </c>
      <c r="Z504" s="67">
        <v>41968</v>
      </c>
      <c r="AA504" s="113"/>
      <c r="AB504" s="70" t="s">
        <v>1528</v>
      </c>
      <c r="AC504" s="71">
        <v>5</v>
      </c>
      <c r="AD504" s="3">
        <v>2014</v>
      </c>
      <c r="AE504" s="8">
        <v>3800</v>
      </c>
      <c r="AF504" s="323">
        <f t="shared" si="49"/>
        <v>19000</v>
      </c>
    </row>
    <row r="505" spans="1:32" ht="54.95" customHeight="1" x14ac:dyDescent="0.2">
      <c r="A505" s="136">
        <v>502</v>
      </c>
      <c r="B505" s="368">
        <f t="shared" si="44"/>
        <v>343</v>
      </c>
      <c r="C505" s="288" t="s">
        <v>424</v>
      </c>
      <c r="D505" s="281" t="s">
        <v>8462</v>
      </c>
      <c r="E505" s="261">
        <v>20467534026</v>
      </c>
      <c r="F505" s="112" t="s">
        <v>26</v>
      </c>
      <c r="G505" s="112" t="s">
        <v>151</v>
      </c>
      <c r="H505" s="200" t="s">
        <v>5903</v>
      </c>
      <c r="I505" s="9" t="s">
        <v>4136</v>
      </c>
      <c r="J505" s="112" t="s">
        <v>4409</v>
      </c>
      <c r="K505" s="350" t="s">
        <v>1028</v>
      </c>
      <c r="L505" s="200" t="s">
        <v>3051</v>
      </c>
      <c r="M505" s="180"/>
      <c r="N505" s="112" t="s">
        <v>1151</v>
      </c>
      <c r="O505" s="111"/>
      <c r="P505" s="28">
        <v>41621</v>
      </c>
      <c r="Q505" s="112" t="s">
        <v>1143</v>
      </c>
      <c r="R505" s="112">
        <v>1</v>
      </c>
      <c r="S505" s="38" t="s">
        <v>2142</v>
      </c>
      <c r="T505" s="67">
        <v>41844</v>
      </c>
      <c r="U505" s="39"/>
      <c r="V505" s="112" t="s">
        <v>4678</v>
      </c>
      <c r="W505" s="28">
        <v>41911</v>
      </c>
      <c r="X505" s="2"/>
      <c r="Y505" s="38" t="s">
        <v>4988</v>
      </c>
      <c r="Z505" s="67">
        <v>41968</v>
      </c>
      <c r="AA505" s="113"/>
      <c r="AB505" s="70" t="s">
        <v>1528</v>
      </c>
      <c r="AC505" s="71">
        <v>5</v>
      </c>
      <c r="AD505" s="3">
        <v>2014</v>
      </c>
      <c r="AE505" s="8">
        <v>3800</v>
      </c>
      <c r="AF505" s="323">
        <f t="shared" si="49"/>
        <v>19000</v>
      </c>
    </row>
    <row r="506" spans="1:32" ht="54.95" customHeight="1" x14ac:dyDescent="0.2">
      <c r="A506" s="136">
        <v>503</v>
      </c>
      <c r="B506" s="368">
        <f t="shared" si="44"/>
        <v>343</v>
      </c>
      <c r="C506" s="288" t="s">
        <v>424</v>
      </c>
      <c r="D506" s="281" t="s">
        <v>8462</v>
      </c>
      <c r="E506" s="261">
        <v>20467534026</v>
      </c>
      <c r="F506" s="112" t="s">
        <v>26</v>
      </c>
      <c r="G506" s="112" t="s">
        <v>151</v>
      </c>
      <c r="H506" s="200" t="s">
        <v>5904</v>
      </c>
      <c r="I506" s="9" t="s">
        <v>4136</v>
      </c>
      <c r="J506" s="112" t="s">
        <v>4409</v>
      </c>
      <c r="K506" s="350" t="s">
        <v>1028</v>
      </c>
      <c r="L506" s="200" t="s">
        <v>3052</v>
      </c>
      <c r="M506" s="180"/>
      <c r="N506" s="112" t="s">
        <v>1151</v>
      </c>
      <c r="O506" s="111"/>
      <c r="P506" s="28">
        <v>41621</v>
      </c>
      <c r="Q506" s="112" t="s">
        <v>1143</v>
      </c>
      <c r="R506" s="112">
        <v>1</v>
      </c>
      <c r="S506" s="38" t="s">
        <v>2142</v>
      </c>
      <c r="T506" s="67">
        <v>41844</v>
      </c>
      <c r="U506" s="39"/>
      <c r="V506" s="112" t="s">
        <v>4678</v>
      </c>
      <c r="W506" s="28">
        <v>41911</v>
      </c>
      <c r="X506" s="2"/>
      <c r="Y506" s="38" t="s">
        <v>4988</v>
      </c>
      <c r="Z506" s="67">
        <v>41968</v>
      </c>
      <c r="AA506" s="113"/>
      <c r="AB506" s="70" t="s">
        <v>1528</v>
      </c>
      <c r="AC506" s="71">
        <v>5</v>
      </c>
      <c r="AD506" s="3">
        <v>2014</v>
      </c>
      <c r="AE506" s="8">
        <v>3800</v>
      </c>
      <c r="AF506" s="323">
        <f>AC506*AE506</f>
        <v>19000</v>
      </c>
    </row>
    <row r="507" spans="1:32" ht="54.95" customHeight="1" x14ac:dyDescent="0.2">
      <c r="A507" s="136">
        <v>504</v>
      </c>
      <c r="B507" s="368">
        <f t="shared" si="44"/>
        <v>343</v>
      </c>
      <c r="C507" s="288" t="s">
        <v>424</v>
      </c>
      <c r="D507" s="281" t="s">
        <v>8462</v>
      </c>
      <c r="E507" s="261">
        <v>20467534026</v>
      </c>
      <c r="F507" s="112" t="s">
        <v>26</v>
      </c>
      <c r="G507" s="112" t="s">
        <v>151</v>
      </c>
      <c r="H507" s="196" t="s">
        <v>5905</v>
      </c>
      <c r="I507" s="107" t="s">
        <v>4063</v>
      </c>
      <c r="J507" s="1" t="s">
        <v>4373</v>
      </c>
      <c r="K507" s="350" t="s">
        <v>1008</v>
      </c>
      <c r="L507" s="196" t="s">
        <v>3053</v>
      </c>
      <c r="M507" s="180"/>
      <c r="N507" s="3" t="s">
        <v>1150</v>
      </c>
      <c r="O507" s="111"/>
      <c r="P507" s="28">
        <v>41621</v>
      </c>
      <c r="Q507" s="112" t="s">
        <v>1143</v>
      </c>
      <c r="R507" s="112">
        <v>1</v>
      </c>
      <c r="S507" s="38" t="s">
        <v>2142</v>
      </c>
      <c r="T507" s="67">
        <v>41844</v>
      </c>
      <c r="U507" s="47"/>
      <c r="V507" s="112" t="s">
        <v>4678</v>
      </c>
      <c r="W507" s="28">
        <v>41911</v>
      </c>
      <c r="X507" s="8"/>
      <c r="Y507" s="38" t="s">
        <v>4988</v>
      </c>
      <c r="Z507" s="67">
        <v>41968</v>
      </c>
      <c r="AA507" s="113"/>
      <c r="AB507" s="70" t="s">
        <v>1528</v>
      </c>
      <c r="AC507" s="71">
        <v>51</v>
      </c>
      <c r="AD507" s="3">
        <v>2014</v>
      </c>
      <c r="AE507" s="8">
        <v>3800</v>
      </c>
      <c r="AF507" s="323">
        <f t="shared" si="49"/>
        <v>193800</v>
      </c>
    </row>
    <row r="508" spans="1:32" ht="54.95" customHeight="1" x14ac:dyDescent="0.2">
      <c r="A508" s="136">
        <v>505</v>
      </c>
      <c r="B508" s="368">
        <f t="shared" si="44"/>
        <v>343</v>
      </c>
      <c r="C508" s="288" t="s">
        <v>424</v>
      </c>
      <c r="D508" s="281" t="s">
        <v>8462</v>
      </c>
      <c r="E508" s="261">
        <v>20467534026</v>
      </c>
      <c r="F508" s="112" t="s">
        <v>26</v>
      </c>
      <c r="G508" s="112" t="s">
        <v>151</v>
      </c>
      <c r="H508" s="194" t="s">
        <v>5906</v>
      </c>
      <c r="I508" s="9" t="s">
        <v>4136</v>
      </c>
      <c r="J508" s="112" t="s">
        <v>4409</v>
      </c>
      <c r="K508" s="350" t="s">
        <v>1028</v>
      </c>
      <c r="L508" s="194" t="s">
        <v>3054</v>
      </c>
      <c r="M508" s="180"/>
      <c r="N508" s="112" t="s">
        <v>1151</v>
      </c>
      <c r="O508" s="111"/>
      <c r="P508" s="28">
        <v>41621</v>
      </c>
      <c r="Q508" s="112" t="s">
        <v>4594</v>
      </c>
      <c r="R508" s="112">
        <v>1</v>
      </c>
      <c r="S508" s="38" t="s">
        <v>2142</v>
      </c>
      <c r="T508" s="67">
        <v>41844</v>
      </c>
      <c r="U508" s="39"/>
      <c r="V508" s="112" t="s">
        <v>4678</v>
      </c>
      <c r="W508" s="28">
        <v>41911</v>
      </c>
      <c r="X508" s="2"/>
      <c r="Y508" s="38" t="s">
        <v>4988</v>
      </c>
      <c r="Z508" s="67">
        <v>41968</v>
      </c>
      <c r="AA508" s="113"/>
      <c r="AB508" s="70" t="s">
        <v>1528</v>
      </c>
      <c r="AC508" s="71" t="s">
        <v>1144</v>
      </c>
      <c r="AD508" s="3">
        <v>2014</v>
      </c>
      <c r="AE508" s="8">
        <v>3800</v>
      </c>
      <c r="AF508" s="323" t="s">
        <v>2053</v>
      </c>
    </row>
    <row r="509" spans="1:32" ht="54.95" customHeight="1" x14ac:dyDescent="0.2">
      <c r="A509" s="136">
        <v>506</v>
      </c>
      <c r="B509" s="368">
        <f t="shared" si="44"/>
        <v>344</v>
      </c>
      <c r="C509" s="288" t="s">
        <v>425</v>
      </c>
      <c r="D509" s="281" t="s">
        <v>75</v>
      </c>
      <c r="E509" s="261">
        <v>20379738401</v>
      </c>
      <c r="F509" s="112" t="s">
        <v>30</v>
      </c>
      <c r="G509" s="112" t="s">
        <v>27</v>
      </c>
      <c r="H509" s="196" t="s">
        <v>5907</v>
      </c>
      <c r="I509" s="112" t="s">
        <v>4109</v>
      </c>
      <c r="J509" s="112" t="s">
        <v>4109</v>
      </c>
      <c r="K509" s="350" t="s">
        <v>1018</v>
      </c>
      <c r="L509" s="196" t="s">
        <v>3055</v>
      </c>
      <c r="M509" s="180"/>
      <c r="N509" s="3" t="s">
        <v>1150</v>
      </c>
      <c r="O509" s="111"/>
      <c r="P509" s="28">
        <v>41556</v>
      </c>
      <c r="Q509" s="112" t="s">
        <v>1143</v>
      </c>
      <c r="R509" s="112">
        <v>1</v>
      </c>
      <c r="S509" s="38" t="s">
        <v>2143</v>
      </c>
      <c r="T509" s="67">
        <v>41901</v>
      </c>
      <c r="U509" s="47"/>
      <c r="V509" s="112" t="s">
        <v>2076</v>
      </c>
      <c r="W509" s="28" t="s">
        <v>2076</v>
      </c>
      <c r="X509" s="8"/>
      <c r="Y509" s="38" t="s">
        <v>4989</v>
      </c>
      <c r="Z509" s="67">
        <v>41969</v>
      </c>
      <c r="AA509" s="113"/>
      <c r="AB509" s="70" t="s">
        <v>1529</v>
      </c>
      <c r="AC509" s="71">
        <v>55</v>
      </c>
      <c r="AD509" s="3">
        <v>2014</v>
      </c>
      <c r="AE509" s="8">
        <v>3800</v>
      </c>
      <c r="AF509" s="323">
        <f>AC509*AE509</f>
        <v>209000</v>
      </c>
    </row>
    <row r="510" spans="1:32" ht="54.95" customHeight="1" x14ac:dyDescent="0.2">
      <c r="A510" s="136">
        <v>507</v>
      </c>
      <c r="B510" s="368">
        <f t="shared" si="44"/>
        <v>345</v>
      </c>
      <c r="C510" s="288" t="s">
        <v>426</v>
      </c>
      <c r="D510" s="281" t="s">
        <v>427</v>
      </c>
      <c r="E510" s="261">
        <v>20104050337</v>
      </c>
      <c r="F510" s="112" t="s">
        <v>26</v>
      </c>
      <c r="G510" s="112" t="s">
        <v>27</v>
      </c>
      <c r="H510" s="200" t="s">
        <v>5908</v>
      </c>
      <c r="I510" s="112" t="s">
        <v>4157</v>
      </c>
      <c r="J510" s="112" t="s">
        <v>4419</v>
      </c>
      <c r="K510" s="350" t="s">
        <v>1050</v>
      </c>
      <c r="L510" s="200" t="s">
        <v>3056</v>
      </c>
      <c r="M510" s="180"/>
      <c r="N510" s="3" t="s">
        <v>1150</v>
      </c>
      <c r="O510" s="111"/>
      <c r="P510" s="28">
        <v>41993</v>
      </c>
      <c r="Q510" s="112" t="s">
        <v>1143</v>
      </c>
      <c r="R510" s="112">
        <v>1</v>
      </c>
      <c r="S510" s="38" t="s">
        <v>2144</v>
      </c>
      <c r="T510" s="67">
        <v>41919</v>
      </c>
      <c r="U510" s="47"/>
      <c r="V510" s="112" t="s">
        <v>2076</v>
      </c>
      <c r="W510" s="28" t="s">
        <v>2076</v>
      </c>
      <c r="X510" s="8"/>
      <c r="Y510" s="38" t="s">
        <v>4990</v>
      </c>
      <c r="Z510" s="67">
        <v>41970</v>
      </c>
      <c r="AA510" s="113"/>
      <c r="AB510" s="70" t="s">
        <v>1530</v>
      </c>
      <c r="AC510" s="71">
        <v>51</v>
      </c>
      <c r="AD510" s="3">
        <v>2014</v>
      </c>
      <c r="AE510" s="8">
        <v>3800</v>
      </c>
      <c r="AF510" s="323">
        <f t="shared" ref="AF510:AF513" si="50">AC510*AE510</f>
        <v>193800</v>
      </c>
    </row>
    <row r="511" spans="1:32" ht="54.95" customHeight="1" x14ac:dyDescent="0.2">
      <c r="A511" s="136">
        <v>508</v>
      </c>
      <c r="B511" s="368">
        <f t="shared" si="44"/>
        <v>346</v>
      </c>
      <c r="C511" s="288" t="s">
        <v>428</v>
      </c>
      <c r="D511" s="281" t="s">
        <v>89</v>
      </c>
      <c r="E511" s="261">
        <v>20100177774</v>
      </c>
      <c r="F511" s="112" t="s">
        <v>30</v>
      </c>
      <c r="G511" s="112" t="s">
        <v>27</v>
      </c>
      <c r="H511" s="196" t="s">
        <v>5909</v>
      </c>
      <c r="I511" s="107" t="s">
        <v>4063</v>
      </c>
      <c r="J511" s="1" t="s">
        <v>4373</v>
      </c>
      <c r="K511" s="350" t="s">
        <v>1008</v>
      </c>
      <c r="L511" s="196" t="s">
        <v>3057</v>
      </c>
      <c r="M511" s="180"/>
      <c r="N511" s="112" t="s">
        <v>1150</v>
      </c>
      <c r="O511" s="111"/>
      <c r="P511" s="28">
        <v>41430</v>
      </c>
      <c r="Q511" s="112" t="s">
        <v>1143</v>
      </c>
      <c r="R511" s="112">
        <v>1</v>
      </c>
      <c r="S511" s="38" t="s">
        <v>1531</v>
      </c>
      <c r="T511" s="67">
        <v>41940</v>
      </c>
      <c r="U511" s="39"/>
      <c r="V511" s="112" t="s">
        <v>2076</v>
      </c>
      <c r="W511" s="28" t="s">
        <v>2076</v>
      </c>
      <c r="X511" s="2"/>
      <c r="Y511" s="38" t="s">
        <v>2053</v>
      </c>
      <c r="Z511" s="39" t="s">
        <v>2076</v>
      </c>
      <c r="AA511" s="113"/>
      <c r="AB511" s="70" t="s">
        <v>1531</v>
      </c>
      <c r="AC511" s="71">
        <v>51</v>
      </c>
      <c r="AD511" s="3">
        <v>2014</v>
      </c>
      <c r="AE511" s="8">
        <v>3800</v>
      </c>
      <c r="AF511" s="323">
        <f t="shared" si="50"/>
        <v>193800</v>
      </c>
    </row>
    <row r="512" spans="1:32" ht="54.95" customHeight="1" x14ac:dyDescent="0.2">
      <c r="A512" s="136">
        <v>509</v>
      </c>
      <c r="B512" s="368">
        <f t="shared" si="44"/>
        <v>346</v>
      </c>
      <c r="C512" s="288" t="s">
        <v>428</v>
      </c>
      <c r="D512" s="281" t="s">
        <v>89</v>
      </c>
      <c r="E512" s="261">
        <v>20100177774</v>
      </c>
      <c r="F512" s="112" t="s">
        <v>30</v>
      </c>
      <c r="G512" s="112" t="s">
        <v>27</v>
      </c>
      <c r="H512" s="196" t="s">
        <v>5910</v>
      </c>
      <c r="I512" s="107" t="s">
        <v>4063</v>
      </c>
      <c r="J512" s="1" t="s">
        <v>4373</v>
      </c>
      <c r="K512" s="350" t="s">
        <v>1008</v>
      </c>
      <c r="L512" s="196" t="s">
        <v>3058</v>
      </c>
      <c r="M512" s="180"/>
      <c r="N512" s="112" t="s">
        <v>1150</v>
      </c>
      <c r="O512" s="111"/>
      <c r="P512" s="28">
        <v>41430</v>
      </c>
      <c r="Q512" s="112" t="s">
        <v>1143</v>
      </c>
      <c r="R512" s="112">
        <v>1</v>
      </c>
      <c r="S512" s="38" t="s">
        <v>1531</v>
      </c>
      <c r="T512" s="67">
        <v>41940</v>
      </c>
      <c r="U512" s="39"/>
      <c r="V512" s="112" t="s">
        <v>2076</v>
      </c>
      <c r="W512" s="28" t="s">
        <v>2076</v>
      </c>
      <c r="X512" s="2"/>
      <c r="Y512" s="38" t="s">
        <v>2053</v>
      </c>
      <c r="Z512" s="39" t="s">
        <v>2076</v>
      </c>
      <c r="AA512" s="113"/>
      <c r="AB512" s="70" t="s">
        <v>1531</v>
      </c>
      <c r="AC512" s="71">
        <v>51</v>
      </c>
      <c r="AD512" s="3">
        <v>2014</v>
      </c>
      <c r="AE512" s="8">
        <v>3800</v>
      </c>
      <c r="AF512" s="323">
        <f t="shared" si="50"/>
        <v>193800</v>
      </c>
    </row>
    <row r="513" spans="1:32" ht="54.95" customHeight="1" x14ac:dyDescent="0.2">
      <c r="A513" s="136">
        <v>510</v>
      </c>
      <c r="B513" s="368">
        <f t="shared" si="44"/>
        <v>347</v>
      </c>
      <c r="C513" s="288" t="s">
        <v>429</v>
      </c>
      <c r="D513" s="281" t="s">
        <v>25</v>
      </c>
      <c r="E513" s="261">
        <v>20100017491</v>
      </c>
      <c r="F513" s="112" t="s">
        <v>26</v>
      </c>
      <c r="G513" s="112" t="s">
        <v>27</v>
      </c>
      <c r="H513" s="194" t="s">
        <v>5911</v>
      </c>
      <c r="I513" s="112" t="s">
        <v>4120</v>
      </c>
      <c r="J513" s="107" t="s">
        <v>4390</v>
      </c>
      <c r="K513" s="350" t="s">
        <v>1026</v>
      </c>
      <c r="L513" s="194" t="s">
        <v>3059</v>
      </c>
      <c r="M513" s="180"/>
      <c r="N513" s="112" t="s">
        <v>1151</v>
      </c>
      <c r="O513" s="111"/>
      <c r="P513" s="28">
        <v>41551</v>
      </c>
      <c r="Q513" s="112" t="s">
        <v>6790</v>
      </c>
      <c r="R513" s="112">
        <v>26</v>
      </c>
      <c r="S513" s="38" t="s">
        <v>2145</v>
      </c>
      <c r="T513" s="67">
        <v>41948</v>
      </c>
      <c r="U513" s="39"/>
      <c r="V513" s="112" t="s">
        <v>2076</v>
      </c>
      <c r="W513" s="28" t="s">
        <v>2076</v>
      </c>
      <c r="X513" s="2"/>
      <c r="Y513" s="38" t="s">
        <v>2053</v>
      </c>
      <c r="Z513" s="39" t="s">
        <v>2076</v>
      </c>
      <c r="AA513" s="113"/>
      <c r="AB513" s="70" t="s">
        <v>1532</v>
      </c>
      <c r="AC513" s="71">
        <v>13</v>
      </c>
      <c r="AD513" s="3">
        <v>2014</v>
      </c>
      <c r="AE513" s="8">
        <v>3800</v>
      </c>
      <c r="AF513" s="323">
        <f t="shared" si="50"/>
        <v>49400</v>
      </c>
    </row>
    <row r="514" spans="1:32" ht="54.95" customHeight="1" x14ac:dyDescent="0.2">
      <c r="A514" s="136">
        <v>511</v>
      </c>
      <c r="B514" s="368">
        <f t="shared" si="44"/>
        <v>347</v>
      </c>
      <c r="C514" s="288" t="s">
        <v>429</v>
      </c>
      <c r="D514" s="281" t="s">
        <v>25</v>
      </c>
      <c r="E514" s="261">
        <v>20100017491</v>
      </c>
      <c r="F514" s="112" t="s">
        <v>26</v>
      </c>
      <c r="G514" s="112" t="s">
        <v>27</v>
      </c>
      <c r="H514" s="194" t="s">
        <v>5912</v>
      </c>
      <c r="I514" s="112" t="s">
        <v>4120</v>
      </c>
      <c r="J514" s="107" t="s">
        <v>4390</v>
      </c>
      <c r="K514" s="350" t="s">
        <v>1026</v>
      </c>
      <c r="L514" s="194" t="s">
        <v>3060</v>
      </c>
      <c r="M514" s="180"/>
      <c r="N514" s="112" t="s">
        <v>1151</v>
      </c>
      <c r="O514" s="111"/>
      <c r="P514" s="28">
        <v>41551</v>
      </c>
      <c r="Q514" s="112" t="s">
        <v>4594</v>
      </c>
      <c r="R514" s="112">
        <v>206</v>
      </c>
      <c r="S514" s="38" t="s">
        <v>2145</v>
      </c>
      <c r="T514" s="67">
        <v>41948</v>
      </c>
      <c r="U514" s="39"/>
      <c r="V514" s="112" t="s">
        <v>2076</v>
      </c>
      <c r="W514" s="28" t="s">
        <v>2076</v>
      </c>
      <c r="X514" s="2" t="s">
        <v>2076</v>
      </c>
      <c r="Y514" s="38" t="s">
        <v>2053</v>
      </c>
      <c r="Z514" s="39" t="s">
        <v>2076</v>
      </c>
      <c r="AA514" s="113"/>
      <c r="AB514" s="70" t="s">
        <v>1532</v>
      </c>
      <c r="AC514" s="71" t="s">
        <v>2054</v>
      </c>
      <c r="AD514" s="3">
        <v>2014</v>
      </c>
      <c r="AE514" s="8">
        <v>3800</v>
      </c>
      <c r="AF514" s="323" t="s">
        <v>2053</v>
      </c>
    </row>
    <row r="515" spans="1:32" ht="54.95" customHeight="1" x14ac:dyDescent="0.2">
      <c r="A515" s="136">
        <v>512</v>
      </c>
      <c r="B515" s="368">
        <f t="shared" si="44"/>
        <v>348</v>
      </c>
      <c r="C515" s="293" t="s">
        <v>430</v>
      </c>
      <c r="D515" s="281" t="s">
        <v>8462</v>
      </c>
      <c r="E515" s="261">
        <v>20467534026</v>
      </c>
      <c r="F515" s="112" t="s">
        <v>26</v>
      </c>
      <c r="G515" s="112" t="s">
        <v>151</v>
      </c>
      <c r="H515" s="202" t="s">
        <v>5913</v>
      </c>
      <c r="I515" s="10" t="s">
        <v>4133</v>
      </c>
      <c r="J515" s="10" t="s">
        <v>4416</v>
      </c>
      <c r="K515" s="350" t="s">
        <v>1037</v>
      </c>
      <c r="L515" s="202" t="s">
        <v>2927</v>
      </c>
      <c r="M515" s="180"/>
      <c r="N515" s="13" t="s">
        <v>1155</v>
      </c>
      <c r="O515" s="111"/>
      <c r="P515" s="28">
        <v>40899</v>
      </c>
      <c r="Q515" s="112" t="s">
        <v>1143</v>
      </c>
      <c r="R515" s="112">
        <v>1</v>
      </c>
      <c r="S515" s="38" t="s">
        <v>2146</v>
      </c>
      <c r="T515" s="67">
        <v>41857</v>
      </c>
      <c r="U515" s="52"/>
      <c r="V515" s="112" t="s">
        <v>4679</v>
      </c>
      <c r="W515" s="28">
        <v>41915</v>
      </c>
      <c r="X515" s="12"/>
      <c r="Y515" s="38" t="s">
        <v>4991</v>
      </c>
      <c r="Z515" s="67">
        <v>41983</v>
      </c>
      <c r="AA515" s="113"/>
      <c r="AB515" s="70" t="s">
        <v>1533</v>
      </c>
      <c r="AC515" s="71">
        <v>50</v>
      </c>
      <c r="AD515" s="3">
        <v>2014</v>
      </c>
      <c r="AE515" s="8">
        <v>3800</v>
      </c>
      <c r="AF515" s="323">
        <f>AC515*AE515</f>
        <v>190000</v>
      </c>
    </row>
    <row r="516" spans="1:32" ht="54.95" customHeight="1" x14ac:dyDescent="0.2">
      <c r="A516" s="136">
        <v>513</v>
      </c>
      <c r="B516" s="368">
        <f t="shared" si="44"/>
        <v>349</v>
      </c>
      <c r="C516" s="288" t="s">
        <v>431</v>
      </c>
      <c r="D516" s="281" t="s">
        <v>25</v>
      </c>
      <c r="E516" s="261">
        <v>20100017491</v>
      </c>
      <c r="F516" s="112" t="s">
        <v>26</v>
      </c>
      <c r="G516" s="112" t="s">
        <v>27</v>
      </c>
      <c r="H516" s="196" t="s">
        <v>5914</v>
      </c>
      <c r="I516" s="112" t="s">
        <v>4034</v>
      </c>
      <c r="J516" s="112" t="s">
        <v>4034</v>
      </c>
      <c r="K516" s="350" t="s">
        <v>1009</v>
      </c>
      <c r="L516" s="196" t="s">
        <v>3061</v>
      </c>
      <c r="M516" s="180"/>
      <c r="N516" s="10" t="s">
        <v>1150</v>
      </c>
      <c r="O516" s="111"/>
      <c r="P516" s="28">
        <v>41626</v>
      </c>
      <c r="Q516" s="112" t="s">
        <v>1143</v>
      </c>
      <c r="R516" s="112">
        <v>1</v>
      </c>
      <c r="S516" s="38" t="s">
        <v>1534</v>
      </c>
      <c r="T516" s="67">
        <v>41957</v>
      </c>
      <c r="U516" s="51"/>
      <c r="V516" s="112" t="s">
        <v>2076</v>
      </c>
      <c r="W516" s="28" t="s">
        <v>2076</v>
      </c>
      <c r="X516" s="26"/>
      <c r="Y516" s="38" t="s">
        <v>2053</v>
      </c>
      <c r="Z516" s="39" t="s">
        <v>2076</v>
      </c>
      <c r="AA516" s="113"/>
      <c r="AB516" s="76" t="s">
        <v>1534</v>
      </c>
      <c r="AC516" s="71">
        <v>51</v>
      </c>
      <c r="AD516" s="3">
        <v>2014</v>
      </c>
      <c r="AE516" s="8">
        <v>3800</v>
      </c>
      <c r="AF516" s="323">
        <f t="shared" ref="AF516:AF519" si="51">AC516*AE516</f>
        <v>193800</v>
      </c>
    </row>
    <row r="517" spans="1:32" ht="54.95" customHeight="1" x14ac:dyDescent="0.2">
      <c r="A517" s="136">
        <v>514</v>
      </c>
      <c r="B517" s="368">
        <f t="shared" si="44"/>
        <v>350</v>
      </c>
      <c r="C517" s="288" t="s">
        <v>432</v>
      </c>
      <c r="D517" s="281" t="s">
        <v>25</v>
      </c>
      <c r="E517" s="261">
        <v>20100017491</v>
      </c>
      <c r="F517" s="112" t="s">
        <v>26</v>
      </c>
      <c r="G517" s="112" t="s">
        <v>27</v>
      </c>
      <c r="H517" s="196" t="s">
        <v>5915</v>
      </c>
      <c r="I517" s="10" t="s">
        <v>4154</v>
      </c>
      <c r="J517" s="10" t="s">
        <v>4154</v>
      </c>
      <c r="K517" s="11" t="s">
        <v>1008</v>
      </c>
      <c r="L517" s="196" t="s">
        <v>3062</v>
      </c>
      <c r="M517" s="180"/>
      <c r="N517" s="3" t="s">
        <v>1150</v>
      </c>
      <c r="O517" s="111"/>
      <c r="P517" s="28">
        <v>41778</v>
      </c>
      <c r="Q517" s="112" t="s">
        <v>1143</v>
      </c>
      <c r="R517" s="112">
        <v>1</v>
      </c>
      <c r="S517" s="38" t="s">
        <v>1535</v>
      </c>
      <c r="T517" s="67">
        <v>41963</v>
      </c>
      <c r="U517" s="47"/>
      <c r="V517" s="112" t="s">
        <v>2076</v>
      </c>
      <c r="W517" s="28" t="s">
        <v>2076</v>
      </c>
      <c r="X517" s="8"/>
      <c r="Y517" s="38" t="s">
        <v>2053</v>
      </c>
      <c r="Z517" s="39" t="s">
        <v>2076</v>
      </c>
      <c r="AA517" s="113"/>
      <c r="AB517" s="76" t="s">
        <v>1535</v>
      </c>
      <c r="AC517" s="71">
        <v>51</v>
      </c>
      <c r="AD517" s="3">
        <v>2014</v>
      </c>
      <c r="AE517" s="8">
        <v>3800</v>
      </c>
      <c r="AF517" s="323">
        <f t="shared" si="51"/>
        <v>193800</v>
      </c>
    </row>
    <row r="518" spans="1:32" ht="54.95" customHeight="1" x14ac:dyDescent="0.2">
      <c r="A518" s="136">
        <v>515</v>
      </c>
      <c r="B518" s="368">
        <f t="shared" si="44"/>
        <v>350</v>
      </c>
      <c r="C518" s="288" t="s">
        <v>432</v>
      </c>
      <c r="D518" s="281" t="s">
        <v>25</v>
      </c>
      <c r="E518" s="261">
        <v>20100017491</v>
      </c>
      <c r="F518" s="112" t="s">
        <v>26</v>
      </c>
      <c r="G518" s="112" t="s">
        <v>27</v>
      </c>
      <c r="H518" s="196" t="s">
        <v>5916</v>
      </c>
      <c r="I518" s="9" t="s">
        <v>4136</v>
      </c>
      <c r="J518" s="112" t="s">
        <v>4409</v>
      </c>
      <c r="K518" s="350" t="s">
        <v>1028</v>
      </c>
      <c r="L518" s="196" t="s">
        <v>3063</v>
      </c>
      <c r="M518" s="180"/>
      <c r="N518" s="112" t="s">
        <v>1151</v>
      </c>
      <c r="O518" s="111"/>
      <c r="P518" s="28">
        <v>41778</v>
      </c>
      <c r="Q518" s="112" t="s">
        <v>1143</v>
      </c>
      <c r="R518" s="112">
        <v>1</v>
      </c>
      <c r="S518" s="38" t="s">
        <v>1535</v>
      </c>
      <c r="T518" s="67">
        <v>41963</v>
      </c>
      <c r="U518" s="39"/>
      <c r="V518" s="112" t="s">
        <v>2076</v>
      </c>
      <c r="W518" s="28" t="s">
        <v>2076</v>
      </c>
      <c r="X518" s="2"/>
      <c r="Y518" s="38" t="s">
        <v>2053</v>
      </c>
      <c r="Z518" s="39" t="s">
        <v>2076</v>
      </c>
      <c r="AA518" s="113"/>
      <c r="AB518" s="76" t="s">
        <v>1535</v>
      </c>
      <c r="AC518" s="71">
        <v>50</v>
      </c>
      <c r="AD518" s="3">
        <v>2014</v>
      </c>
      <c r="AE518" s="8">
        <v>3800</v>
      </c>
      <c r="AF518" s="323">
        <f t="shared" si="51"/>
        <v>190000</v>
      </c>
    </row>
    <row r="519" spans="1:32" ht="54.95" customHeight="1" x14ac:dyDescent="0.2">
      <c r="A519" s="136">
        <v>516</v>
      </c>
      <c r="B519" s="368">
        <f t="shared" si="44"/>
        <v>350</v>
      </c>
      <c r="C519" s="288" t="s">
        <v>432</v>
      </c>
      <c r="D519" s="281" t="s">
        <v>25</v>
      </c>
      <c r="E519" s="261">
        <v>20100017491</v>
      </c>
      <c r="F519" s="112" t="s">
        <v>26</v>
      </c>
      <c r="G519" s="112" t="s">
        <v>27</v>
      </c>
      <c r="H519" s="196" t="s">
        <v>5917</v>
      </c>
      <c r="I519" s="9" t="s">
        <v>4136</v>
      </c>
      <c r="J519" s="112" t="s">
        <v>4409</v>
      </c>
      <c r="K519" s="350" t="s">
        <v>1028</v>
      </c>
      <c r="L519" s="196" t="s">
        <v>3064</v>
      </c>
      <c r="M519" s="180"/>
      <c r="N519" s="112" t="s">
        <v>1151</v>
      </c>
      <c r="O519" s="111"/>
      <c r="P519" s="28">
        <v>41778</v>
      </c>
      <c r="Q519" s="112" t="s">
        <v>1143</v>
      </c>
      <c r="R519" s="112">
        <v>1</v>
      </c>
      <c r="S519" s="38" t="s">
        <v>1535</v>
      </c>
      <c r="T519" s="67">
        <v>41963</v>
      </c>
      <c r="U519" s="39"/>
      <c r="V519" s="112" t="s">
        <v>2076</v>
      </c>
      <c r="W519" s="28" t="s">
        <v>2076</v>
      </c>
      <c r="X519" s="2"/>
      <c r="Y519" s="38" t="s">
        <v>2053</v>
      </c>
      <c r="Z519" s="39" t="s">
        <v>2076</v>
      </c>
      <c r="AA519" s="113"/>
      <c r="AB519" s="76" t="s">
        <v>1535</v>
      </c>
      <c r="AC519" s="71">
        <v>17</v>
      </c>
      <c r="AD519" s="3">
        <v>2014</v>
      </c>
      <c r="AE519" s="8">
        <v>3800</v>
      </c>
      <c r="AF519" s="323">
        <f t="shared" si="51"/>
        <v>64600</v>
      </c>
    </row>
    <row r="520" spans="1:32" ht="54.95" customHeight="1" x14ac:dyDescent="0.2">
      <c r="A520" s="136">
        <v>517</v>
      </c>
      <c r="B520" s="368">
        <f t="shared" si="44"/>
        <v>350</v>
      </c>
      <c r="C520" s="288" t="s">
        <v>432</v>
      </c>
      <c r="D520" s="281" t="s">
        <v>25</v>
      </c>
      <c r="E520" s="261">
        <v>20100017491</v>
      </c>
      <c r="F520" s="112" t="s">
        <v>26</v>
      </c>
      <c r="G520" s="112" t="s">
        <v>27</v>
      </c>
      <c r="H520" s="196" t="s">
        <v>5918</v>
      </c>
      <c r="I520" s="9" t="s">
        <v>4136</v>
      </c>
      <c r="J520" s="112" t="s">
        <v>4409</v>
      </c>
      <c r="K520" s="350" t="s">
        <v>1028</v>
      </c>
      <c r="L520" s="196" t="s">
        <v>3065</v>
      </c>
      <c r="M520" s="180"/>
      <c r="N520" s="112" t="s">
        <v>1151</v>
      </c>
      <c r="O520" s="111"/>
      <c r="P520" s="28">
        <v>41778</v>
      </c>
      <c r="Q520" s="112" t="s">
        <v>1143</v>
      </c>
      <c r="R520" s="112">
        <v>1</v>
      </c>
      <c r="S520" s="38" t="s">
        <v>1535</v>
      </c>
      <c r="T520" s="67">
        <v>41963</v>
      </c>
      <c r="U520" s="39"/>
      <c r="V520" s="112" t="s">
        <v>2076</v>
      </c>
      <c r="W520" s="28" t="s">
        <v>2076</v>
      </c>
      <c r="X520" s="2"/>
      <c r="Y520" s="38" t="s">
        <v>2053</v>
      </c>
      <c r="Z520" s="39" t="s">
        <v>2076</v>
      </c>
      <c r="AA520" s="113"/>
      <c r="AB520" s="76" t="s">
        <v>1535</v>
      </c>
      <c r="AC520" s="71">
        <v>50</v>
      </c>
      <c r="AD520" s="3">
        <v>2014</v>
      </c>
      <c r="AE520" s="8">
        <v>3800</v>
      </c>
      <c r="AF520" s="323">
        <f>AC520*AE520</f>
        <v>190000</v>
      </c>
    </row>
    <row r="521" spans="1:32" ht="54.95" customHeight="1" x14ac:dyDescent="0.2">
      <c r="A521" s="136">
        <v>518</v>
      </c>
      <c r="B521" s="368">
        <f t="shared" si="44"/>
        <v>350</v>
      </c>
      <c r="C521" s="288" t="s">
        <v>432</v>
      </c>
      <c r="D521" s="281" t="s">
        <v>25</v>
      </c>
      <c r="E521" s="261">
        <v>20100017491</v>
      </c>
      <c r="F521" s="112" t="s">
        <v>26</v>
      </c>
      <c r="G521" s="112" t="s">
        <v>27</v>
      </c>
      <c r="H521" s="194" t="s">
        <v>5919</v>
      </c>
      <c r="I521" s="112" t="s">
        <v>4150</v>
      </c>
      <c r="J521" s="112" t="s">
        <v>4409</v>
      </c>
      <c r="K521" s="350" t="s">
        <v>1044</v>
      </c>
      <c r="L521" s="194" t="s">
        <v>3066</v>
      </c>
      <c r="M521" s="180"/>
      <c r="N521" s="112" t="s">
        <v>1151</v>
      </c>
      <c r="O521" s="111"/>
      <c r="P521" s="28">
        <v>41778</v>
      </c>
      <c r="Q521" s="112" t="s">
        <v>4594</v>
      </c>
      <c r="R521" s="112">
        <v>1</v>
      </c>
      <c r="S521" s="38" t="s">
        <v>1535</v>
      </c>
      <c r="T521" s="67">
        <v>41963</v>
      </c>
      <c r="U521" s="39" t="s">
        <v>1144</v>
      </c>
      <c r="V521" s="112" t="s">
        <v>2076</v>
      </c>
      <c r="W521" s="28" t="s">
        <v>2076</v>
      </c>
      <c r="X521" s="2" t="s">
        <v>1144</v>
      </c>
      <c r="Y521" s="38" t="s">
        <v>2053</v>
      </c>
      <c r="Z521" s="39" t="s">
        <v>2076</v>
      </c>
      <c r="AA521" s="113"/>
      <c r="AB521" s="76" t="s">
        <v>1535</v>
      </c>
      <c r="AC521" s="71" t="s">
        <v>1144</v>
      </c>
      <c r="AD521" s="3">
        <v>2014</v>
      </c>
      <c r="AE521" s="8">
        <v>3800</v>
      </c>
      <c r="AF521" s="323" t="s">
        <v>2053</v>
      </c>
    </row>
    <row r="522" spans="1:32" ht="54.95" customHeight="1" x14ac:dyDescent="0.2">
      <c r="A522" s="136">
        <v>519</v>
      </c>
      <c r="B522" s="368">
        <f t="shared" si="44"/>
        <v>350</v>
      </c>
      <c r="C522" s="288" t="s">
        <v>432</v>
      </c>
      <c r="D522" s="281" t="s">
        <v>25</v>
      </c>
      <c r="E522" s="261">
        <v>20100017491</v>
      </c>
      <c r="F522" s="112" t="s">
        <v>26</v>
      </c>
      <c r="G522" s="112" t="s">
        <v>27</v>
      </c>
      <c r="H522" s="194" t="s">
        <v>5920</v>
      </c>
      <c r="I522" s="107" t="s">
        <v>4153</v>
      </c>
      <c r="J522" s="107" t="s">
        <v>4425</v>
      </c>
      <c r="K522" s="350" t="s">
        <v>1044</v>
      </c>
      <c r="L522" s="194" t="s">
        <v>3067</v>
      </c>
      <c r="M522" s="180"/>
      <c r="N522" s="112" t="s">
        <v>1151</v>
      </c>
      <c r="O522" s="111"/>
      <c r="P522" s="28">
        <v>41778</v>
      </c>
      <c r="Q522" s="112" t="s">
        <v>4594</v>
      </c>
      <c r="R522" s="112">
        <v>1</v>
      </c>
      <c r="S522" s="38" t="s">
        <v>1535</v>
      </c>
      <c r="T522" s="67">
        <v>41963</v>
      </c>
      <c r="U522" s="39" t="s">
        <v>1144</v>
      </c>
      <c r="V522" s="112" t="s">
        <v>2076</v>
      </c>
      <c r="W522" s="28" t="s">
        <v>2076</v>
      </c>
      <c r="X522" s="2" t="s">
        <v>1144</v>
      </c>
      <c r="Y522" s="38" t="s">
        <v>2053</v>
      </c>
      <c r="Z522" s="39" t="s">
        <v>2076</v>
      </c>
      <c r="AA522" s="113"/>
      <c r="AB522" s="76" t="s">
        <v>1535</v>
      </c>
      <c r="AC522" s="71" t="s">
        <v>1144</v>
      </c>
      <c r="AD522" s="3">
        <v>2014</v>
      </c>
      <c r="AE522" s="8">
        <v>3800</v>
      </c>
      <c r="AF522" s="323" t="s">
        <v>2053</v>
      </c>
    </row>
    <row r="523" spans="1:32" ht="54.95" customHeight="1" x14ac:dyDescent="0.2">
      <c r="A523" s="136">
        <v>520</v>
      </c>
      <c r="B523" s="368">
        <f t="shared" si="44"/>
        <v>351</v>
      </c>
      <c r="C523" s="292" t="s">
        <v>433</v>
      </c>
      <c r="D523" s="281" t="s">
        <v>8462</v>
      </c>
      <c r="E523" s="261">
        <v>20467534026</v>
      </c>
      <c r="F523" s="112" t="s">
        <v>26</v>
      </c>
      <c r="G523" s="112" t="s">
        <v>151</v>
      </c>
      <c r="H523" s="196" t="s">
        <v>5921</v>
      </c>
      <c r="I523" s="112" t="s">
        <v>4158</v>
      </c>
      <c r="J523" s="112" t="s">
        <v>4388</v>
      </c>
      <c r="K523" s="350" t="s">
        <v>1014</v>
      </c>
      <c r="L523" s="196" t="s">
        <v>3068</v>
      </c>
      <c r="M523" s="180"/>
      <c r="N523" s="112" t="s">
        <v>1151</v>
      </c>
      <c r="O523" s="111"/>
      <c r="P523" s="28">
        <v>42372</v>
      </c>
      <c r="Q523" s="112" t="s">
        <v>1143</v>
      </c>
      <c r="R523" s="112">
        <v>1</v>
      </c>
      <c r="S523" s="38" t="s">
        <v>2147</v>
      </c>
      <c r="T523" s="67">
        <v>39231</v>
      </c>
      <c r="U523" s="39"/>
      <c r="V523" s="112" t="s">
        <v>2076</v>
      </c>
      <c r="W523" s="28" t="s">
        <v>2076</v>
      </c>
      <c r="X523" s="2"/>
      <c r="Y523" s="38" t="s">
        <v>4992</v>
      </c>
      <c r="Z523" s="67">
        <v>41985</v>
      </c>
      <c r="AA523" s="113"/>
      <c r="AB523" s="70" t="s">
        <v>1536</v>
      </c>
      <c r="AC523" s="71">
        <v>0.5</v>
      </c>
      <c r="AD523" s="3">
        <v>2014</v>
      </c>
      <c r="AE523" s="8">
        <v>3800</v>
      </c>
      <c r="AF523" s="323">
        <f>AC523*AE523</f>
        <v>1900</v>
      </c>
    </row>
    <row r="524" spans="1:32" ht="54.95" customHeight="1" x14ac:dyDescent="0.2">
      <c r="A524" s="136">
        <v>521</v>
      </c>
      <c r="B524" s="368">
        <f t="shared" si="44"/>
        <v>352</v>
      </c>
      <c r="C524" s="292" t="s">
        <v>434</v>
      </c>
      <c r="D524" s="281" t="s">
        <v>59</v>
      </c>
      <c r="E524" s="261">
        <v>20290000263</v>
      </c>
      <c r="F524" s="112" t="s">
        <v>26</v>
      </c>
      <c r="G524" s="112" t="s">
        <v>27</v>
      </c>
      <c r="H524" s="196" t="s">
        <v>5922</v>
      </c>
      <c r="I524" s="10" t="s">
        <v>4154</v>
      </c>
      <c r="J524" s="10" t="s">
        <v>4154</v>
      </c>
      <c r="K524" s="11" t="s">
        <v>1008</v>
      </c>
      <c r="L524" s="196" t="s">
        <v>3069</v>
      </c>
      <c r="M524" s="180"/>
      <c r="N524" s="112" t="s">
        <v>1150</v>
      </c>
      <c r="O524" s="111"/>
      <c r="P524" s="28">
        <v>41792</v>
      </c>
      <c r="Q524" s="112" t="s">
        <v>1143</v>
      </c>
      <c r="R524" s="112">
        <v>1</v>
      </c>
      <c r="S524" s="38" t="s">
        <v>2148</v>
      </c>
      <c r="T524" s="67">
        <v>41970</v>
      </c>
      <c r="U524" s="39"/>
      <c r="V524" s="112" t="s">
        <v>2076</v>
      </c>
      <c r="W524" s="28" t="s">
        <v>2076</v>
      </c>
      <c r="X524" s="2"/>
      <c r="Y524" s="38" t="s">
        <v>2053</v>
      </c>
      <c r="Z524" s="39" t="s">
        <v>2076</v>
      </c>
      <c r="AA524" s="113"/>
      <c r="AB524" s="70" t="s">
        <v>1537</v>
      </c>
      <c r="AC524" s="71">
        <v>51</v>
      </c>
      <c r="AD524" s="3">
        <v>2014</v>
      </c>
      <c r="AE524" s="8">
        <v>3800</v>
      </c>
      <c r="AF524" s="323">
        <f t="shared" ref="AF524:AF525" si="52">AC524*AE524</f>
        <v>193800</v>
      </c>
    </row>
    <row r="525" spans="1:32" ht="54.95" customHeight="1" x14ac:dyDescent="0.2">
      <c r="A525" s="136">
        <v>522</v>
      </c>
      <c r="B525" s="368">
        <f t="shared" si="44"/>
        <v>352</v>
      </c>
      <c r="C525" s="292" t="s">
        <v>434</v>
      </c>
      <c r="D525" s="281" t="s">
        <v>59</v>
      </c>
      <c r="E525" s="261">
        <v>20290000263</v>
      </c>
      <c r="F525" s="112" t="s">
        <v>26</v>
      </c>
      <c r="G525" s="112" t="s">
        <v>27</v>
      </c>
      <c r="H525" s="196" t="s">
        <v>5923</v>
      </c>
      <c r="I525" s="9" t="s">
        <v>4136</v>
      </c>
      <c r="J525" s="112" t="s">
        <v>4409</v>
      </c>
      <c r="K525" s="350" t="s">
        <v>1028</v>
      </c>
      <c r="L525" s="196" t="s">
        <v>3070</v>
      </c>
      <c r="M525" s="180"/>
      <c r="N525" s="112" t="s">
        <v>1151</v>
      </c>
      <c r="O525" s="111"/>
      <c r="P525" s="28">
        <v>41792</v>
      </c>
      <c r="Q525" s="112" t="s">
        <v>1143</v>
      </c>
      <c r="R525" s="112">
        <v>1</v>
      </c>
      <c r="S525" s="38" t="s">
        <v>2148</v>
      </c>
      <c r="T525" s="67">
        <v>41970</v>
      </c>
      <c r="U525" s="39"/>
      <c r="V525" s="112" t="s">
        <v>2076</v>
      </c>
      <c r="W525" s="28" t="s">
        <v>2076</v>
      </c>
      <c r="X525" s="2"/>
      <c r="Y525" s="38" t="s">
        <v>2053</v>
      </c>
      <c r="Z525" s="39" t="s">
        <v>2076</v>
      </c>
      <c r="AA525" s="113"/>
      <c r="AB525" s="70" t="s">
        <v>1537</v>
      </c>
      <c r="AC525" s="71">
        <v>50</v>
      </c>
      <c r="AD525" s="3">
        <v>2014</v>
      </c>
      <c r="AE525" s="8">
        <v>3800</v>
      </c>
      <c r="AF525" s="323">
        <f t="shared" si="52"/>
        <v>190000</v>
      </c>
    </row>
    <row r="526" spans="1:32" ht="54.95" customHeight="1" x14ac:dyDescent="0.2">
      <c r="A526" s="136">
        <v>523</v>
      </c>
      <c r="B526" s="368">
        <f t="shared" ref="B526:B589" si="53">IF(C526=C525,B525,B525+1)</f>
        <v>353</v>
      </c>
      <c r="C526" s="288" t="s">
        <v>435</v>
      </c>
      <c r="D526" s="11" t="s">
        <v>436</v>
      </c>
      <c r="E526" s="261">
        <v>20492929612</v>
      </c>
      <c r="F526" s="11" t="s">
        <v>26</v>
      </c>
      <c r="G526" s="11" t="s">
        <v>27</v>
      </c>
      <c r="H526" s="196" t="s">
        <v>5924</v>
      </c>
      <c r="I526" s="112" t="s">
        <v>4111</v>
      </c>
      <c r="J526" s="112" t="s">
        <v>4398</v>
      </c>
      <c r="K526" s="350" t="s">
        <v>1013</v>
      </c>
      <c r="L526" s="196" t="s">
        <v>2721</v>
      </c>
      <c r="M526" s="180"/>
      <c r="N526" s="11" t="s">
        <v>1156</v>
      </c>
      <c r="O526" s="111"/>
      <c r="P526" s="28">
        <v>41088</v>
      </c>
      <c r="Q526" s="112" t="s">
        <v>1143</v>
      </c>
      <c r="R526" s="112">
        <v>1</v>
      </c>
      <c r="S526" s="38" t="s">
        <v>2149</v>
      </c>
      <c r="T526" s="67">
        <v>41940</v>
      </c>
      <c r="U526" s="50"/>
      <c r="V526" s="112" t="s">
        <v>2076</v>
      </c>
      <c r="W526" s="28" t="s">
        <v>2076</v>
      </c>
      <c r="X526" s="25"/>
      <c r="Y526" s="38" t="s">
        <v>4993</v>
      </c>
      <c r="Z526" s="67">
        <v>41996</v>
      </c>
      <c r="AA526" s="113"/>
      <c r="AB526" s="70" t="s">
        <v>1538</v>
      </c>
      <c r="AC526" s="71" t="s">
        <v>7336</v>
      </c>
      <c r="AD526" s="3">
        <v>2014</v>
      </c>
      <c r="AE526" s="8">
        <v>3800</v>
      </c>
      <c r="AF526" s="323" t="s">
        <v>7336</v>
      </c>
    </row>
    <row r="527" spans="1:32" ht="54.95" customHeight="1" x14ac:dyDescent="0.2">
      <c r="A527" s="136">
        <v>524</v>
      </c>
      <c r="B527" s="368">
        <f t="shared" si="53"/>
        <v>354</v>
      </c>
      <c r="C527" s="288" t="s">
        <v>437</v>
      </c>
      <c r="D527" s="281" t="s">
        <v>64</v>
      </c>
      <c r="E527" s="261">
        <v>20423195119</v>
      </c>
      <c r="F527" s="112" t="s">
        <v>26</v>
      </c>
      <c r="G527" s="112" t="s">
        <v>27</v>
      </c>
      <c r="H527" s="194" t="s">
        <v>5925</v>
      </c>
      <c r="I527" s="112" t="s">
        <v>4034</v>
      </c>
      <c r="J527" s="112" t="s">
        <v>4034</v>
      </c>
      <c r="K527" s="350" t="s">
        <v>1009</v>
      </c>
      <c r="L527" s="194" t="s">
        <v>3071</v>
      </c>
      <c r="M527" s="180"/>
      <c r="N527" s="112" t="s">
        <v>1151</v>
      </c>
      <c r="O527" s="111"/>
      <c r="P527" s="28">
        <v>41645</v>
      </c>
      <c r="Q527" s="112" t="s">
        <v>4594</v>
      </c>
      <c r="R527" s="112">
        <v>1</v>
      </c>
      <c r="S527" s="38" t="s">
        <v>2150</v>
      </c>
      <c r="T527" s="67">
        <v>41873</v>
      </c>
      <c r="U527" s="39"/>
      <c r="V527" s="112" t="s">
        <v>4680</v>
      </c>
      <c r="W527" s="28">
        <v>41936</v>
      </c>
      <c r="X527" s="2"/>
      <c r="Y527" s="38" t="s">
        <v>4994</v>
      </c>
      <c r="Z527" s="67">
        <v>41999</v>
      </c>
      <c r="AA527" s="113"/>
      <c r="AB527" s="70" t="s">
        <v>1539</v>
      </c>
      <c r="AC527" s="71" t="s">
        <v>1144</v>
      </c>
      <c r="AD527" s="3">
        <v>2014</v>
      </c>
      <c r="AE527" s="8">
        <v>3800</v>
      </c>
      <c r="AF527" s="323" t="s">
        <v>2053</v>
      </c>
    </row>
    <row r="528" spans="1:32" ht="54.95" customHeight="1" x14ac:dyDescent="0.2">
      <c r="A528" s="136">
        <v>525</v>
      </c>
      <c r="B528" s="368">
        <f t="shared" si="53"/>
        <v>354</v>
      </c>
      <c r="C528" s="288" t="s">
        <v>437</v>
      </c>
      <c r="D528" s="281" t="s">
        <v>64</v>
      </c>
      <c r="E528" s="261">
        <v>20423195119</v>
      </c>
      <c r="F528" s="112" t="s">
        <v>26</v>
      </c>
      <c r="G528" s="112" t="s">
        <v>27</v>
      </c>
      <c r="H528" s="194" t="s">
        <v>5926</v>
      </c>
      <c r="I528" s="107" t="s">
        <v>4112</v>
      </c>
      <c r="J528" s="107" t="s">
        <v>4390</v>
      </c>
      <c r="K528" s="350" t="s">
        <v>1026</v>
      </c>
      <c r="L528" s="194" t="s">
        <v>3072</v>
      </c>
      <c r="M528" s="180"/>
      <c r="N528" s="112" t="s">
        <v>1151</v>
      </c>
      <c r="O528" s="111"/>
      <c r="P528" s="28">
        <v>41645</v>
      </c>
      <c r="Q528" s="112" t="s">
        <v>4594</v>
      </c>
      <c r="R528" s="112">
        <v>1</v>
      </c>
      <c r="S528" s="38" t="s">
        <v>2150</v>
      </c>
      <c r="T528" s="67">
        <v>41873</v>
      </c>
      <c r="U528" s="39"/>
      <c r="V528" s="112" t="s">
        <v>4680</v>
      </c>
      <c r="W528" s="28">
        <v>41936</v>
      </c>
      <c r="X528" s="2"/>
      <c r="Y528" s="38" t="s">
        <v>4994</v>
      </c>
      <c r="Z528" s="67">
        <v>41999</v>
      </c>
      <c r="AA528" s="113"/>
      <c r="AB528" s="70" t="s">
        <v>1539</v>
      </c>
      <c r="AC528" s="71" t="s">
        <v>1144</v>
      </c>
      <c r="AD528" s="3">
        <v>2014</v>
      </c>
      <c r="AE528" s="8">
        <v>3800</v>
      </c>
      <c r="AF528" s="323" t="s">
        <v>2053</v>
      </c>
    </row>
    <row r="529" spans="1:32" ht="54.95" customHeight="1" x14ac:dyDescent="0.2">
      <c r="A529" s="136">
        <v>526</v>
      </c>
      <c r="B529" s="368">
        <f t="shared" si="53"/>
        <v>354</v>
      </c>
      <c r="C529" s="288" t="s">
        <v>437</v>
      </c>
      <c r="D529" s="281" t="s">
        <v>64</v>
      </c>
      <c r="E529" s="261">
        <v>20423195119</v>
      </c>
      <c r="F529" s="112" t="s">
        <v>26</v>
      </c>
      <c r="G529" s="112" t="s">
        <v>27</v>
      </c>
      <c r="H529" s="194" t="s">
        <v>5927</v>
      </c>
      <c r="I529" s="107" t="s">
        <v>4113</v>
      </c>
      <c r="J529" s="107" t="s">
        <v>4390</v>
      </c>
      <c r="K529" s="350" t="s">
        <v>1026</v>
      </c>
      <c r="L529" s="194" t="s">
        <v>3073</v>
      </c>
      <c r="M529" s="180"/>
      <c r="N529" s="112" t="s">
        <v>1151</v>
      </c>
      <c r="O529" s="111"/>
      <c r="P529" s="28">
        <v>41645</v>
      </c>
      <c r="Q529" s="112" t="s">
        <v>4594</v>
      </c>
      <c r="R529" s="112">
        <v>1</v>
      </c>
      <c r="S529" s="38" t="s">
        <v>2150</v>
      </c>
      <c r="T529" s="67">
        <v>41873</v>
      </c>
      <c r="U529" s="39"/>
      <c r="V529" s="112" t="s">
        <v>4680</v>
      </c>
      <c r="W529" s="28">
        <v>41936</v>
      </c>
      <c r="X529" s="2"/>
      <c r="Y529" s="38" t="s">
        <v>4994</v>
      </c>
      <c r="Z529" s="67">
        <v>41999</v>
      </c>
      <c r="AA529" s="113"/>
      <c r="AB529" s="70" t="s">
        <v>1539</v>
      </c>
      <c r="AC529" s="71" t="s">
        <v>1144</v>
      </c>
      <c r="AD529" s="3">
        <v>2014</v>
      </c>
      <c r="AE529" s="8">
        <v>3800</v>
      </c>
      <c r="AF529" s="323" t="s">
        <v>2053</v>
      </c>
    </row>
    <row r="530" spans="1:32" ht="54.95" customHeight="1" x14ac:dyDescent="0.2">
      <c r="A530" s="136">
        <v>527</v>
      </c>
      <c r="B530" s="368">
        <f t="shared" si="53"/>
        <v>355</v>
      </c>
      <c r="C530" s="288" t="s">
        <v>438</v>
      </c>
      <c r="D530" s="281" t="s">
        <v>193</v>
      </c>
      <c r="E530" s="261">
        <v>20428698569</v>
      </c>
      <c r="F530" s="112" t="s">
        <v>26</v>
      </c>
      <c r="G530" s="112" t="s">
        <v>27</v>
      </c>
      <c r="H530" s="196" t="s">
        <v>5928</v>
      </c>
      <c r="I530" s="9" t="s">
        <v>4136</v>
      </c>
      <c r="J530" s="112" t="s">
        <v>4409</v>
      </c>
      <c r="K530" s="350" t="s">
        <v>1028</v>
      </c>
      <c r="L530" s="196" t="s">
        <v>3045</v>
      </c>
      <c r="M530" s="180"/>
      <c r="N530" s="112" t="s">
        <v>1151</v>
      </c>
      <c r="O530" s="111"/>
      <c r="P530" s="15">
        <v>41675</v>
      </c>
      <c r="Q530" s="112" t="s">
        <v>4594</v>
      </c>
      <c r="R530" s="112">
        <v>1</v>
      </c>
      <c r="S530" s="113" t="s">
        <v>2151</v>
      </c>
      <c r="T530" s="53">
        <v>41972</v>
      </c>
      <c r="U530" s="39" t="s">
        <v>1144</v>
      </c>
      <c r="V530" s="112" t="s">
        <v>2076</v>
      </c>
      <c r="W530" s="28" t="s">
        <v>2076</v>
      </c>
      <c r="X530" s="2" t="s">
        <v>1144</v>
      </c>
      <c r="Y530" s="67" t="s">
        <v>2076</v>
      </c>
      <c r="Z530" s="39" t="s">
        <v>2076</v>
      </c>
      <c r="AA530" s="113"/>
      <c r="AB530" s="70" t="s">
        <v>1540</v>
      </c>
      <c r="AC530" s="71" t="s">
        <v>1144</v>
      </c>
      <c r="AD530" s="3">
        <v>2014</v>
      </c>
      <c r="AE530" s="8">
        <v>3800</v>
      </c>
      <c r="AF530" s="323" t="s">
        <v>2053</v>
      </c>
    </row>
    <row r="531" spans="1:32" ht="54.95" customHeight="1" x14ac:dyDescent="0.2">
      <c r="A531" s="136">
        <v>528</v>
      </c>
      <c r="B531" s="368">
        <f t="shared" si="53"/>
        <v>355</v>
      </c>
      <c r="C531" s="288" t="s">
        <v>438</v>
      </c>
      <c r="D531" s="281" t="s">
        <v>193</v>
      </c>
      <c r="E531" s="261">
        <v>20428698569</v>
      </c>
      <c r="F531" s="112" t="s">
        <v>26</v>
      </c>
      <c r="G531" s="112" t="s">
        <v>27</v>
      </c>
      <c r="H531" s="196" t="s">
        <v>5929</v>
      </c>
      <c r="I531" s="9" t="s">
        <v>4136</v>
      </c>
      <c r="J531" s="112" t="s">
        <v>4409</v>
      </c>
      <c r="K531" s="350" t="s">
        <v>1028</v>
      </c>
      <c r="L531" s="196" t="s">
        <v>3044</v>
      </c>
      <c r="M531" s="180"/>
      <c r="N531" s="112" t="s">
        <v>1151</v>
      </c>
      <c r="O531" s="111"/>
      <c r="P531" s="15">
        <v>41676</v>
      </c>
      <c r="Q531" s="112" t="s">
        <v>4594</v>
      </c>
      <c r="R531" s="112">
        <v>1</v>
      </c>
      <c r="S531" s="113" t="s">
        <v>2151</v>
      </c>
      <c r="T531" s="53">
        <v>41973</v>
      </c>
      <c r="U531" s="39" t="s">
        <v>1144</v>
      </c>
      <c r="V531" s="112" t="s">
        <v>2076</v>
      </c>
      <c r="W531" s="28" t="s">
        <v>2076</v>
      </c>
      <c r="X531" s="2" t="s">
        <v>1144</v>
      </c>
      <c r="Y531" s="67" t="s">
        <v>2076</v>
      </c>
      <c r="Z531" s="39" t="s">
        <v>2076</v>
      </c>
      <c r="AA531" s="113"/>
      <c r="AB531" s="70" t="s">
        <v>1540</v>
      </c>
      <c r="AC531" s="71" t="s">
        <v>1144</v>
      </c>
      <c r="AD531" s="3">
        <v>2014</v>
      </c>
      <c r="AE531" s="8">
        <v>3800</v>
      </c>
      <c r="AF531" s="323" t="s">
        <v>2053</v>
      </c>
    </row>
    <row r="532" spans="1:32" ht="54.95" customHeight="1" x14ac:dyDescent="0.2">
      <c r="A532" s="136">
        <v>529</v>
      </c>
      <c r="B532" s="368">
        <f t="shared" si="53"/>
        <v>356</v>
      </c>
      <c r="C532" s="288" t="s">
        <v>439</v>
      </c>
      <c r="D532" s="281" t="s">
        <v>294</v>
      </c>
      <c r="E532" s="261">
        <v>20421780472</v>
      </c>
      <c r="F532" s="112" t="s">
        <v>26</v>
      </c>
      <c r="G532" s="112" t="s">
        <v>26</v>
      </c>
      <c r="H532" s="200" t="s">
        <v>5930</v>
      </c>
      <c r="I532" s="9" t="s">
        <v>4136</v>
      </c>
      <c r="J532" s="112" t="s">
        <v>4409</v>
      </c>
      <c r="K532" s="350" t="s">
        <v>1028</v>
      </c>
      <c r="L532" s="200" t="s">
        <v>3074</v>
      </c>
      <c r="M532" s="180"/>
      <c r="N532" s="112" t="s">
        <v>1151</v>
      </c>
      <c r="O532" s="111"/>
      <c r="P532" s="28">
        <v>41663</v>
      </c>
      <c r="Q532" s="112" t="s">
        <v>1143</v>
      </c>
      <c r="R532" s="112">
        <v>1</v>
      </c>
      <c r="S532" s="38" t="s">
        <v>1541</v>
      </c>
      <c r="T532" s="67">
        <v>41985</v>
      </c>
      <c r="U532" s="39"/>
      <c r="V532" s="112" t="s">
        <v>2076</v>
      </c>
      <c r="W532" s="28" t="s">
        <v>2076</v>
      </c>
      <c r="X532" s="2"/>
      <c r="Y532" s="38" t="s">
        <v>2053</v>
      </c>
      <c r="Z532" s="39" t="s">
        <v>2076</v>
      </c>
      <c r="AA532" s="113"/>
      <c r="AB532" s="70" t="s">
        <v>1541</v>
      </c>
      <c r="AC532" s="71">
        <v>2</v>
      </c>
      <c r="AD532" s="3">
        <v>2014</v>
      </c>
      <c r="AE532" s="8">
        <v>3800</v>
      </c>
      <c r="AF532" s="323">
        <f>AC532*AE532</f>
        <v>7600</v>
      </c>
    </row>
    <row r="533" spans="1:32" ht="54.95" customHeight="1" x14ac:dyDescent="0.2">
      <c r="A533" s="136">
        <v>530</v>
      </c>
      <c r="B533" s="368">
        <f t="shared" si="53"/>
        <v>357</v>
      </c>
      <c r="C533" s="288" t="s">
        <v>440</v>
      </c>
      <c r="D533" s="281" t="s">
        <v>412</v>
      </c>
      <c r="E533" s="261">
        <v>20521347733</v>
      </c>
      <c r="F533" s="112" t="s">
        <v>119</v>
      </c>
      <c r="G533" s="112" t="s">
        <v>27</v>
      </c>
      <c r="H533" s="194" t="s">
        <v>5931</v>
      </c>
      <c r="I533" s="112" t="s">
        <v>4050</v>
      </c>
      <c r="J533" s="1" t="s">
        <v>4373</v>
      </c>
      <c r="K533" s="350" t="s">
        <v>1006</v>
      </c>
      <c r="L533" s="194" t="s">
        <v>3075</v>
      </c>
      <c r="M533" s="180"/>
      <c r="N533" s="3" t="s">
        <v>1150</v>
      </c>
      <c r="O533" s="111"/>
      <c r="P533" s="28">
        <v>41635</v>
      </c>
      <c r="Q533" s="112" t="s">
        <v>1143</v>
      </c>
      <c r="R533" s="112">
        <v>1</v>
      </c>
      <c r="S533" s="38" t="s">
        <v>1542</v>
      </c>
      <c r="T533" s="67">
        <v>41978</v>
      </c>
      <c r="U533" s="47"/>
      <c r="V533" s="112" t="s">
        <v>2076</v>
      </c>
      <c r="W533" s="28" t="s">
        <v>2076</v>
      </c>
      <c r="X533" s="8"/>
      <c r="Y533" s="38" t="s">
        <v>2053</v>
      </c>
      <c r="Z533" s="39" t="s">
        <v>2076</v>
      </c>
      <c r="AA533" s="113"/>
      <c r="AB533" s="70" t="s">
        <v>1542</v>
      </c>
      <c r="AC533" s="71">
        <v>51</v>
      </c>
      <c r="AD533" s="3">
        <v>2014</v>
      </c>
      <c r="AE533" s="8">
        <v>3800</v>
      </c>
      <c r="AF533" s="323">
        <f t="shared" ref="AF533:AF534" si="54">AC533*AE533</f>
        <v>193800</v>
      </c>
    </row>
    <row r="534" spans="1:32" ht="54.95" customHeight="1" x14ac:dyDescent="0.2">
      <c r="A534" s="136">
        <v>531</v>
      </c>
      <c r="B534" s="368">
        <f t="shared" si="53"/>
        <v>358</v>
      </c>
      <c r="C534" s="288" t="s">
        <v>441</v>
      </c>
      <c r="D534" s="281" t="s">
        <v>288</v>
      </c>
      <c r="E534" s="261">
        <v>20458362077</v>
      </c>
      <c r="F534" s="112" t="s">
        <v>27</v>
      </c>
      <c r="G534" s="112" t="s">
        <v>27</v>
      </c>
      <c r="H534" s="194" t="s">
        <v>5932</v>
      </c>
      <c r="I534" s="9" t="s">
        <v>4136</v>
      </c>
      <c r="J534" s="112" t="s">
        <v>4409</v>
      </c>
      <c r="K534" s="350" t="s">
        <v>1028</v>
      </c>
      <c r="L534" s="194" t="s">
        <v>3076</v>
      </c>
      <c r="M534" s="180"/>
      <c r="N534" s="112" t="s">
        <v>1151</v>
      </c>
      <c r="O534" s="111"/>
      <c r="P534" s="28">
        <v>41690</v>
      </c>
      <c r="Q534" s="112" t="s">
        <v>1143</v>
      </c>
      <c r="R534" s="112">
        <v>1</v>
      </c>
      <c r="S534" s="38" t="s">
        <v>2152</v>
      </c>
      <c r="T534" s="67">
        <v>41908</v>
      </c>
      <c r="U534" s="39"/>
      <c r="V534" s="112" t="s">
        <v>4681</v>
      </c>
      <c r="W534" s="28">
        <v>41971</v>
      </c>
      <c r="X534" s="2"/>
      <c r="Y534" s="38" t="s">
        <v>4995</v>
      </c>
      <c r="Z534" s="67">
        <v>42027</v>
      </c>
      <c r="AA534" s="113"/>
      <c r="AB534" s="70" t="s">
        <v>1543</v>
      </c>
      <c r="AC534" s="71">
        <v>5</v>
      </c>
      <c r="AD534" s="3">
        <v>2015</v>
      </c>
      <c r="AE534" s="8">
        <v>3850</v>
      </c>
      <c r="AF534" s="323">
        <f t="shared" si="54"/>
        <v>19250</v>
      </c>
    </row>
    <row r="535" spans="1:32" ht="54.95" customHeight="1" x14ac:dyDescent="0.2">
      <c r="A535" s="136">
        <v>532</v>
      </c>
      <c r="B535" s="368">
        <f t="shared" si="53"/>
        <v>358</v>
      </c>
      <c r="C535" s="288" t="s">
        <v>441</v>
      </c>
      <c r="D535" s="281" t="s">
        <v>288</v>
      </c>
      <c r="E535" s="261">
        <v>20458362077</v>
      </c>
      <c r="F535" s="112" t="s">
        <v>27</v>
      </c>
      <c r="G535" s="112" t="s">
        <v>27</v>
      </c>
      <c r="H535" s="194" t="s">
        <v>5933</v>
      </c>
      <c r="I535" s="9" t="s">
        <v>4136</v>
      </c>
      <c r="J535" s="112" t="s">
        <v>4409</v>
      </c>
      <c r="K535" s="350" t="s">
        <v>1028</v>
      </c>
      <c r="L535" s="194" t="s">
        <v>3077</v>
      </c>
      <c r="M535" s="180"/>
      <c r="N535" s="112" t="s">
        <v>1151</v>
      </c>
      <c r="O535" s="111"/>
      <c r="P535" s="28">
        <v>41690</v>
      </c>
      <c r="Q535" s="112" t="s">
        <v>4594</v>
      </c>
      <c r="R535" s="112">
        <v>1</v>
      </c>
      <c r="S535" s="38" t="s">
        <v>2152</v>
      </c>
      <c r="T535" s="67">
        <v>41908</v>
      </c>
      <c r="U535" s="39"/>
      <c r="V535" s="112" t="s">
        <v>4681</v>
      </c>
      <c r="W535" s="28">
        <v>41971</v>
      </c>
      <c r="X535" s="2"/>
      <c r="Y535" s="38" t="s">
        <v>4995</v>
      </c>
      <c r="Z535" s="67">
        <v>42027</v>
      </c>
      <c r="AA535" s="113"/>
      <c r="AB535" s="70" t="s">
        <v>1543</v>
      </c>
      <c r="AC535" s="71" t="s">
        <v>1144</v>
      </c>
      <c r="AD535" s="3">
        <v>2015</v>
      </c>
      <c r="AE535" s="8">
        <v>3850</v>
      </c>
      <c r="AF535" s="323" t="s">
        <v>2053</v>
      </c>
    </row>
    <row r="536" spans="1:32" ht="54.95" customHeight="1" x14ac:dyDescent="0.2">
      <c r="A536" s="136">
        <v>533</v>
      </c>
      <c r="B536" s="368">
        <f t="shared" si="53"/>
        <v>359</v>
      </c>
      <c r="C536" s="288" t="s">
        <v>442</v>
      </c>
      <c r="D536" s="281" t="s">
        <v>8462</v>
      </c>
      <c r="E536" s="261">
        <v>20467534026</v>
      </c>
      <c r="F536" s="112" t="s">
        <v>26</v>
      </c>
      <c r="G536" s="112" t="s">
        <v>151</v>
      </c>
      <c r="H536" s="194" t="s">
        <v>5934</v>
      </c>
      <c r="I536" s="9" t="s">
        <v>4136</v>
      </c>
      <c r="J536" s="112" t="s">
        <v>4409</v>
      </c>
      <c r="K536" s="350" t="s">
        <v>1028</v>
      </c>
      <c r="L536" s="194" t="s">
        <v>3078</v>
      </c>
      <c r="M536" s="180"/>
      <c r="N536" s="112" t="s">
        <v>1151</v>
      </c>
      <c r="O536" s="111"/>
      <c r="P536" s="28">
        <v>41677</v>
      </c>
      <c r="Q536" s="112" t="s">
        <v>1143</v>
      </c>
      <c r="R536" s="112">
        <v>1</v>
      </c>
      <c r="S536" s="38" t="s">
        <v>2153</v>
      </c>
      <c r="T536" s="67">
        <v>41912</v>
      </c>
      <c r="U536" s="39"/>
      <c r="V536" s="112" t="s">
        <v>4682</v>
      </c>
      <c r="W536" s="28">
        <v>41983</v>
      </c>
      <c r="X536" s="2"/>
      <c r="Y536" s="38" t="s">
        <v>4996</v>
      </c>
      <c r="Z536" s="67">
        <v>42047</v>
      </c>
      <c r="AA536" s="113"/>
      <c r="AB536" s="70" t="s">
        <v>1544</v>
      </c>
      <c r="AC536" s="71">
        <v>5</v>
      </c>
      <c r="AD536" s="3">
        <v>2015</v>
      </c>
      <c r="AE536" s="8">
        <v>3850</v>
      </c>
      <c r="AF536" s="323">
        <f>AC536*AE536</f>
        <v>19250</v>
      </c>
    </row>
    <row r="537" spans="1:32" ht="54.95" customHeight="1" x14ac:dyDescent="0.2">
      <c r="A537" s="136">
        <v>534</v>
      </c>
      <c r="B537" s="368">
        <f t="shared" si="53"/>
        <v>359</v>
      </c>
      <c r="C537" s="288" t="s">
        <v>442</v>
      </c>
      <c r="D537" s="281" t="s">
        <v>8462</v>
      </c>
      <c r="E537" s="261">
        <v>20467534026</v>
      </c>
      <c r="F537" s="112" t="s">
        <v>26</v>
      </c>
      <c r="G537" s="112" t="s">
        <v>151</v>
      </c>
      <c r="H537" s="194" t="s">
        <v>5935</v>
      </c>
      <c r="I537" s="9" t="s">
        <v>4136</v>
      </c>
      <c r="J537" s="112" t="s">
        <v>4409</v>
      </c>
      <c r="K537" s="350" t="s">
        <v>1028</v>
      </c>
      <c r="L537" s="194" t="s">
        <v>3079</v>
      </c>
      <c r="M537" s="180"/>
      <c r="N537" s="112" t="s">
        <v>1151</v>
      </c>
      <c r="O537" s="111"/>
      <c r="P537" s="28">
        <v>41677</v>
      </c>
      <c r="Q537" s="112" t="s">
        <v>4594</v>
      </c>
      <c r="R537" s="112">
        <v>1</v>
      </c>
      <c r="S537" s="38" t="s">
        <v>2153</v>
      </c>
      <c r="T537" s="67">
        <v>41912</v>
      </c>
      <c r="U537" s="39"/>
      <c r="V537" s="112" t="s">
        <v>4682</v>
      </c>
      <c r="W537" s="28">
        <v>41983</v>
      </c>
      <c r="X537" s="2"/>
      <c r="Y537" s="38" t="s">
        <v>4996</v>
      </c>
      <c r="Z537" s="67">
        <v>42047</v>
      </c>
      <c r="AA537" s="113"/>
      <c r="AB537" s="70" t="s">
        <v>1544</v>
      </c>
      <c r="AC537" s="71" t="s">
        <v>1144</v>
      </c>
      <c r="AD537" s="3">
        <v>2015</v>
      </c>
      <c r="AE537" s="8">
        <v>3850</v>
      </c>
      <c r="AF537" s="323" t="s">
        <v>2053</v>
      </c>
    </row>
    <row r="538" spans="1:32" ht="54.95" customHeight="1" x14ac:dyDescent="0.2">
      <c r="A538" s="136">
        <v>535</v>
      </c>
      <c r="B538" s="368">
        <f t="shared" si="53"/>
        <v>359</v>
      </c>
      <c r="C538" s="288" t="s">
        <v>442</v>
      </c>
      <c r="D538" s="281" t="s">
        <v>8462</v>
      </c>
      <c r="E538" s="261">
        <v>20467534026</v>
      </c>
      <c r="F538" s="112" t="s">
        <v>26</v>
      </c>
      <c r="G538" s="112" t="s">
        <v>151</v>
      </c>
      <c r="H538" s="194" t="s">
        <v>5936</v>
      </c>
      <c r="I538" s="9" t="s">
        <v>4136</v>
      </c>
      <c r="J538" s="112" t="s">
        <v>4409</v>
      </c>
      <c r="K538" s="350" t="s">
        <v>1028</v>
      </c>
      <c r="L538" s="194" t="s">
        <v>3080</v>
      </c>
      <c r="M538" s="180"/>
      <c r="N538" s="112" t="s">
        <v>1151</v>
      </c>
      <c r="O538" s="111"/>
      <c r="P538" s="28">
        <v>41677</v>
      </c>
      <c r="Q538" s="112" t="s">
        <v>4594</v>
      </c>
      <c r="R538" s="112">
        <v>1</v>
      </c>
      <c r="S538" s="38" t="s">
        <v>2153</v>
      </c>
      <c r="T538" s="67">
        <v>41912</v>
      </c>
      <c r="U538" s="39"/>
      <c r="V538" s="112" t="s">
        <v>4682</v>
      </c>
      <c r="W538" s="28">
        <v>41983</v>
      </c>
      <c r="X538" s="2"/>
      <c r="Y538" s="38" t="s">
        <v>4996</v>
      </c>
      <c r="Z538" s="67">
        <v>42047</v>
      </c>
      <c r="AA538" s="113"/>
      <c r="AB538" s="70" t="s">
        <v>1544</v>
      </c>
      <c r="AC538" s="71" t="s">
        <v>1144</v>
      </c>
      <c r="AD538" s="3">
        <v>2015</v>
      </c>
      <c r="AE538" s="8">
        <v>3850</v>
      </c>
      <c r="AF538" s="323" t="s">
        <v>2053</v>
      </c>
    </row>
    <row r="539" spans="1:32" ht="54.95" customHeight="1" x14ac:dyDescent="0.2">
      <c r="A539" s="136">
        <v>536</v>
      </c>
      <c r="B539" s="368">
        <f t="shared" si="53"/>
        <v>359</v>
      </c>
      <c r="C539" s="288" t="s">
        <v>442</v>
      </c>
      <c r="D539" s="281" t="s">
        <v>8462</v>
      </c>
      <c r="E539" s="261">
        <v>20467534026</v>
      </c>
      <c r="F539" s="112" t="s">
        <v>26</v>
      </c>
      <c r="G539" s="112" t="s">
        <v>151</v>
      </c>
      <c r="H539" s="194" t="s">
        <v>5937</v>
      </c>
      <c r="I539" s="107" t="s">
        <v>4153</v>
      </c>
      <c r="J539" s="107" t="s">
        <v>4425</v>
      </c>
      <c r="K539" s="350" t="s">
        <v>1044</v>
      </c>
      <c r="L539" s="194" t="s">
        <v>3081</v>
      </c>
      <c r="M539" s="180"/>
      <c r="N539" s="112" t="s">
        <v>1151</v>
      </c>
      <c r="O539" s="111"/>
      <c r="P539" s="28">
        <v>41677</v>
      </c>
      <c r="Q539" s="112" t="s">
        <v>4594</v>
      </c>
      <c r="R539" s="112">
        <v>1</v>
      </c>
      <c r="S539" s="38" t="s">
        <v>2153</v>
      </c>
      <c r="T539" s="67">
        <v>41912</v>
      </c>
      <c r="U539" s="39"/>
      <c r="V539" s="112" t="s">
        <v>4682</v>
      </c>
      <c r="W539" s="28">
        <v>41983</v>
      </c>
      <c r="X539" s="2"/>
      <c r="Y539" s="38" t="s">
        <v>4996</v>
      </c>
      <c r="Z539" s="67">
        <v>42047</v>
      </c>
      <c r="AA539" s="113"/>
      <c r="AB539" s="70" t="s">
        <v>1544</v>
      </c>
      <c r="AC539" s="71" t="s">
        <v>1144</v>
      </c>
      <c r="AD539" s="3">
        <v>2015</v>
      </c>
      <c r="AE539" s="8">
        <v>3850</v>
      </c>
      <c r="AF539" s="323" t="s">
        <v>2053</v>
      </c>
    </row>
    <row r="540" spans="1:32" ht="54.95" customHeight="1" x14ac:dyDescent="0.2">
      <c r="A540" s="136">
        <v>537</v>
      </c>
      <c r="B540" s="368">
        <f t="shared" si="53"/>
        <v>359</v>
      </c>
      <c r="C540" s="288" t="s">
        <v>442</v>
      </c>
      <c r="D540" s="281" t="s">
        <v>8462</v>
      </c>
      <c r="E540" s="261">
        <v>20467534026</v>
      </c>
      <c r="F540" s="112" t="s">
        <v>26</v>
      </c>
      <c r="G540" s="112" t="s">
        <v>151</v>
      </c>
      <c r="H540" s="194" t="s">
        <v>5938</v>
      </c>
      <c r="I540" s="112" t="s">
        <v>4150</v>
      </c>
      <c r="J540" s="112" t="s">
        <v>4409</v>
      </c>
      <c r="K540" s="350" t="s">
        <v>1044</v>
      </c>
      <c r="L540" s="194" t="s">
        <v>3082</v>
      </c>
      <c r="M540" s="180"/>
      <c r="N540" s="112" t="s">
        <v>1151</v>
      </c>
      <c r="O540" s="111"/>
      <c r="P540" s="28">
        <v>41677</v>
      </c>
      <c r="Q540" s="112" t="s">
        <v>4594</v>
      </c>
      <c r="R540" s="112">
        <v>1</v>
      </c>
      <c r="S540" s="38" t="s">
        <v>2153</v>
      </c>
      <c r="T540" s="67">
        <v>41912</v>
      </c>
      <c r="U540" s="39"/>
      <c r="V540" s="112" t="s">
        <v>4682</v>
      </c>
      <c r="W540" s="28">
        <v>41983</v>
      </c>
      <c r="X540" s="2"/>
      <c r="Y540" s="38" t="s">
        <v>4996</v>
      </c>
      <c r="Z540" s="67">
        <v>42047</v>
      </c>
      <c r="AA540" s="113"/>
      <c r="AB540" s="70" t="s">
        <v>1544</v>
      </c>
      <c r="AC540" s="71" t="s">
        <v>1144</v>
      </c>
      <c r="AD540" s="3">
        <v>2015</v>
      </c>
      <c r="AE540" s="8">
        <v>3850</v>
      </c>
      <c r="AF540" s="323" t="s">
        <v>2053</v>
      </c>
    </row>
    <row r="541" spans="1:32" ht="54.95" customHeight="1" x14ac:dyDescent="0.2">
      <c r="A541" s="136">
        <v>538</v>
      </c>
      <c r="B541" s="368">
        <f t="shared" si="53"/>
        <v>360</v>
      </c>
      <c r="C541" s="288" t="s">
        <v>443</v>
      </c>
      <c r="D541" s="281" t="s">
        <v>8462</v>
      </c>
      <c r="E541" s="261">
        <v>20467534026</v>
      </c>
      <c r="F541" s="112" t="s">
        <v>26</v>
      </c>
      <c r="G541" s="112" t="s">
        <v>151</v>
      </c>
      <c r="H541" s="194" t="s">
        <v>5939</v>
      </c>
      <c r="I541" s="112" t="s">
        <v>4159</v>
      </c>
      <c r="J541" s="107" t="s">
        <v>4393</v>
      </c>
      <c r="K541" s="350" t="s">
        <v>1050</v>
      </c>
      <c r="L541" s="194" t="s">
        <v>3083</v>
      </c>
      <c r="M541" s="180"/>
      <c r="N541" s="3" t="s">
        <v>1150</v>
      </c>
      <c r="O541" s="111"/>
      <c r="P541" s="28">
        <v>41155</v>
      </c>
      <c r="Q541" s="112" t="s">
        <v>1143</v>
      </c>
      <c r="R541" s="112">
        <v>1</v>
      </c>
      <c r="S541" s="38" t="s">
        <v>2154</v>
      </c>
      <c r="T541" s="67">
        <v>41906</v>
      </c>
      <c r="U541" s="47"/>
      <c r="V541" s="112" t="s">
        <v>4683</v>
      </c>
      <c r="W541" s="28">
        <v>41974</v>
      </c>
      <c r="X541" s="8"/>
      <c r="Y541" s="38" t="s">
        <v>4997</v>
      </c>
      <c r="Z541" s="67">
        <v>42047</v>
      </c>
      <c r="AA541" s="113"/>
      <c r="AB541" s="70" t="s">
        <v>1545</v>
      </c>
      <c r="AC541" s="71">
        <v>55</v>
      </c>
      <c r="AD541" s="3">
        <v>2015</v>
      </c>
      <c r="AE541" s="8">
        <v>3850</v>
      </c>
      <c r="AF541" s="323">
        <f>AC541*AE541</f>
        <v>211750</v>
      </c>
    </row>
    <row r="542" spans="1:32" ht="54.95" customHeight="1" x14ac:dyDescent="0.2">
      <c r="A542" s="136">
        <v>539</v>
      </c>
      <c r="B542" s="368">
        <f t="shared" si="53"/>
        <v>361</v>
      </c>
      <c r="C542" s="288" t="s">
        <v>444</v>
      </c>
      <c r="D542" s="281" t="s">
        <v>8462</v>
      </c>
      <c r="E542" s="261">
        <v>20467534026</v>
      </c>
      <c r="F542" s="112" t="s">
        <v>26</v>
      </c>
      <c r="G542" s="112" t="s">
        <v>151</v>
      </c>
      <c r="H542" s="196" t="s">
        <v>5940</v>
      </c>
      <c r="I542" s="6" t="s">
        <v>4090</v>
      </c>
      <c r="J542" s="112" t="s">
        <v>4388</v>
      </c>
      <c r="K542" s="350" t="s">
        <v>1051</v>
      </c>
      <c r="L542" s="196" t="s">
        <v>3084</v>
      </c>
      <c r="M542" s="180"/>
      <c r="N542" s="112" t="s">
        <v>1151</v>
      </c>
      <c r="O542" s="111"/>
      <c r="P542" s="28">
        <v>40766</v>
      </c>
      <c r="Q542" s="112" t="s">
        <v>1143</v>
      </c>
      <c r="R542" s="112">
        <v>1</v>
      </c>
      <c r="S542" s="113" t="s">
        <v>2155</v>
      </c>
      <c r="T542" s="67">
        <v>40934</v>
      </c>
      <c r="U542" s="39" t="s">
        <v>4592</v>
      </c>
      <c r="V542" s="112" t="s">
        <v>2076</v>
      </c>
      <c r="W542" s="28" t="s">
        <v>2076</v>
      </c>
      <c r="X542" s="2" t="s">
        <v>2076</v>
      </c>
      <c r="Y542" s="38" t="s">
        <v>4998</v>
      </c>
      <c r="Z542" s="67" t="s">
        <v>4999</v>
      </c>
      <c r="AA542" s="113"/>
      <c r="AB542" s="70" t="s">
        <v>1546</v>
      </c>
      <c r="AC542" s="74">
        <v>10</v>
      </c>
      <c r="AD542" s="3">
        <v>2015</v>
      </c>
      <c r="AE542" s="8">
        <v>3850</v>
      </c>
      <c r="AF542" s="323">
        <f t="shared" ref="AF542:AF544" si="55">AC542*AE542</f>
        <v>38500</v>
      </c>
    </row>
    <row r="543" spans="1:32" ht="54.95" customHeight="1" x14ac:dyDescent="0.2">
      <c r="A543" s="136">
        <v>540</v>
      </c>
      <c r="B543" s="368">
        <f t="shared" si="53"/>
        <v>361</v>
      </c>
      <c r="C543" s="288" t="s">
        <v>444</v>
      </c>
      <c r="D543" s="281" t="s">
        <v>8462</v>
      </c>
      <c r="E543" s="261">
        <v>20467534026</v>
      </c>
      <c r="F543" s="112" t="s">
        <v>26</v>
      </c>
      <c r="G543" s="112" t="s">
        <v>151</v>
      </c>
      <c r="H543" s="196" t="s">
        <v>5609</v>
      </c>
      <c r="I543" s="6" t="s">
        <v>4090</v>
      </c>
      <c r="J543" s="112" t="s">
        <v>4388</v>
      </c>
      <c r="K543" s="350" t="s">
        <v>1051</v>
      </c>
      <c r="L543" s="196" t="s">
        <v>3085</v>
      </c>
      <c r="M543" s="180"/>
      <c r="N543" s="112" t="s">
        <v>1151</v>
      </c>
      <c r="O543" s="111"/>
      <c r="P543" s="28">
        <v>40766</v>
      </c>
      <c r="Q543" s="112" t="s">
        <v>1143</v>
      </c>
      <c r="R543" s="112">
        <v>1</v>
      </c>
      <c r="S543" s="113" t="s">
        <v>2155</v>
      </c>
      <c r="T543" s="67">
        <v>40934</v>
      </c>
      <c r="U543" s="39" t="s">
        <v>4593</v>
      </c>
      <c r="V543" s="112" t="s">
        <v>2076</v>
      </c>
      <c r="W543" s="28" t="s">
        <v>2076</v>
      </c>
      <c r="X543" s="2" t="s">
        <v>2076</v>
      </c>
      <c r="Y543" s="38" t="s">
        <v>4998</v>
      </c>
      <c r="Z543" s="67" t="s">
        <v>4999</v>
      </c>
      <c r="AA543" s="113"/>
      <c r="AB543" s="70" t="s">
        <v>1546</v>
      </c>
      <c r="AC543" s="74">
        <v>5</v>
      </c>
      <c r="AD543" s="3">
        <v>2015</v>
      </c>
      <c r="AE543" s="8">
        <v>3850</v>
      </c>
      <c r="AF543" s="323">
        <f t="shared" si="55"/>
        <v>19250</v>
      </c>
    </row>
    <row r="544" spans="1:32" ht="54.95" customHeight="1" x14ac:dyDescent="0.2">
      <c r="A544" s="136">
        <v>541</v>
      </c>
      <c r="B544" s="368">
        <f t="shared" si="53"/>
        <v>361</v>
      </c>
      <c r="C544" s="288" t="s">
        <v>444</v>
      </c>
      <c r="D544" s="281" t="s">
        <v>8462</v>
      </c>
      <c r="E544" s="261">
        <v>20467534026</v>
      </c>
      <c r="F544" s="112" t="s">
        <v>26</v>
      </c>
      <c r="G544" s="112" t="s">
        <v>151</v>
      </c>
      <c r="H544" s="196" t="s">
        <v>5941</v>
      </c>
      <c r="I544" s="6" t="s">
        <v>4090</v>
      </c>
      <c r="J544" s="112" t="s">
        <v>4388</v>
      </c>
      <c r="K544" s="350" t="s">
        <v>1051</v>
      </c>
      <c r="L544" s="196" t="s">
        <v>3086</v>
      </c>
      <c r="M544" s="180"/>
      <c r="N544" s="112" t="s">
        <v>1151</v>
      </c>
      <c r="O544" s="111"/>
      <c r="P544" s="28">
        <v>40766</v>
      </c>
      <c r="Q544" s="112" t="s">
        <v>1143</v>
      </c>
      <c r="R544" s="112">
        <v>1</v>
      </c>
      <c r="S544" s="113" t="s">
        <v>2155</v>
      </c>
      <c r="T544" s="67">
        <v>40934</v>
      </c>
      <c r="U544" s="39" t="s">
        <v>4592</v>
      </c>
      <c r="V544" s="112" t="s">
        <v>2076</v>
      </c>
      <c r="W544" s="28" t="s">
        <v>2076</v>
      </c>
      <c r="X544" s="2" t="s">
        <v>2076</v>
      </c>
      <c r="Y544" s="38" t="s">
        <v>4998</v>
      </c>
      <c r="Z544" s="67" t="s">
        <v>4999</v>
      </c>
      <c r="AA544" s="113"/>
      <c r="AB544" s="70" t="s">
        <v>1546</v>
      </c>
      <c r="AC544" s="74">
        <v>10</v>
      </c>
      <c r="AD544" s="3">
        <v>2015</v>
      </c>
      <c r="AE544" s="8">
        <v>3850</v>
      </c>
      <c r="AF544" s="323">
        <f t="shared" si="55"/>
        <v>38500</v>
      </c>
    </row>
    <row r="545" spans="1:32" ht="54.95" customHeight="1" x14ac:dyDescent="0.2">
      <c r="A545" s="136">
        <v>542</v>
      </c>
      <c r="B545" s="368">
        <f t="shared" si="53"/>
        <v>361</v>
      </c>
      <c r="C545" s="288" t="s">
        <v>444</v>
      </c>
      <c r="D545" s="281" t="s">
        <v>8462</v>
      </c>
      <c r="E545" s="261">
        <v>20467534026</v>
      </c>
      <c r="F545" s="112" t="s">
        <v>26</v>
      </c>
      <c r="G545" s="112" t="s">
        <v>151</v>
      </c>
      <c r="H545" s="196" t="s">
        <v>5942</v>
      </c>
      <c r="I545" s="6" t="s">
        <v>4090</v>
      </c>
      <c r="J545" s="112" t="s">
        <v>4388</v>
      </c>
      <c r="K545" s="350" t="s">
        <v>1051</v>
      </c>
      <c r="L545" s="196" t="s">
        <v>3087</v>
      </c>
      <c r="M545" s="180"/>
      <c r="N545" s="112" t="s">
        <v>1151</v>
      </c>
      <c r="O545" s="111"/>
      <c r="P545" s="28">
        <v>40766</v>
      </c>
      <c r="Q545" s="112" t="s">
        <v>4594</v>
      </c>
      <c r="R545" s="112">
        <v>1</v>
      </c>
      <c r="S545" s="113" t="s">
        <v>2155</v>
      </c>
      <c r="T545" s="67">
        <v>40934</v>
      </c>
      <c r="U545" s="39" t="s">
        <v>4594</v>
      </c>
      <c r="V545" s="112" t="s">
        <v>2076</v>
      </c>
      <c r="W545" s="28" t="s">
        <v>2076</v>
      </c>
      <c r="X545" s="2" t="s">
        <v>2076</v>
      </c>
      <c r="Y545" s="38" t="s">
        <v>4998</v>
      </c>
      <c r="Z545" s="67" t="s">
        <v>4999</v>
      </c>
      <c r="AA545" s="113"/>
      <c r="AB545" s="70" t="s">
        <v>1546</v>
      </c>
      <c r="AC545" s="71" t="s">
        <v>1144</v>
      </c>
      <c r="AD545" s="3">
        <v>2015</v>
      </c>
      <c r="AE545" s="8">
        <v>3850</v>
      </c>
      <c r="AF545" s="323" t="s">
        <v>2053</v>
      </c>
    </row>
    <row r="546" spans="1:32" ht="54.95" customHeight="1" x14ac:dyDescent="0.2">
      <c r="A546" s="136">
        <v>543</v>
      </c>
      <c r="B546" s="368">
        <f t="shared" si="53"/>
        <v>361</v>
      </c>
      <c r="C546" s="288" t="s">
        <v>444</v>
      </c>
      <c r="D546" s="281" t="s">
        <v>8462</v>
      </c>
      <c r="E546" s="261">
        <v>20467534026</v>
      </c>
      <c r="F546" s="112" t="s">
        <v>26</v>
      </c>
      <c r="G546" s="112" t="s">
        <v>151</v>
      </c>
      <c r="H546" s="196" t="s">
        <v>5943</v>
      </c>
      <c r="I546" s="6" t="s">
        <v>4090</v>
      </c>
      <c r="J546" s="112" t="s">
        <v>4388</v>
      </c>
      <c r="K546" s="350" t="s">
        <v>1051</v>
      </c>
      <c r="L546" s="196" t="s">
        <v>3088</v>
      </c>
      <c r="M546" s="180"/>
      <c r="N546" s="112" t="s">
        <v>1151</v>
      </c>
      <c r="O546" s="111"/>
      <c r="P546" s="28">
        <v>40766</v>
      </c>
      <c r="Q546" s="112" t="s">
        <v>4594</v>
      </c>
      <c r="R546" s="112">
        <v>1</v>
      </c>
      <c r="S546" s="113" t="s">
        <v>2155</v>
      </c>
      <c r="T546" s="67">
        <v>40934</v>
      </c>
      <c r="U546" s="39" t="s">
        <v>4594</v>
      </c>
      <c r="V546" s="112" t="s">
        <v>2076</v>
      </c>
      <c r="W546" s="28" t="s">
        <v>2076</v>
      </c>
      <c r="X546" s="2" t="s">
        <v>2076</v>
      </c>
      <c r="Y546" s="38" t="s">
        <v>4998</v>
      </c>
      <c r="Z546" s="67" t="s">
        <v>4999</v>
      </c>
      <c r="AA546" s="113"/>
      <c r="AB546" s="70" t="s">
        <v>1546</v>
      </c>
      <c r="AC546" s="71" t="s">
        <v>1144</v>
      </c>
      <c r="AD546" s="3">
        <v>2015</v>
      </c>
      <c r="AE546" s="8">
        <v>3850</v>
      </c>
      <c r="AF546" s="323" t="s">
        <v>2053</v>
      </c>
    </row>
    <row r="547" spans="1:32" ht="54.95" customHeight="1" x14ac:dyDescent="0.2">
      <c r="A547" s="136">
        <v>544</v>
      </c>
      <c r="B547" s="368">
        <f t="shared" si="53"/>
        <v>362</v>
      </c>
      <c r="C547" s="288" t="s">
        <v>445</v>
      </c>
      <c r="D547" s="281" t="s">
        <v>59</v>
      </c>
      <c r="E547" s="261">
        <v>20290000263</v>
      </c>
      <c r="F547" s="112" t="s">
        <v>26</v>
      </c>
      <c r="G547" s="112" t="s">
        <v>27</v>
      </c>
      <c r="H547" s="194" t="s">
        <v>5944</v>
      </c>
      <c r="I547" s="9" t="s">
        <v>4136</v>
      </c>
      <c r="J547" s="112" t="s">
        <v>4409</v>
      </c>
      <c r="K547" s="350" t="s">
        <v>1028</v>
      </c>
      <c r="L547" s="194" t="s">
        <v>3089</v>
      </c>
      <c r="M547" s="180"/>
      <c r="N547" s="112" t="s">
        <v>1151</v>
      </c>
      <c r="O547" s="111"/>
      <c r="P547" s="28">
        <v>41906</v>
      </c>
      <c r="Q547" s="112" t="s">
        <v>1143</v>
      </c>
      <c r="R547" s="112">
        <v>1</v>
      </c>
      <c r="S547" s="38" t="s">
        <v>2156</v>
      </c>
      <c r="T547" s="67">
        <v>42037</v>
      </c>
      <c r="U547" s="39"/>
      <c r="V547" s="112" t="s">
        <v>2076</v>
      </c>
      <c r="W547" s="28" t="s">
        <v>2076</v>
      </c>
      <c r="X547" s="2"/>
      <c r="Y547" s="38" t="s">
        <v>2053</v>
      </c>
      <c r="Z547" s="39" t="s">
        <v>2076</v>
      </c>
      <c r="AA547" s="113"/>
      <c r="AB547" s="70" t="s">
        <v>1547</v>
      </c>
      <c r="AC547" s="71">
        <v>35</v>
      </c>
      <c r="AD547" s="3">
        <v>2015</v>
      </c>
      <c r="AE547" s="8">
        <v>3850</v>
      </c>
      <c r="AF547" s="323">
        <f>AC547*AE547</f>
        <v>134750</v>
      </c>
    </row>
    <row r="548" spans="1:32" ht="54.95" customHeight="1" x14ac:dyDescent="0.2">
      <c r="A548" s="136">
        <v>545</v>
      </c>
      <c r="B548" s="368">
        <f t="shared" si="53"/>
        <v>363</v>
      </c>
      <c r="C548" s="288" t="s">
        <v>446</v>
      </c>
      <c r="D548" s="281" t="s">
        <v>216</v>
      </c>
      <c r="E548" s="261">
        <v>20503895537</v>
      </c>
      <c r="F548" s="112" t="s">
        <v>26</v>
      </c>
      <c r="G548" s="112" t="s">
        <v>27</v>
      </c>
      <c r="H548" s="194" t="s">
        <v>5945</v>
      </c>
      <c r="I548" s="9" t="s">
        <v>4136</v>
      </c>
      <c r="J548" s="112" t="s">
        <v>4409</v>
      </c>
      <c r="K548" s="350" t="s">
        <v>1028</v>
      </c>
      <c r="L548" s="194" t="s">
        <v>3090</v>
      </c>
      <c r="M548" s="180"/>
      <c r="N548" s="112" t="s">
        <v>1151</v>
      </c>
      <c r="O548" s="111"/>
      <c r="P548" s="28">
        <v>41912</v>
      </c>
      <c r="Q548" s="112" t="s">
        <v>4594</v>
      </c>
      <c r="R548" s="112">
        <v>1</v>
      </c>
      <c r="S548" s="38" t="s">
        <v>2157</v>
      </c>
      <c r="T548" s="67">
        <v>42052</v>
      </c>
      <c r="U548" s="39" t="s">
        <v>1144</v>
      </c>
      <c r="V548" s="112" t="s">
        <v>2076</v>
      </c>
      <c r="W548" s="28" t="s">
        <v>2076</v>
      </c>
      <c r="X548" s="2" t="s">
        <v>1144</v>
      </c>
      <c r="Y548" s="38" t="s">
        <v>2053</v>
      </c>
      <c r="Z548" s="39" t="s">
        <v>2076</v>
      </c>
      <c r="AA548" s="113"/>
      <c r="AB548" s="70" t="s">
        <v>1548</v>
      </c>
      <c r="AC548" s="71" t="s">
        <v>1144</v>
      </c>
      <c r="AD548" s="3">
        <v>2015</v>
      </c>
      <c r="AE548" s="8">
        <v>3850</v>
      </c>
      <c r="AF548" s="323" t="s">
        <v>2053</v>
      </c>
    </row>
    <row r="549" spans="1:32" ht="54.95" customHeight="1" x14ac:dyDescent="0.2">
      <c r="A549" s="136">
        <v>546</v>
      </c>
      <c r="B549" s="368">
        <f t="shared" si="53"/>
        <v>364</v>
      </c>
      <c r="C549" s="288" t="s">
        <v>447</v>
      </c>
      <c r="D549" s="281" t="s">
        <v>448</v>
      </c>
      <c r="E549" s="261">
        <v>20106897914</v>
      </c>
      <c r="F549" s="112" t="s">
        <v>26</v>
      </c>
      <c r="G549" s="112" t="s">
        <v>27</v>
      </c>
      <c r="H549" s="194" t="s">
        <v>5946</v>
      </c>
      <c r="I549" s="9" t="s">
        <v>4136</v>
      </c>
      <c r="J549" s="112" t="s">
        <v>4409</v>
      </c>
      <c r="K549" s="350" t="s">
        <v>1028</v>
      </c>
      <c r="L549" s="194" t="s">
        <v>3091</v>
      </c>
      <c r="M549" s="180"/>
      <c r="N549" s="112" t="s">
        <v>1151</v>
      </c>
      <c r="O549" s="111"/>
      <c r="P549" s="28">
        <v>41674</v>
      </c>
      <c r="Q549" s="112" t="s">
        <v>1143</v>
      </c>
      <c r="R549" s="112">
        <v>1</v>
      </c>
      <c r="S549" s="38" t="s">
        <v>2158</v>
      </c>
      <c r="T549" s="67">
        <v>42020</v>
      </c>
      <c r="U549" s="39"/>
      <c r="V549" s="112" t="s">
        <v>4684</v>
      </c>
      <c r="W549" s="28">
        <v>41956</v>
      </c>
      <c r="X549" s="2"/>
      <c r="Y549" s="38" t="s">
        <v>5000</v>
      </c>
      <c r="Z549" s="67">
        <v>42087</v>
      </c>
      <c r="AA549" s="113"/>
      <c r="AB549" s="70" t="s">
        <v>1549</v>
      </c>
      <c r="AC549" s="71">
        <v>1</v>
      </c>
      <c r="AD549" s="3">
        <v>2015</v>
      </c>
      <c r="AE549" s="8">
        <v>3850</v>
      </c>
      <c r="AF549" s="323">
        <f>AC549*AE549</f>
        <v>3850</v>
      </c>
    </row>
    <row r="550" spans="1:32" ht="54.95" customHeight="1" x14ac:dyDescent="0.2">
      <c r="A550" s="136">
        <v>547</v>
      </c>
      <c r="B550" s="368">
        <f t="shared" si="53"/>
        <v>364</v>
      </c>
      <c r="C550" s="288" t="s">
        <v>447</v>
      </c>
      <c r="D550" s="281" t="s">
        <v>448</v>
      </c>
      <c r="E550" s="261">
        <v>20106897914</v>
      </c>
      <c r="F550" s="112" t="s">
        <v>26</v>
      </c>
      <c r="G550" s="112" t="s">
        <v>27</v>
      </c>
      <c r="H550" s="194" t="s">
        <v>5947</v>
      </c>
      <c r="I550" s="9" t="s">
        <v>4136</v>
      </c>
      <c r="J550" s="112" t="s">
        <v>4409</v>
      </c>
      <c r="K550" s="350" t="s">
        <v>1028</v>
      </c>
      <c r="L550" s="194" t="s">
        <v>3080</v>
      </c>
      <c r="M550" s="180"/>
      <c r="N550" s="112" t="s">
        <v>1151</v>
      </c>
      <c r="O550" s="111"/>
      <c r="P550" s="28">
        <v>41674</v>
      </c>
      <c r="Q550" s="112" t="s">
        <v>4594</v>
      </c>
      <c r="R550" s="112">
        <v>1</v>
      </c>
      <c r="S550" s="38" t="s">
        <v>2158</v>
      </c>
      <c r="T550" s="67">
        <v>42020</v>
      </c>
      <c r="U550" s="39"/>
      <c r="V550" s="112" t="s">
        <v>4684</v>
      </c>
      <c r="W550" s="28">
        <v>41956</v>
      </c>
      <c r="X550" s="2"/>
      <c r="Y550" s="38" t="s">
        <v>5000</v>
      </c>
      <c r="Z550" s="67">
        <v>42087</v>
      </c>
      <c r="AA550" s="113"/>
      <c r="AB550" s="70" t="s">
        <v>1549</v>
      </c>
      <c r="AC550" s="71" t="s">
        <v>1144</v>
      </c>
      <c r="AD550" s="3">
        <v>2015</v>
      </c>
      <c r="AE550" s="8">
        <v>3850</v>
      </c>
      <c r="AF550" s="323" t="s">
        <v>2053</v>
      </c>
    </row>
    <row r="551" spans="1:32" ht="54.95" customHeight="1" x14ac:dyDescent="0.2">
      <c r="A551" s="136">
        <v>548</v>
      </c>
      <c r="B551" s="368">
        <f t="shared" si="53"/>
        <v>365</v>
      </c>
      <c r="C551" s="288" t="s">
        <v>449</v>
      </c>
      <c r="D551" s="281" t="s">
        <v>283</v>
      </c>
      <c r="E551" s="261">
        <v>20252575457</v>
      </c>
      <c r="F551" s="112" t="s">
        <v>26</v>
      </c>
      <c r="G551" s="112" t="s">
        <v>27</v>
      </c>
      <c r="H551" s="194" t="s">
        <v>5948</v>
      </c>
      <c r="I551" s="9" t="s">
        <v>4136</v>
      </c>
      <c r="J551" s="112" t="s">
        <v>4409</v>
      </c>
      <c r="K551" s="350" t="s">
        <v>1028</v>
      </c>
      <c r="L551" s="194" t="s">
        <v>3092</v>
      </c>
      <c r="M551" s="180"/>
      <c r="N551" s="112" t="s">
        <v>1151</v>
      </c>
      <c r="O551" s="111"/>
      <c r="P551" s="28">
        <v>41914</v>
      </c>
      <c r="Q551" s="112" t="s">
        <v>4594</v>
      </c>
      <c r="R551" s="112">
        <v>1</v>
      </c>
      <c r="S551" s="38" t="s">
        <v>2159</v>
      </c>
      <c r="T551" s="67">
        <v>42051</v>
      </c>
      <c r="U551" s="39" t="s">
        <v>1144</v>
      </c>
      <c r="V551" s="112" t="s">
        <v>2076</v>
      </c>
      <c r="W551" s="28" t="s">
        <v>2076</v>
      </c>
      <c r="X551" s="2" t="s">
        <v>1144</v>
      </c>
      <c r="Y551" s="38" t="s">
        <v>5001</v>
      </c>
      <c r="Z551" s="67">
        <v>42103</v>
      </c>
      <c r="AA551" s="113"/>
      <c r="AB551" s="70" t="s">
        <v>1550</v>
      </c>
      <c r="AC551" s="71" t="s">
        <v>1144</v>
      </c>
      <c r="AD551" s="3">
        <v>2015</v>
      </c>
      <c r="AE551" s="8">
        <v>3850</v>
      </c>
      <c r="AF551" s="323" t="s">
        <v>2053</v>
      </c>
    </row>
    <row r="552" spans="1:32" ht="54.95" customHeight="1" x14ac:dyDescent="0.2">
      <c r="A552" s="136">
        <v>549</v>
      </c>
      <c r="B552" s="368">
        <f t="shared" si="53"/>
        <v>365</v>
      </c>
      <c r="C552" s="288" t="s">
        <v>449</v>
      </c>
      <c r="D552" s="281" t="s">
        <v>283</v>
      </c>
      <c r="E552" s="261">
        <v>20252575457</v>
      </c>
      <c r="F552" s="112" t="s">
        <v>26</v>
      </c>
      <c r="G552" s="112" t="s">
        <v>27</v>
      </c>
      <c r="H552" s="194" t="s">
        <v>5947</v>
      </c>
      <c r="I552" s="9" t="s">
        <v>4136</v>
      </c>
      <c r="J552" s="112" t="s">
        <v>4409</v>
      </c>
      <c r="K552" s="350" t="s">
        <v>1028</v>
      </c>
      <c r="L552" s="194" t="s">
        <v>3080</v>
      </c>
      <c r="M552" s="180"/>
      <c r="N552" s="112" t="s">
        <v>1151</v>
      </c>
      <c r="O552" s="111"/>
      <c r="P552" s="28">
        <v>41914</v>
      </c>
      <c r="Q552" s="112" t="s">
        <v>4594</v>
      </c>
      <c r="R552" s="112">
        <v>1</v>
      </c>
      <c r="S552" s="38" t="s">
        <v>2159</v>
      </c>
      <c r="T552" s="67">
        <v>42051</v>
      </c>
      <c r="U552" s="39" t="s">
        <v>1144</v>
      </c>
      <c r="V552" s="112" t="s">
        <v>2076</v>
      </c>
      <c r="W552" s="28" t="s">
        <v>2076</v>
      </c>
      <c r="X552" s="2" t="s">
        <v>1144</v>
      </c>
      <c r="Y552" s="38" t="s">
        <v>5001</v>
      </c>
      <c r="Z552" s="67">
        <v>42103</v>
      </c>
      <c r="AA552" s="113"/>
      <c r="AB552" s="70" t="s">
        <v>1550</v>
      </c>
      <c r="AC552" s="71" t="s">
        <v>1144</v>
      </c>
      <c r="AD552" s="3">
        <v>2015</v>
      </c>
      <c r="AE552" s="8">
        <v>3850</v>
      </c>
      <c r="AF552" s="323" t="s">
        <v>2053</v>
      </c>
    </row>
    <row r="553" spans="1:32" ht="54.95" customHeight="1" x14ac:dyDescent="0.2">
      <c r="A553" s="136">
        <v>550</v>
      </c>
      <c r="B553" s="368">
        <f t="shared" si="53"/>
        <v>366</v>
      </c>
      <c r="C553" s="288" t="s">
        <v>450</v>
      </c>
      <c r="D553" s="281" t="s">
        <v>25</v>
      </c>
      <c r="E553" s="261">
        <v>20100017491</v>
      </c>
      <c r="F553" s="112" t="s">
        <v>26</v>
      </c>
      <c r="G553" s="112" t="s">
        <v>27</v>
      </c>
      <c r="H553" s="194" t="s">
        <v>5949</v>
      </c>
      <c r="I553" s="9" t="s">
        <v>4136</v>
      </c>
      <c r="J553" s="112" t="s">
        <v>4409</v>
      </c>
      <c r="K553" s="350" t="s">
        <v>1028</v>
      </c>
      <c r="L553" s="194" t="s">
        <v>3093</v>
      </c>
      <c r="M553" s="180"/>
      <c r="N553" s="112" t="s">
        <v>1151</v>
      </c>
      <c r="O553" s="111"/>
      <c r="P553" s="28">
        <v>41787</v>
      </c>
      <c r="Q553" s="112" t="s">
        <v>1143</v>
      </c>
      <c r="R553" s="112">
        <v>1</v>
      </c>
      <c r="S553" s="38" t="s">
        <v>2160</v>
      </c>
      <c r="T553" s="67">
        <v>42032</v>
      </c>
      <c r="U553" s="39"/>
      <c r="V553" s="112" t="s">
        <v>4685</v>
      </c>
      <c r="W553" s="28" t="s">
        <v>2076</v>
      </c>
      <c r="X553" s="2"/>
      <c r="Y553" s="38" t="s">
        <v>2053</v>
      </c>
      <c r="Z553" s="39" t="s">
        <v>2076</v>
      </c>
      <c r="AA553" s="113"/>
      <c r="AB553" s="70" t="s">
        <v>1551</v>
      </c>
      <c r="AC553" s="71">
        <v>10</v>
      </c>
      <c r="AD553" s="3">
        <v>2015</v>
      </c>
      <c r="AE553" s="8">
        <v>3850</v>
      </c>
      <c r="AF553" s="323">
        <f>AC553*AE553</f>
        <v>38500</v>
      </c>
    </row>
    <row r="554" spans="1:32" ht="54.95" customHeight="1" x14ac:dyDescent="0.2">
      <c r="A554" s="136">
        <v>551</v>
      </c>
      <c r="B554" s="368">
        <f t="shared" si="53"/>
        <v>366</v>
      </c>
      <c r="C554" s="288" t="s">
        <v>450</v>
      </c>
      <c r="D554" s="281" t="s">
        <v>25</v>
      </c>
      <c r="E554" s="261">
        <v>20100017491</v>
      </c>
      <c r="F554" s="112" t="s">
        <v>26</v>
      </c>
      <c r="G554" s="112" t="s">
        <v>27</v>
      </c>
      <c r="H554" s="194" t="s">
        <v>5950</v>
      </c>
      <c r="I554" s="10" t="s">
        <v>4154</v>
      </c>
      <c r="J554" s="10" t="s">
        <v>4154</v>
      </c>
      <c r="K554" s="11" t="s">
        <v>1008</v>
      </c>
      <c r="L554" s="194" t="s">
        <v>3094</v>
      </c>
      <c r="M554" s="180"/>
      <c r="N554" s="112" t="s">
        <v>1150</v>
      </c>
      <c r="O554" s="111"/>
      <c r="P554" s="28">
        <v>41787</v>
      </c>
      <c r="Q554" s="112" t="s">
        <v>1143</v>
      </c>
      <c r="R554" s="112">
        <v>1</v>
      </c>
      <c r="S554" s="38" t="s">
        <v>2160</v>
      </c>
      <c r="T554" s="67">
        <v>42032</v>
      </c>
      <c r="U554" s="39"/>
      <c r="V554" s="112" t="s">
        <v>4685</v>
      </c>
      <c r="W554" s="28" t="s">
        <v>2076</v>
      </c>
      <c r="X554" s="2"/>
      <c r="Y554" s="38" t="s">
        <v>2053</v>
      </c>
      <c r="Z554" s="39" t="s">
        <v>2076</v>
      </c>
      <c r="AA554" s="113"/>
      <c r="AB554" s="70" t="s">
        <v>1551</v>
      </c>
      <c r="AC554" s="71">
        <v>51</v>
      </c>
      <c r="AD554" s="3">
        <v>2015</v>
      </c>
      <c r="AE554" s="8">
        <v>3850</v>
      </c>
      <c r="AF554" s="323">
        <f t="shared" ref="AF554:AF557" si="56">AC554*AE554</f>
        <v>196350</v>
      </c>
    </row>
    <row r="555" spans="1:32" ht="54.95" customHeight="1" x14ac:dyDescent="0.2">
      <c r="A555" s="136">
        <v>552</v>
      </c>
      <c r="B555" s="368">
        <f t="shared" si="53"/>
        <v>367</v>
      </c>
      <c r="C555" s="288" t="s">
        <v>451</v>
      </c>
      <c r="D555" s="281" t="s">
        <v>25</v>
      </c>
      <c r="E555" s="261">
        <v>20100017491</v>
      </c>
      <c r="F555" s="112" t="s">
        <v>26</v>
      </c>
      <c r="G555" s="112" t="s">
        <v>27</v>
      </c>
      <c r="H555" s="194" t="s">
        <v>5951</v>
      </c>
      <c r="I555" s="9" t="s">
        <v>4136</v>
      </c>
      <c r="J555" s="112" t="s">
        <v>4409</v>
      </c>
      <c r="K555" s="350" t="s">
        <v>1028</v>
      </c>
      <c r="L555" s="194" t="s">
        <v>3095</v>
      </c>
      <c r="M555" s="180"/>
      <c r="N555" s="112" t="s">
        <v>1151</v>
      </c>
      <c r="O555" s="111"/>
      <c r="P555" s="28">
        <v>41913</v>
      </c>
      <c r="Q555" s="112" t="s">
        <v>1143</v>
      </c>
      <c r="R555" s="112">
        <v>1</v>
      </c>
      <c r="S555" s="38" t="s">
        <v>1552</v>
      </c>
      <c r="T555" s="67">
        <v>42090</v>
      </c>
      <c r="U555" s="39"/>
      <c r="V555" s="112" t="s">
        <v>2076</v>
      </c>
      <c r="W555" s="28" t="s">
        <v>2076</v>
      </c>
      <c r="X555" s="2"/>
      <c r="Y555" s="38" t="s">
        <v>2053</v>
      </c>
      <c r="Z555" s="39" t="s">
        <v>2076</v>
      </c>
      <c r="AA555" s="113"/>
      <c r="AB555" s="70" t="s">
        <v>1552</v>
      </c>
      <c r="AC555" s="71">
        <v>40</v>
      </c>
      <c r="AD555" s="3">
        <v>2015</v>
      </c>
      <c r="AE555" s="8">
        <v>3850</v>
      </c>
      <c r="AF555" s="323">
        <f t="shared" si="56"/>
        <v>154000</v>
      </c>
    </row>
    <row r="556" spans="1:32" ht="54.95" customHeight="1" x14ac:dyDescent="0.2">
      <c r="A556" s="136">
        <v>553</v>
      </c>
      <c r="B556" s="368">
        <f t="shared" si="53"/>
        <v>367</v>
      </c>
      <c r="C556" s="288" t="s">
        <v>451</v>
      </c>
      <c r="D556" s="281" t="s">
        <v>25</v>
      </c>
      <c r="E556" s="261">
        <v>20100017491</v>
      </c>
      <c r="F556" s="112" t="s">
        <v>26</v>
      </c>
      <c r="G556" s="112" t="s">
        <v>27</v>
      </c>
      <c r="H556" s="194" t="s">
        <v>5952</v>
      </c>
      <c r="I556" s="9" t="s">
        <v>4136</v>
      </c>
      <c r="J556" s="112" t="s">
        <v>4409</v>
      </c>
      <c r="K556" s="350" t="s">
        <v>1028</v>
      </c>
      <c r="L556" s="194" t="s">
        <v>3096</v>
      </c>
      <c r="M556" s="180"/>
      <c r="N556" s="112" t="s">
        <v>1151</v>
      </c>
      <c r="O556" s="111"/>
      <c r="P556" s="28">
        <v>41913</v>
      </c>
      <c r="Q556" s="112" t="s">
        <v>1143</v>
      </c>
      <c r="R556" s="112">
        <v>1</v>
      </c>
      <c r="S556" s="38" t="s">
        <v>1552</v>
      </c>
      <c r="T556" s="67">
        <v>42090</v>
      </c>
      <c r="U556" s="39"/>
      <c r="V556" s="112" t="s">
        <v>2076</v>
      </c>
      <c r="W556" s="28" t="s">
        <v>2076</v>
      </c>
      <c r="X556" s="2"/>
      <c r="Y556" s="38" t="s">
        <v>2053</v>
      </c>
      <c r="Z556" s="39" t="s">
        <v>2076</v>
      </c>
      <c r="AA556" s="113"/>
      <c r="AB556" s="70" t="s">
        <v>1552</v>
      </c>
      <c r="AC556" s="71">
        <v>15</v>
      </c>
      <c r="AD556" s="3">
        <v>2015</v>
      </c>
      <c r="AE556" s="8">
        <v>3850</v>
      </c>
      <c r="AF556" s="323">
        <f t="shared" si="56"/>
        <v>57750</v>
      </c>
    </row>
    <row r="557" spans="1:32" ht="54.95" customHeight="1" x14ac:dyDescent="0.2">
      <c r="A557" s="136">
        <v>554</v>
      </c>
      <c r="B557" s="368">
        <f t="shared" si="53"/>
        <v>367</v>
      </c>
      <c r="C557" s="288" t="s">
        <v>451</v>
      </c>
      <c r="D557" s="281" t="s">
        <v>25</v>
      </c>
      <c r="E557" s="261">
        <v>20100017491</v>
      </c>
      <c r="F557" s="112" t="s">
        <v>26</v>
      </c>
      <c r="G557" s="112" t="s">
        <v>27</v>
      </c>
      <c r="H557" s="194" t="s">
        <v>5953</v>
      </c>
      <c r="I557" s="9" t="s">
        <v>4136</v>
      </c>
      <c r="J557" s="112" t="s">
        <v>4409</v>
      </c>
      <c r="K557" s="350" t="s">
        <v>1028</v>
      </c>
      <c r="L557" s="194" t="s">
        <v>3097</v>
      </c>
      <c r="M557" s="180"/>
      <c r="N557" s="112" t="s">
        <v>1151</v>
      </c>
      <c r="O557" s="111"/>
      <c r="P557" s="28">
        <v>41913</v>
      </c>
      <c r="Q557" s="112" t="s">
        <v>1143</v>
      </c>
      <c r="R557" s="112">
        <v>1</v>
      </c>
      <c r="S557" s="38" t="s">
        <v>1552</v>
      </c>
      <c r="T557" s="67">
        <v>42090</v>
      </c>
      <c r="U557" s="39"/>
      <c r="V557" s="112" t="s">
        <v>2076</v>
      </c>
      <c r="W557" s="28" t="s">
        <v>2076</v>
      </c>
      <c r="X557" s="2"/>
      <c r="Y557" s="38" t="s">
        <v>2053</v>
      </c>
      <c r="Z557" s="39" t="s">
        <v>2076</v>
      </c>
      <c r="AA557" s="113"/>
      <c r="AB557" s="70" t="s">
        <v>1552</v>
      </c>
      <c r="AC557" s="71">
        <v>30</v>
      </c>
      <c r="AD557" s="3">
        <v>2015</v>
      </c>
      <c r="AE557" s="8">
        <v>3850</v>
      </c>
      <c r="AF557" s="323">
        <f t="shared" si="56"/>
        <v>115500</v>
      </c>
    </row>
    <row r="558" spans="1:32" ht="54.95" customHeight="1" x14ac:dyDescent="0.2">
      <c r="A558" s="136">
        <v>555</v>
      </c>
      <c r="B558" s="368">
        <f t="shared" si="53"/>
        <v>367</v>
      </c>
      <c r="C558" s="288" t="s">
        <v>451</v>
      </c>
      <c r="D558" s="281" t="s">
        <v>25</v>
      </c>
      <c r="E558" s="261">
        <v>20100017491</v>
      </c>
      <c r="F558" s="112" t="s">
        <v>26</v>
      </c>
      <c r="G558" s="112" t="s">
        <v>27</v>
      </c>
      <c r="H558" s="194" t="s">
        <v>5954</v>
      </c>
      <c r="I558" s="107" t="s">
        <v>4153</v>
      </c>
      <c r="J558" s="107" t="s">
        <v>4425</v>
      </c>
      <c r="K558" s="350" t="s">
        <v>1044</v>
      </c>
      <c r="L558" s="194" t="s">
        <v>3098</v>
      </c>
      <c r="M558" s="180"/>
      <c r="N558" s="112" t="s">
        <v>1151</v>
      </c>
      <c r="O558" s="111"/>
      <c r="P558" s="28">
        <v>41913</v>
      </c>
      <c r="Q558" s="112" t="s">
        <v>4594</v>
      </c>
      <c r="R558" s="112">
        <v>1</v>
      </c>
      <c r="S558" s="38" t="s">
        <v>1552</v>
      </c>
      <c r="T558" s="67">
        <v>42090</v>
      </c>
      <c r="U558" s="39" t="s">
        <v>1144</v>
      </c>
      <c r="V558" s="112" t="s">
        <v>2076</v>
      </c>
      <c r="W558" s="28" t="s">
        <v>2076</v>
      </c>
      <c r="X558" s="2" t="s">
        <v>1144</v>
      </c>
      <c r="Y558" s="38" t="s">
        <v>2053</v>
      </c>
      <c r="Z558" s="39" t="s">
        <v>2076</v>
      </c>
      <c r="AA558" s="113"/>
      <c r="AB558" s="70" t="s">
        <v>1552</v>
      </c>
      <c r="AC558" s="71" t="s">
        <v>1144</v>
      </c>
      <c r="AD558" s="3">
        <v>2015</v>
      </c>
      <c r="AE558" s="8">
        <v>3850</v>
      </c>
      <c r="AF558" s="323" t="s">
        <v>2053</v>
      </c>
    </row>
    <row r="559" spans="1:32" ht="54.95" customHeight="1" x14ac:dyDescent="0.2">
      <c r="A559" s="136">
        <v>556</v>
      </c>
      <c r="B559" s="368">
        <f t="shared" si="53"/>
        <v>368</v>
      </c>
      <c r="C559" s="288" t="s">
        <v>452</v>
      </c>
      <c r="D559" s="281" t="s">
        <v>453</v>
      </c>
      <c r="E559" s="261">
        <v>20524476828</v>
      </c>
      <c r="F559" s="112" t="s">
        <v>26</v>
      </c>
      <c r="G559" s="112" t="s">
        <v>27</v>
      </c>
      <c r="H559" s="196" t="s">
        <v>5955</v>
      </c>
      <c r="I559" s="112" t="s">
        <v>4139</v>
      </c>
      <c r="J559" s="112" t="s">
        <v>4411</v>
      </c>
      <c r="K559" s="350" t="s">
        <v>1043</v>
      </c>
      <c r="L559" s="194" t="s">
        <v>3099</v>
      </c>
      <c r="M559" s="180"/>
      <c r="N559" s="112" t="s">
        <v>1151</v>
      </c>
      <c r="O559" s="111"/>
      <c r="P559" s="28">
        <v>41978</v>
      </c>
      <c r="Q559" s="112" t="s">
        <v>1143</v>
      </c>
      <c r="R559" s="112">
        <v>1</v>
      </c>
      <c r="S559" s="38" t="s">
        <v>1553</v>
      </c>
      <c r="T559" s="67">
        <v>42115</v>
      </c>
      <c r="U559" s="39"/>
      <c r="V559" s="112" t="s">
        <v>2076</v>
      </c>
      <c r="W559" s="28" t="s">
        <v>2076</v>
      </c>
      <c r="X559" s="2"/>
      <c r="Y559" s="38" t="s">
        <v>2053</v>
      </c>
      <c r="Z559" s="39" t="s">
        <v>2076</v>
      </c>
      <c r="AA559" s="113"/>
      <c r="AB559" s="70" t="s">
        <v>1553</v>
      </c>
      <c r="AC559" s="71">
        <v>3</v>
      </c>
      <c r="AD559" s="3">
        <v>2015</v>
      </c>
      <c r="AE559" s="8">
        <v>3850</v>
      </c>
      <c r="AF559" s="323">
        <f>AC559*AE559</f>
        <v>11550</v>
      </c>
    </row>
    <row r="560" spans="1:32" ht="54.95" customHeight="1" x14ac:dyDescent="0.2">
      <c r="A560" s="136">
        <v>557</v>
      </c>
      <c r="B560" s="368">
        <f t="shared" si="53"/>
        <v>369</v>
      </c>
      <c r="C560" s="288" t="s">
        <v>454</v>
      </c>
      <c r="D560" s="281" t="s">
        <v>8462</v>
      </c>
      <c r="E560" s="261">
        <v>20467534026</v>
      </c>
      <c r="F560" s="112" t="s">
        <v>26</v>
      </c>
      <c r="G560" s="112" t="s">
        <v>151</v>
      </c>
      <c r="H560" s="194" t="s">
        <v>5950</v>
      </c>
      <c r="I560" s="10" t="s">
        <v>4154</v>
      </c>
      <c r="J560" s="10" t="s">
        <v>4154</v>
      </c>
      <c r="K560" s="11" t="s">
        <v>1008</v>
      </c>
      <c r="L560" s="194" t="s">
        <v>3100</v>
      </c>
      <c r="M560" s="180"/>
      <c r="N560" s="112" t="s">
        <v>1150</v>
      </c>
      <c r="O560" s="111"/>
      <c r="P560" s="28">
        <v>41780</v>
      </c>
      <c r="Q560" s="112" t="s">
        <v>1143</v>
      </c>
      <c r="R560" s="112">
        <v>1</v>
      </c>
      <c r="S560" s="38" t="s">
        <v>2161</v>
      </c>
      <c r="T560" s="67">
        <v>41985</v>
      </c>
      <c r="U560" s="39"/>
      <c r="V560" s="112" t="s">
        <v>4686</v>
      </c>
      <c r="W560" s="28">
        <v>42053</v>
      </c>
      <c r="X560" s="2"/>
      <c r="Y560" s="38" t="s">
        <v>5002</v>
      </c>
      <c r="Z560" s="67">
        <v>42124</v>
      </c>
      <c r="AA560" s="113"/>
      <c r="AB560" s="70" t="s">
        <v>1554</v>
      </c>
      <c r="AC560" s="71">
        <v>51</v>
      </c>
      <c r="AD560" s="3">
        <v>2015</v>
      </c>
      <c r="AE560" s="8">
        <v>3850</v>
      </c>
      <c r="AF560" s="323">
        <f t="shared" ref="AF560:AF561" si="57">AC560*AE560</f>
        <v>196350</v>
      </c>
    </row>
    <row r="561" spans="1:32" ht="54.95" customHeight="1" x14ac:dyDescent="0.2">
      <c r="A561" s="136">
        <v>558</v>
      </c>
      <c r="B561" s="368">
        <f t="shared" si="53"/>
        <v>369</v>
      </c>
      <c r="C561" s="288" t="s">
        <v>454</v>
      </c>
      <c r="D561" s="281" t="s">
        <v>8462</v>
      </c>
      <c r="E561" s="261">
        <v>20467534026</v>
      </c>
      <c r="F561" s="112" t="s">
        <v>26</v>
      </c>
      <c r="G561" s="112" t="s">
        <v>151</v>
      </c>
      <c r="H561" s="194" t="s">
        <v>5956</v>
      </c>
      <c r="I561" s="9" t="s">
        <v>4136</v>
      </c>
      <c r="J561" s="112" t="s">
        <v>4409</v>
      </c>
      <c r="K561" s="350" t="s">
        <v>1028</v>
      </c>
      <c r="L561" s="194" t="s">
        <v>3101</v>
      </c>
      <c r="M561" s="180"/>
      <c r="N561" s="112" t="s">
        <v>1151</v>
      </c>
      <c r="O561" s="111"/>
      <c r="P561" s="28">
        <v>41780</v>
      </c>
      <c r="Q561" s="112" t="s">
        <v>1143</v>
      </c>
      <c r="R561" s="112">
        <v>1</v>
      </c>
      <c r="S561" s="38" t="s">
        <v>2161</v>
      </c>
      <c r="T561" s="67">
        <v>41985</v>
      </c>
      <c r="U561" s="39"/>
      <c r="V561" s="112" t="s">
        <v>4686</v>
      </c>
      <c r="W561" s="28">
        <v>42053</v>
      </c>
      <c r="X561" s="2"/>
      <c r="Y561" s="38" t="s">
        <v>5002</v>
      </c>
      <c r="Z561" s="67">
        <v>42124</v>
      </c>
      <c r="AA561" s="113"/>
      <c r="AB561" s="70" t="s">
        <v>1554</v>
      </c>
      <c r="AC561" s="71">
        <v>4</v>
      </c>
      <c r="AD561" s="3">
        <v>2015</v>
      </c>
      <c r="AE561" s="8">
        <v>3850</v>
      </c>
      <c r="AF561" s="323">
        <f t="shared" si="57"/>
        <v>15400</v>
      </c>
    </row>
    <row r="562" spans="1:32" ht="54.95" customHeight="1" x14ac:dyDescent="0.2">
      <c r="A562" s="136">
        <v>559</v>
      </c>
      <c r="B562" s="368">
        <f t="shared" si="53"/>
        <v>369</v>
      </c>
      <c r="C562" s="288" t="s">
        <v>454</v>
      </c>
      <c r="D562" s="281" t="s">
        <v>8462</v>
      </c>
      <c r="E562" s="261">
        <v>20467534026</v>
      </c>
      <c r="F562" s="112" t="s">
        <v>26</v>
      </c>
      <c r="G562" s="112" t="s">
        <v>151</v>
      </c>
      <c r="H562" s="194" t="s">
        <v>5957</v>
      </c>
      <c r="I562" s="9" t="s">
        <v>4136</v>
      </c>
      <c r="J562" s="112" t="s">
        <v>4409</v>
      </c>
      <c r="K562" s="350" t="s">
        <v>1028</v>
      </c>
      <c r="L562" s="194" t="s">
        <v>3102</v>
      </c>
      <c r="M562" s="180"/>
      <c r="N562" s="112" t="s">
        <v>1151</v>
      </c>
      <c r="O562" s="111"/>
      <c r="P562" s="28">
        <v>41780</v>
      </c>
      <c r="Q562" s="112" t="s">
        <v>4594</v>
      </c>
      <c r="R562" s="112">
        <v>1</v>
      </c>
      <c r="S562" s="38" t="s">
        <v>2161</v>
      </c>
      <c r="T562" s="67">
        <v>41985</v>
      </c>
      <c r="U562" s="39"/>
      <c r="V562" s="112" t="s">
        <v>4686</v>
      </c>
      <c r="W562" s="28">
        <v>42053</v>
      </c>
      <c r="X562" s="2"/>
      <c r="Y562" s="38" t="s">
        <v>5002</v>
      </c>
      <c r="Z562" s="67">
        <v>42124</v>
      </c>
      <c r="AA562" s="113"/>
      <c r="AB562" s="70" t="s">
        <v>1554</v>
      </c>
      <c r="AC562" s="71" t="s">
        <v>1144</v>
      </c>
      <c r="AD562" s="3">
        <v>2015</v>
      </c>
      <c r="AE562" s="8">
        <v>3850</v>
      </c>
      <c r="AF562" s="323" t="s">
        <v>2053</v>
      </c>
    </row>
    <row r="563" spans="1:32" ht="54.95" customHeight="1" x14ac:dyDescent="0.2">
      <c r="A563" s="136">
        <v>560</v>
      </c>
      <c r="B563" s="368">
        <f t="shared" si="53"/>
        <v>369</v>
      </c>
      <c r="C563" s="288" t="s">
        <v>454</v>
      </c>
      <c r="D563" s="281" t="s">
        <v>8462</v>
      </c>
      <c r="E563" s="261">
        <v>20467534026</v>
      </c>
      <c r="F563" s="112" t="s">
        <v>26</v>
      </c>
      <c r="G563" s="112" t="s">
        <v>151</v>
      </c>
      <c r="H563" s="194" t="s">
        <v>5958</v>
      </c>
      <c r="I563" s="9" t="s">
        <v>4136</v>
      </c>
      <c r="J563" s="112" t="s">
        <v>4409</v>
      </c>
      <c r="K563" s="350" t="s">
        <v>1028</v>
      </c>
      <c r="L563" s="194" t="s">
        <v>3103</v>
      </c>
      <c r="M563" s="180"/>
      <c r="N563" s="112" t="s">
        <v>1151</v>
      </c>
      <c r="O563" s="111"/>
      <c r="P563" s="28">
        <v>41780</v>
      </c>
      <c r="Q563" s="112" t="s">
        <v>4594</v>
      </c>
      <c r="R563" s="112">
        <v>1</v>
      </c>
      <c r="S563" s="38" t="s">
        <v>2161</v>
      </c>
      <c r="T563" s="67">
        <v>41985</v>
      </c>
      <c r="U563" s="39"/>
      <c r="V563" s="112" t="s">
        <v>4686</v>
      </c>
      <c r="W563" s="28">
        <v>42053</v>
      </c>
      <c r="X563" s="2"/>
      <c r="Y563" s="38" t="s">
        <v>5002</v>
      </c>
      <c r="Z563" s="67">
        <v>42124</v>
      </c>
      <c r="AA563" s="113"/>
      <c r="AB563" s="70" t="s">
        <v>1554</v>
      </c>
      <c r="AC563" s="71" t="s">
        <v>1144</v>
      </c>
      <c r="AD563" s="3">
        <v>2015</v>
      </c>
      <c r="AE563" s="8">
        <v>3850</v>
      </c>
      <c r="AF563" s="323" t="s">
        <v>2053</v>
      </c>
    </row>
    <row r="564" spans="1:32" ht="54.95" customHeight="1" x14ac:dyDescent="0.2">
      <c r="A564" s="136">
        <v>561</v>
      </c>
      <c r="B564" s="368">
        <f t="shared" si="53"/>
        <v>369</v>
      </c>
      <c r="C564" s="288" t="s">
        <v>454</v>
      </c>
      <c r="D564" s="281" t="s">
        <v>8462</v>
      </c>
      <c r="E564" s="261">
        <v>20467534026</v>
      </c>
      <c r="F564" s="112" t="s">
        <v>26</v>
      </c>
      <c r="G564" s="112" t="s">
        <v>151</v>
      </c>
      <c r="H564" s="194" t="s">
        <v>5959</v>
      </c>
      <c r="I564" s="9" t="s">
        <v>4136</v>
      </c>
      <c r="J564" s="112" t="s">
        <v>4409</v>
      </c>
      <c r="K564" s="350" t="s">
        <v>1028</v>
      </c>
      <c r="L564" s="194" t="s">
        <v>3104</v>
      </c>
      <c r="M564" s="180"/>
      <c r="N564" s="112" t="s">
        <v>1151</v>
      </c>
      <c r="O564" s="111"/>
      <c r="P564" s="28">
        <v>41780</v>
      </c>
      <c r="Q564" s="112" t="s">
        <v>4594</v>
      </c>
      <c r="R564" s="112">
        <v>1</v>
      </c>
      <c r="S564" s="38" t="s">
        <v>2161</v>
      </c>
      <c r="T564" s="67">
        <v>41985</v>
      </c>
      <c r="U564" s="39"/>
      <c r="V564" s="112" t="s">
        <v>4686</v>
      </c>
      <c r="W564" s="28">
        <v>42053</v>
      </c>
      <c r="X564" s="2"/>
      <c r="Y564" s="38" t="s">
        <v>5002</v>
      </c>
      <c r="Z564" s="67">
        <v>42124</v>
      </c>
      <c r="AA564" s="113"/>
      <c r="AB564" s="70" t="s">
        <v>1554</v>
      </c>
      <c r="AC564" s="71" t="s">
        <v>1144</v>
      </c>
      <c r="AD564" s="3">
        <v>2015</v>
      </c>
      <c r="AE564" s="8">
        <v>3850</v>
      </c>
      <c r="AF564" s="323" t="s">
        <v>2053</v>
      </c>
    </row>
    <row r="565" spans="1:32" ht="54.95" customHeight="1" x14ac:dyDescent="0.2">
      <c r="A565" s="136">
        <v>562</v>
      </c>
      <c r="B565" s="368">
        <f t="shared" si="53"/>
        <v>369</v>
      </c>
      <c r="C565" s="288" t="s">
        <v>454</v>
      </c>
      <c r="D565" s="281" t="s">
        <v>8462</v>
      </c>
      <c r="E565" s="261">
        <v>20467534026</v>
      </c>
      <c r="F565" s="112" t="s">
        <v>26</v>
      </c>
      <c r="G565" s="112" t="s">
        <v>151</v>
      </c>
      <c r="H565" s="194" t="s">
        <v>5960</v>
      </c>
      <c r="I565" s="9" t="s">
        <v>4136</v>
      </c>
      <c r="J565" s="112" t="s">
        <v>4409</v>
      </c>
      <c r="K565" s="350" t="s">
        <v>1028</v>
      </c>
      <c r="L565" s="194" t="s">
        <v>3105</v>
      </c>
      <c r="M565" s="180"/>
      <c r="N565" s="112" t="s">
        <v>1151</v>
      </c>
      <c r="O565" s="111"/>
      <c r="P565" s="28">
        <v>41780</v>
      </c>
      <c r="Q565" s="112" t="s">
        <v>4594</v>
      </c>
      <c r="R565" s="112">
        <v>1</v>
      </c>
      <c r="S565" s="38" t="s">
        <v>2161</v>
      </c>
      <c r="T565" s="67">
        <v>41985</v>
      </c>
      <c r="U565" s="39"/>
      <c r="V565" s="112" t="s">
        <v>4686</v>
      </c>
      <c r="W565" s="28">
        <v>42053</v>
      </c>
      <c r="X565" s="2"/>
      <c r="Y565" s="38" t="s">
        <v>5002</v>
      </c>
      <c r="Z565" s="67">
        <v>42124</v>
      </c>
      <c r="AA565" s="113"/>
      <c r="AB565" s="70" t="s">
        <v>1554</v>
      </c>
      <c r="AC565" s="71" t="s">
        <v>1144</v>
      </c>
      <c r="AD565" s="3">
        <v>2015</v>
      </c>
      <c r="AE565" s="8">
        <v>3850</v>
      </c>
      <c r="AF565" s="323" t="s">
        <v>2053</v>
      </c>
    </row>
    <row r="566" spans="1:32" ht="54.95" customHeight="1" x14ac:dyDescent="0.2">
      <c r="A566" s="136">
        <v>563</v>
      </c>
      <c r="B566" s="368">
        <f t="shared" si="53"/>
        <v>370</v>
      </c>
      <c r="C566" s="288" t="s">
        <v>455</v>
      </c>
      <c r="D566" s="281" t="s">
        <v>448</v>
      </c>
      <c r="E566" s="261">
        <v>20106897914</v>
      </c>
      <c r="F566" s="112" t="s">
        <v>26</v>
      </c>
      <c r="G566" s="112" t="s">
        <v>27</v>
      </c>
      <c r="H566" s="194" t="s">
        <v>5961</v>
      </c>
      <c r="I566" s="9" t="s">
        <v>4136</v>
      </c>
      <c r="J566" s="112" t="s">
        <v>4409</v>
      </c>
      <c r="K566" s="350" t="s">
        <v>1028</v>
      </c>
      <c r="L566" s="194" t="s">
        <v>3106</v>
      </c>
      <c r="M566" s="180"/>
      <c r="N566" s="112" t="s">
        <v>1151</v>
      </c>
      <c r="O566" s="111"/>
      <c r="P566" s="28">
        <v>41774</v>
      </c>
      <c r="Q566" s="112" t="s">
        <v>1143</v>
      </c>
      <c r="R566" s="112">
        <v>1</v>
      </c>
      <c r="S566" s="38" t="s">
        <v>2162</v>
      </c>
      <c r="T566" s="67">
        <v>41999</v>
      </c>
      <c r="U566" s="39"/>
      <c r="V566" s="112" t="s">
        <v>4687</v>
      </c>
      <c r="W566" s="28">
        <v>42068</v>
      </c>
      <c r="X566" s="2"/>
      <c r="Y566" s="38" t="s">
        <v>5003</v>
      </c>
      <c r="Z566" s="67">
        <v>42135</v>
      </c>
      <c r="AA566" s="113"/>
      <c r="AB566" s="70" t="s">
        <v>1555</v>
      </c>
      <c r="AC566" s="71">
        <v>5</v>
      </c>
      <c r="AD566" s="3">
        <v>2015</v>
      </c>
      <c r="AE566" s="8">
        <v>3850</v>
      </c>
      <c r="AF566" s="323">
        <f>AC566*AE566</f>
        <v>19250</v>
      </c>
    </row>
    <row r="567" spans="1:32" ht="54.95" customHeight="1" x14ac:dyDescent="0.2">
      <c r="A567" s="136">
        <v>564</v>
      </c>
      <c r="B567" s="368">
        <f t="shared" si="53"/>
        <v>370</v>
      </c>
      <c r="C567" s="288" t="s">
        <v>455</v>
      </c>
      <c r="D567" s="281" t="s">
        <v>448</v>
      </c>
      <c r="E567" s="261">
        <v>20106897914</v>
      </c>
      <c r="F567" s="112" t="s">
        <v>26</v>
      </c>
      <c r="G567" s="112" t="s">
        <v>27</v>
      </c>
      <c r="H567" s="194" t="s">
        <v>5962</v>
      </c>
      <c r="I567" s="9" t="s">
        <v>4136</v>
      </c>
      <c r="J567" s="112" t="s">
        <v>4409</v>
      </c>
      <c r="K567" s="350" t="s">
        <v>1028</v>
      </c>
      <c r="L567" s="194" t="s">
        <v>3107</v>
      </c>
      <c r="M567" s="180"/>
      <c r="N567" s="112" t="s">
        <v>1151</v>
      </c>
      <c r="O567" s="111"/>
      <c r="P567" s="28">
        <v>41774</v>
      </c>
      <c r="Q567" s="112" t="s">
        <v>1143</v>
      </c>
      <c r="R567" s="112">
        <v>1</v>
      </c>
      <c r="S567" s="38" t="s">
        <v>2162</v>
      </c>
      <c r="T567" s="67">
        <v>41999</v>
      </c>
      <c r="U567" s="39"/>
      <c r="V567" s="112" t="s">
        <v>4687</v>
      </c>
      <c r="W567" s="28">
        <v>42068</v>
      </c>
      <c r="X567" s="2"/>
      <c r="Y567" s="38" t="s">
        <v>5003</v>
      </c>
      <c r="Z567" s="67">
        <v>42135</v>
      </c>
      <c r="AA567" s="113"/>
      <c r="AB567" s="70" t="s">
        <v>1555</v>
      </c>
      <c r="AC567" s="71">
        <v>5</v>
      </c>
      <c r="AD567" s="3">
        <v>2015</v>
      </c>
      <c r="AE567" s="8">
        <v>3850</v>
      </c>
      <c r="AF567" s="323">
        <f>AC567*AE567</f>
        <v>19250</v>
      </c>
    </row>
    <row r="568" spans="1:32" ht="54.95" customHeight="1" x14ac:dyDescent="0.2">
      <c r="A568" s="136">
        <v>565</v>
      </c>
      <c r="B568" s="368">
        <f t="shared" si="53"/>
        <v>370</v>
      </c>
      <c r="C568" s="288" t="s">
        <v>455</v>
      </c>
      <c r="D568" s="281" t="s">
        <v>448</v>
      </c>
      <c r="E568" s="261">
        <v>20106897914</v>
      </c>
      <c r="F568" s="112" t="s">
        <v>26</v>
      </c>
      <c r="G568" s="112" t="s">
        <v>27</v>
      </c>
      <c r="H568" s="194" t="s">
        <v>5963</v>
      </c>
      <c r="I568" s="9" t="s">
        <v>4136</v>
      </c>
      <c r="J568" s="112" t="s">
        <v>4409</v>
      </c>
      <c r="K568" s="350" t="s">
        <v>1028</v>
      </c>
      <c r="L568" s="194" t="s">
        <v>3108</v>
      </c>
      <c r="M568" s="180"/>
      <c r="N568" s="112" t="s">
        <v>1151</v>
      </c>
      <c r="O568" s="111"/>
      <c r="P568" s="28">
        <v>41774</v>
      </c>
      <c r="Q568" s="112" t="s">
        <v>4594</v>
      </c>
      <c r="R568" s="112">
        <v>1</v>
      </c>
      <c r="S568" s="38" t="s">
        <v>2162</v>
      </c>
      <c r="T568" s="67">
        <v>41999</v>
      </c>
      <c r="U568" s="39"/>
      <c r="V568" s="112" t="s">
        <v>4687</v>
      </c>
      <c r="W568" s="28">
        <v>42068</v>
      </c>
      <c r="X568" s="2"/>
      <c r="Y568" s="38" t="s">
        <v>5003</v>
      </c>
      <c r="Z568" s="67">
        <v>42135</v>
      </c>
      <c r="AA568" s="113"/>
      <c r="AB568" s="70" t="s">
        <v>1555</v>
      </c>
      <c r="AC568" s="71" t="s">
        <v>1144</v>
      </c>
      <c r="AD568" s="3">
        <v>2015</v>
      </c>
      <c r="AE568" s="8">
        <v>3850</v>
      </c>
      <c r="AF568" s="323" t="s">
        <v>2053</v>
      </c>
    </row>
    <row r="569" spans="1:32" ht="54.95" customHeight="1" x14ac:dyDescent="0.2">
      <c r="A569" s="136">
        <v>566</v>
      </c>
      <c r="B569" s="368">
        <f t="shared" si="53"/>
        <v>371</v>
      </c>
      <c r="C569" s="288" t="s">
        <v>456</v>
      </c>
      <c r="D569" s="281" t="s">
        <v>281</v>
      </c>
      <c r="E569" s="261">
        <v>20514448338</v>
      </c>
      <c r="F569" s="112" t="s">
        <v>26</v>
      </c>
      <c r="G569" s="112" t="s">
        <v>27</v>
      </c>
      <c r="H569" s="194" t="s">
        <v>5964</v>
      </c>
      <c r="I569" s="9" t="s">
        <v>4136</v>
      </c>
      <c r="J569" s="112" t="s">
        <v>4409</v>
      </c>
      <c r="K569" s="350" t="s">
        <v>1028</v>
      </c>
      <c r="L569" s="194" t="s">
        <v>3109</v>
      </c>
      <c r="M569" s="180"/>
      <c r="N569" s="112" t="s">
        <v>1151</v>
      </c>
      <c r="O569" s="111"/>
      <c r="P569" s="28">
        <v>41954</v>
      </c>
      <c r="Q569" s="112" t="s">
        <v>4594</v>
      </c>
      <c r="R569" s="112">
        <v>1</v>
      </c>
      <c r="S569" s="38" t="s">
        <v>2163</v>
      </c>
      <c r="T569" s="67">
        <v>42102</v>
      </c>
      <c r="U569" s="39" t="s">
        <v>1144</v>
      </c>
      <c r="V569" s="112" t="s">
        <v>2076</v>
      </c>
      <c r="W569" s="28" t="s">
        <v>2076</v>
      </c>
      <c r="X569" s="2" t="s">
        <v>1144</v>
      </c>
      <c r="Y569" s="38" t="s">
        <v>2053</v>
      </c>
      <c r="Z569" s="39" t="s">
        <v>2076</v>
      </c>
      <c r="AA569" s="113"/>
      <c r="AB569" s="70" t="s">
        <v>1556</v>
      </c>
      <c r="AC569" s="71" t="s">
        <v>1144</v>
      </c>
      <c r="AD569" s="3">
        <v>2015</v>
      </c>
      <c r="AE569" s="8">
        <v>3850</v>
      </c>
      <c r="AF569" s="323" t="s">
        <v>2053</v>
      </c>
    </row>
    <row r="570" spans="1:32" ht="54.95" customHeight="1" x14ac:dyDescent="0.2">
      <c r="A570" s="136">
        <v>567</v>
      </c>
      <c r="B570" s="368">
        <f t="shared" si="53"/>
        <v>372</v>
      </c>
      <c r="C570" s="288" t="s">
        <v>457</v>
      </c>
      <c r="D570" s="281" t="s">
        <v>25</v>
      </c>
      <c r="E570" s="261">
        <v>20100017491</v>
      </c>
      <c r="F570" s="112" t="s">
        <v>26</v>
      </c>
      <c r="G570" s="112" t="s">
        <v>27</v>
      </c>
      <c r="H570" s="194" t="s">
        <v>5965</v>
      </c>
      <c r="I570" s="112" t="s">
        <v>4160</v>
      </c>
      <c r="J570" s="112" t="s">
        <v>4409</v>
      </c>
      <c r="K570" s="350" t="s">
        <v>1052</v>
      </c>
      <c r="L570" s="194" t="s">
        <v>3110</v>
      </c>
      <c r="M570" s="180"/>
      <c r="N570" s="112" t="s">
        <v>1151</v>
      </c>
      <c r="O570" s="111"/>
      <c r="P570" s="28">
        <v>41306</v>
      </c>
      <c r="Q570" s="112" t="s">
        <v>1143</v>
      </c>
      <c r="R570" s="112">
        <v>1</v>
      </c>
      <c r="S570" s="38" t="s">
        <v>1557</v>
      </c>
      <c r="T570" s="67">
        <v>42108</v>
      </c>
      <c r="U570" s="39"/>
      <c r="V570" s="112" t="s">
        <v>2076</v>
      </c>
      <c r="W570" s="28" t="s">
        <v>2076</v>
      </c>
      <c r="X570" s="2"/>
      <c r="Y570" s="38" t="s">
        <v>2053</v>
      </c>
      <c r="Z570" s="39" t="s">
        <v>2076</v>
      </c>
      <c r="AA570" s="113"/>
      <c r="AB570" s="70" t="s">
        <v>1557</v>
      </c>
      <c r="AC570" s="71">
        <v>15</v>
      </c>
      <c r="AD570" s="3">
        <v>2015</v>
      </c>
      <c r="AE570" s="8">
        <v>3850</v>
      </c>
      <c r="AF570" s="323">
        <f>AC570*AE570</f>
        <v>57750</v>
      </c>
    </row>
    <row r="571" spans="1:32" ht="54.95" customHeight="1" x14ac:dyDescent="0.2">
      <c r="A571" s="136">
        <v>568</v>
      </c>
      <c r="B571" s="368">
        <f t="shared" si="53"/>
        <v>373</v>
      </c>
      <c r="C571" s="288" t="s">
        <v>458</v>
      </c>
      <c r="D571" s="281" t="s">
        <v>25</v>
      </c>
      <c r="E571" s="261">
        <v>20100017491</v>
      </c>
      <c r="F571" s="112" t="s">
        <v>26</v>
      </c>
      <c r="G571" s="112" t="s">
        <v>27</v>
      </c>
      <c r="H571" s="194" t="s">
        <v>5966</v>
      </c>
      <c r="I571" s="112" t="s">
        <v>4142</v>
      </c>
      <c r="J571" s="112" t="s">
        <v>4409</v>
      </c>
      <c r="K571" s="350" t="s">
        <v>1042</v>
      </c>
      <c r="L571" s="194" t="s">
        <v>3111</v>
      </c>
      <c r="M571" s="180"/>
      <c r="N571" s="112" t="s">
        <v>1151</v>
      </c>
      <c r="O571" s="111"/>
      <c r="P571" s="28">
        <v>41729</v>
      </c>
      <c r="Q571" s="112" t="s">
        <v>1143</v>
      </c>
      <c r="R571" s="112">
        <v>1</v>
      </c>
      <c r="S571" s="38" t="s">
        <v>1558</v>
      </c>
      <c r="T571" s="67">
        <v>42116</v>
      </c>
      <c r="U571" s="39"/>
      <c r="V571" s="112" t="s">
        <v>2076</v>
      </c>
      <c r="W571" s="28" t="s">
        <v>2076</v>
      </c>
      <c r="X571" s="2"/>
      <c r="Y571" s="38" t="s">
        <v>2053</v>
      </c>
      <c r="Z571" s="39" t="s">
        <v>2076</v>
      </c>
      <c r="AA571" s="113"/>
      <c r="AB571" s="70" t="s">
        <v>1558</v>
      </c>
      <c r="AC571" s="71">
        <v>6</v>
      </c>
      <c r="AD571" s="3">
        <v>2015</v>
      </c>
      <c r="AE571" s="8">
        <v>3850</v>
      </c>
      <c r="AF571" s="323">
        <f>AC571*AE571</f>
        <v>23100</v>
      </c>
    </row>
    <row r="572" spans="1:32" ht="54.95" customHeight="1" x14ac:dyDescent="0.2">
      <c r="A572" s="136">
        <v>569</v>
      </c>
      <c r="B572" s="368">
        <f t="shared" si="53"/>
        <v>374</v>
      </c>
      <c r="C572" s="288" t="s">
        <v>459</v>
      </c>
      <c r="D572" s="281" t="s">
        <v>283</v>
      </c>
      <c r="E572" s="261">
        <v>20252575457</v>
      </c>
      <c r="F572" s="112" t="s">
        <v>26</v>
      </c>
      <c r="G572" s="112" t="s">
        <v>27</v>
      </c>
      <c r="H572" s="194" t="s">
        <v>5967</v>
      </c>
      <c r="I572" s="9" t="s">
        <v>4136</v>
      </c>
      <c r="J572" s="112" t="s">
        <v>4409</v>
      </c>
      <c r="K572" s="350" t="s">
        <v>1028</v>
      </c>
      <c r="L572" s="194" t="s">
        <v>3112</v>
      </c>
      <c r="M572" s="180"/>
      <c r="N572" s="112" t="s">
        <v>1151</v>
      </c>
      <c r="O572" s="111"/>
      <c r="P572" s="28">
        <v>41985</v>
      </c>
      <c r="Q572" s="112" t="s">
        <v>4594</v>
      </c>
      <c r="R572" s="112">
        <v>1</v>
      </c>
      <c r="S572" s="38" t="s">
        <v>2164</v>
      </c>
      <c r="T572" s="67">
        <v>42079</v>
      </c>
      <c r="U572" s="39"/>
      <c r="V572" s="112" t="s">
        <v>2076</v>
      </c>
      <c r="W572" s="28" t="s">
        <v>2076</v>
      </c>
      <c r="X572" s="2"/>
      <c r="Y572" s="38" t="s">
        <v>5004</v>
      </c>
      <c r="Z572" s="67">
        <v>42150</v>
      </c>
      <c r="AA572" s="113"/>
      <c r="AB572" s="70" t="s">
        <v>1559</v>
      </c>
      <c r="AC572" s="71" t="s">
        <v>1144</v>
      </c>
      <c r="AD572" s="3">
        <v>2015</v>
      </c>
      <c r="AE572" s="8">
        <v>3850</v>
      </c>
      <c r="AF572" s="323" t="s">
        <v>2053</v>
      </c>
    </row>
    <row r="573" spans="1:32" ht="54.95" customHeight="1" x14ac:dyDescent="0.2">
      <c r="A573" s="136">
        <v>570</v>
      </c>
      <c r="B573" s="368">
        <f t="shared" si="53"/>
        <v>374</v>
      </c>
      <c r="C573" s="288" t="s">
        <v>459</v>
      </c>
      <c r="D573" s="281" t="s">
        <v>283</v>
      </c>
      <c r="E573" s="261">
        <v>20252575457</v>
      </c>
      <c r="F573" s="112" t="s">
        <v>26</v>
      </c>
      <c r="G573" s="112" t="s">
        <v>27</v>
      </c>
      <c r="H573" s="194" t="s">
        <v>5968</v>
      </c>
      <c r="I573" s="9" t="s">
        <v>4136</v>
      </c>
      <c r="J573" s="112" t="s">
        <v>4409</v>
      </c>
      <c r="K573" s="350" t="s">
        <v>1028</v>
      </c>
      <c r="L573" s="194" t="s">
        <v>3113</v>
      </c>
      <c r="M573" s="180"/>
      <c r="N573" s="112" t="s">
        <v>1151</v>
      </c>
      <c r="O573" s="111"/>
      <c r="P573" s="28">
        <v>41985</v>
      </c>
      <c r="Q573" s="112" t="s">
        <v>4594</v>
      </c>
      <c r="R573" s="112">
        <v>1</v>
      </c>
      <c r="S573" s="38" t="s">
        <v>2164</v>
      </c>
      <c r="T573" s="67">
        <v>42079</v>
      </c>
      <c r="U573" s="39"/>
      <c r="V573" s="112" t="s">
        <v>2076</v>
      </c>
      <c r="W573" s="28" t="s">
        <v>2076</v>
      </c>
      <c r="X573" s="2"/>
      <c r="Y573" s="38" t="s">
        <v>5004</v>
      </c>
      <c r="Z573" s="67">
        <v>42150</v>
      </c>
      <c r="AA573" s="113"/>
      <c r="AB573" s="70" t="s">
        <v>1560</v>
      </c>
      <c r="AC573" s="71" t="s">
        <v>1144</v>
      </c>
      <c r="AD573" s="3">
        <v>2015</v>
      </c>
      <c r="AE573" s="8">
        <v>3850</v>
      </c>
      <c r="AF573" s="323" t="s">
        <v>2053</v>
      </c>
    </row>
    <row r="574" spans="1:32" ht="54.95" customHeight="1" x14ac:dyDescent="0.2">
      <c r="A574" s="136">
        <v>571</v>
      </c>
      <c r="B574" s="368">
        <f t="shared" si="53"/>
        <v>375</v>
      </c>
      <c r="C574" s="288" t="s">
        <v>460</v>
      </c>
      <c r="D574" s="281" t="s">
        <v>448</v>
      </c>
      <c r="E574" s="261">
        <v>20106897914</v>
      </c>
      <c r="F574" s="112" t="s">
        <v>26</v>
      </c>
      <c r="G574" s="112" t="s">
        <v>27</v>
      </c>
      <c r="H574" s="194" t="s">
        <v>5969</v>
      </c>
      <c r="I574" s="112" t="s">
        <v>4161</v>
      </c>
      <c r="J574" s="112" t="s">
        <v>4409</v>
      </c>
      <c r="K574" s="350" t="s">
        <v>1003</v>
      </c>
      <c r="L574" s="194" t="s">
        <v>3114</v>
      </c>
      <c r="M574" s="180"/>
      <c r="N574" s="112" t="s">
        <v>1151</v>
      </c>
      <c r="O574" s="111"/>
      <c r="P574" s="28">
        <v>41498</v>
      </c>
      <c r="Q574" s="112" t="s">
        <v>1143</v>
      </c>
      <c r="R574" s="112">
        <v>1</v>
      </c>
      <c r="S574" s="38" t="s">
        <v>2165</v>
      </c>
      <c r="T574" s="67">
        <v>42032</v>
      </c>
      <c r="U574" s="39"/>
      <c r="V574" s="112" t="s">
        <v>4688</v>
      </c>
      <c r="W574" s="28">
        <v>42080</v>
      </c>
      <c r="X574" s="2"/>
      <c r="Y574" s="38" t="s">
        <v>5005</v>
      </c>
      <c r="Z574" s="67">
        <v>42150</v>
      </c>
      <c r="AA574" s="113"/>
      <c r="AB574" s="70" t="s">
        <v>1561</v>
      </c>
      <c r="AC574" s="71">
        <v>15</v>
      </c>
      <c r="AD574" s="3">
        <v>2015</v>
      </c>
      <c r="AE574" s="8">
        <v>3850</v>
      </c>
      <c r="AF574" s="323">
        <f>AC574*AE574</f>
        <v>57750</v>
      </c>
    </row>
    <row r="575" spans="1:32" ht="54.95" customHeight="1" x14ac:dyDescent="0.2">
      <c r="A575" s="136">
        <v>572</v>
      </c>
      <c r="B575" s="368">
        <f t="shared" si="53"/>
        <v>376</v>
      </c>
      <c r="C575" s="288" t="s">
        <v>461</v>
      </c>
      <c r="D575" s="281" t="s">
        <v>8462</v>
      </c>
      <c r="E575" s="261">
        <v>20467534026</v>
      </c>
      <c r="F575" s="112" t="s">
        <v>26</v>
      </c>
      <c r="G575" s="112" t="s">
        <v>151</v>
      </c>
      <c r="H575" s="194" t="s">
        <v>5970</v>
      </c>
      <c r="I575" s="112" t="s">
        <v>4162</v>
      </c>
      <c r="J575" s="112" t="s">
        <v>4409</v>
      </c>
      <c r="K575" s="350" t="s">
        <v>1012</v>
      </c>
      <c r="L575" s="194" t="s">
        <v>3115</v>
      </c>
      <c r="M575" s="180"/>
      <c r="N575" s="112" t="s">
        <v>1151</v>
      </c>
      <c r="O575" s="111"/>
      <c r="P575" s="28">
        <v>41486</v>
      </c>
      <c r="Q575" s="112" t="s">
        <v>4594</v>
      </c>
      <c r="R575" s="112">
        <v>1</v>
      </c>
      <c r="S575" s="38" t="s">
        <v>2166</v>
      </c>
      <c r="T575" s="67">
        <v>42124</v>
      </c>
      <c r="U575" s="39" t="s">
        <v>1144</v>
      </c>
      <c r="V575" s="112" t="s">
        <v>2076</v>
      </c>
      <c r="W575" s="28" t="s">
        <v>2076</v>
      </c>
      <c r="X575" s="2" t="s">
        <v>1144</v>
      </c>
      <c r="Y575" s="38" t="s">
        <v>2053</v>
      </c>
      <c r="Z575" s="39" t="s">
        <v>2076</v>
      </c>
      <c r="AA575" s="113"/>
      <c r="AB575" s="70" t="s">
        <v>1562</v>
      </c>
      <c r="AC575" s="71" t="s">
        <v>1144</v>
      </c>
      <c r="AD575" s="3">
        <v>2015</v>
      </c>
      <c r="AE575" s="8">
        <v>3850</v>
      </c>
      <c r="AF575" s="323" t="s">
        <v>2053</v>
      </c>
    </row>
    <row r="576" spans="1:32" ht="54.95" customHeight="1" x14ac:dyDescent="0.2">
      <c r="A576" s="136">
        <v>573</v>
      </c>
      <c r="B576" s="368">
        <f t="shared" si="53"/>
        <v>377</v>
      </c>
      <c r="C576" s="288" t="s">
        <v>462</v>
      </c>
      <c r="D576" s="281" t="s">
        <v>25</v>
      </c>
      <c r="E576" s="261">
        <v>20100017491</v>
      </c>
      <c r="F576" s="112" t="s">
        <v>26</v>
      </c>
      <c r="G576" s="112" t="s">
        <v>27</v>
      </c>
      <c r="H576" s="194" t="s">
        <v>5971</v>
      </c>
      <c r="I576" s="112" t="s">
        <v>4163</v>
      </c>
      <c r="J576" s="112" t="s">
        <v>4409</v>
      </c>
      <c r="K576" s="350" t="s">
        <v>1053</v>
      </c>
      <c r="L576" s="194" t="s">
        <v>3116</v>
      </c>
      <c r="M576" s="180"/>
      <c r="N576" s="112" t="s">
        <v>1151</v>
      </c>
      <c r="O576" s="111"/>
      <c r="P576" s="28">
        <v>41999</v>
      </c>
      <c r="Q576" s="112" t="s">
        <v>1143</v>
      </c>
      <c r="R576" s="112">
        <v>1</v>
      </c>
      <c r="S576" s="38" t="s">
        <v>1563</v>
      </c>
      <c r="T576" s="67">
        <v>42132</v>
      </c>
      <c r="U576" s="39"/>
      <c r="V576" s="112" t="s">
        <v>2076</v>
      </c>
      <c r="W576" s="28" t="s">
        <v>2076</v>
      </c>
      <c r="X576" s="2"/>
      <c r="Y576" s="38" t="s">
        <v>2053</v>
      </c>
      <c r="Z576" s="39" t="s">
        <v>2076</v>
      </c>
      <c r="AA576" s="113"/>
      <c r="AB576" s="70" t="s">
        <v>1563</v>
      </c>
      <c r="AC576" s="71">
        <v>50</v>
      </c>
      <c r="AD576" s="3">
        <v>2015</v>
      </c>
      <c r="AE576" s="8">
        <v>3850</v>
      </c>
      <c r="AF576" s="323">
        <f>AC576*AE576</f>
        <v>192500</v>
      </c>
    </row>
    <row r="577" spans="1:32" ht="54.95" customHeight="1" x14ac:dyDescent="0.2">
      <c r="A577" s="136">
        <v>574</v>
      </c>
      <c r="B577" s="368">
        <f t="shared" si="53"/>
        <v>377</v>
      </c>
      <c r="C577" s="288" t="s">
        <v>462</v>
      </c>
      <c r="D577" s="281" t="s">
        <v>25</v>
      </c>
      <c r="E577" s="261">
        <v>20100017491</v>
      </c>
      <c r="F577" s="112" t="s">
        <v>26</v>
      </c>
      <c r="G577" s="112" t="s">
        <v>27</v>
      </c>
      <c r="H577" s="194" t="s">
        <v>5972</v>
      </c>
      <c r="I577" s="112" t="s">
        <v>4164</v>
      </c>
      <c r="J577" s="112" t="s">
        <v>4419</v>
      </c>
      <c r="K577" s="350" t="s">
        <v>1054</v>
      </c>
      <c r="L577" s="194" t="s">
        <v>3117</v>
      </c>
      <c r="M577" s="180"/>
      <c r="N577" s="112" t="s">
        <v>1150</v>
      </c>
      <c r="O577" s="111"/>
      <c r="P577" s="28">
        <v>41999</v>
      </c>
      <c r="Q577" s="112" t="s">
        <v>1143</v>
      </c>
      <c r="R577" s="112">
        <v>1</v>
      </c>
      <c r="S577" s="38" t="s">
        <v>1563</v>
      </c>
      <c r="T577" s="67">
        <v>42132</v>
      </c>
      <c r="U577" s="39"/>
      <c r="V577" s="112" t="s">
        <v>2076</v>
      </c>
      <c r="W577" s="28" t="s">
        <v>2076</v>
      </c>
      <c r="X577" s="2"/>
      <c r="Y577" s="38" t="s">
        <v>2053</v>
      </c>
      <c r="Z577" s="39" t="s">
        <v>2076</v>
      </c>
      <c r="AA577" s="113"/>
      <c r="AB577" s="70" t="s">
        <v>1563</v>
      </c>
      <c r="AC577" s="71">
        <v>150</v>
      </c>
      <c r="AD577" s="3">
        <v>2015</v>
      </c>
      <c r="AE577" s="8">
        <v>3850</v>
      </c>
      <c r="AF577" s="323">
        <f>AC577*AE577</f>
        <v>577500</v>
      </c>
    </row>
    <row r="578" spans="1:32" ht="54.95" customHeight="1" x14ac:dyDescent="0.2">
      <c r="A578" s="136">
        <v>575</v>
      </c>
      <c r="B578" s="368">
        <f t="shared" si="53"/>
        <v>377</v>
      </c>
      <c r="C578" s="288" t="s">
        <v>462</v>
      </c>
      <c r="D578" s="281" t="s">
        <v>25</v>
      </c>
      <c r="E578" s="261">
        <v>20100017491</v>
      </c>
      <c r="F578" s="112" t="s">
        <v>26</v>
      </c>
      <c r="G578" s="112" t="s">
        <v>27</v>
      </c>
      <c r="H578" s="194" t="s">
        <v>5973</v>
      </c>
      <c r="I578" s="10" t="s">
        <v>4154</v>
      </c>
      <c r="J578" s="10" t="s">
        <v>4154</v>
      </c>
      <c r="K578" s="11" t="s">
        <v>1008</v>
      </c>
      <c r="L578" s="194" t="s">
        <v>3118</v>
      </c>
      <c r="M578" s="180"/>
      <c r="N578" s="112" t="s">
        <v>1150</v>
      </c>
      <c r="O578" s="111"/>
      <c r="P578" s="28">
        <v>41999</v>
      </c>
      <c r="Q578" s="112" t="s">
        <v>1143</v>
      </c>
      <c r="R578" s="112">
        <v>1</v>
      </c>
      <c r="S578" s="38" t="s">
        <v>1563</v>
      </c>
      <c r="T578" s="67">
        <v>42132</v>
      </c>
      <c r="U578" s="39"/>
      <c r="V578" s="112" t="s">
        <v>2076</v>
      </c>
      <c r="W578" s="28" t="s">
        <v>2076</v>
      </c>
      <c r="X578" s="2"/>
      <c r="Y578" s="38" t="s">
        <v>2053</v>
      </c>
      <c r="Z578" s="39" t="s">
        <v>2076</v>
      </c>
      <c r="AA578" s="113"/>
      <c r="AB578" s="70" t="s">
        <v>1563</v>
      </c>
      <c r="AC578" s="71">
        <v>51</v>
      </c>
      <c r="AD578" s="3">
        <v>2015</v>
      </c>
      <c r="AE578" s="8">
        <v>3850</v>
      </c>
      <c r="AF578" s="323">
        <f t="shared" ref="AF578:AF579" si="58">AC578*AE578</f>
        <v>196350</v>
      </c>
    </row>
    <row r="579" spans="1:32" ht="54.95" customHeight="1" x14ac:dyDescent="0.2">
      <c r="A579" s="136">
        <v>576</v>
      </c>
      <c r="B579" s="368">
        <f t="shared" si="53"/>
        <v>377</v>
      </c>
      <c r="C579" s="288" t="s">
        <v>462</v>
      </c>
      <c r="D579" s="281" t="s">
        <v>25</v>
      </c>
      <c r="E579" s="261">
        <v>20100017491</v>
      </c>
      <c r="F579" s="112" t="s">
        <v>26</v>
      </c>
      <c r="G579" s="112" t="s">
        <v>27</v>
      </c>
      <c r="H579" s="194" t="s">
        <v>5974</v>
      </c>
      <c r="I579" s="112" t="s">
        <v>4165</v>
      </c>
      <c r="J579" s="112" t="s">
        <v>4428</v>
      </c>
      <c r="K579" s="350" t="s">
        <v>1009</v>
      </c>
      <c r="L579" s="194" t="s">
        <v>3119</v>
      </c>
      <c r="M579" s="180"/>
      <c r="N579" s="112" t="s">
        <v>1150</v>
      </c>
      <c r="O579" s="111"/>
      <c r="P579" s="28">
        <v>41999</v>
      </c>
      <c r="Q579" s="112" t="s">
        <v>1143</v>
      </c>
      <c r="R579" s="112">
        <v>1</v>
      </c>
      <c r="S579" s="38" t="s">
        <v>1563</v>
      </c>
      <c r="T579" s="67">
        <v>42132</v>
      </c>
      <c r="U579" s="39"/>
      <c r="V579" s="112" t="s">
        <v>2076</v>
      </c>
      <c r="W579" s="28" t="s">
        <v>2076</v>
      </c>
      <c r="X579" s="2"/>
      <c r="Y579" s="38" t="s">
        <v>2053</v>
      </c>
      <c r="Z579" s="39" t="s">
        <v>2076</v>
      </c>
      <c r="AA579" s="113"/>
      <c r="AB579" s="70" t="s">
        <v>1563</v>
      </c>
      <c r="AC579" s="71">
        <v>51</v>
      </c>
      <c r="AD579" s="3">
        <v>2015</v>
      </c>
      <c r="AE579" s="8">
        <v>3850</v>
      </c>
      <c r="AF579" s="323">
        <f t="shared" si="58"/>
        <v>196350</v>
      </c>
    </row>
    <row r="580" spans="1:32" ht="54.95" customHeight="1" x14ac:dyDescent="0.2">
      <c r="A580" s="136">
        <v>577</v>
      </c>
      <c r="B580" s="368">
        <f t="shared" si="53"/>
        <v>378</v>
      </c>
      <c r="C580" s="288" t="s">
        <v>463</v>
      </c>
      <c r="D580" s="281" t="s">
        <v>453</v>
      </c>
      <c r="E580" s="261">
        <v>20524476828</v>
      </c>
      <c r="F580" s="112" t="s">
        <v>26</v>
      </c>
      <c r="G580" s="112" t="s">
        <v>27</v>
      </c>
      <c r="H580" s="194" t="s">
        <v>5952</v>
      </c>
      <c r="I580" s="9" t="s">
        <v>4136</v>
      </c>
      <c r="J580" s="112" t="s">
        <v>4409</v>
      </c>
      <c r="K580" s="350" t="s">
        <v>1028</v>
      </c>
      <c r="L580" s="194" t="s">
        <v>3096</v>
      </c>
      <c r="M580" s="180"/>
      <c r="N580" s="112" t="s">
        <v>1151</v>
      </c>
      <c r="O580" s="111"/>
      <c r="P580" s="28">
        <v>41906</v>
      </c>
      <c r="Q580" s="112" t="s">
        <v>4594</v>
      </c>
      <c r="R580" s="112">
        <v>1</v>
      </c>
      <c r="S580" s="38" t="s">
        <v>1564</v>
      </c>
      <c r="T580" s="67">
        <v>42132</v>
      </c>
      <c r="U580" s="39" t="s">
        <v>1144</v>
      </c>
      <c r="V580" s="112" t="s">
        <v>2076</v>
      </c>
      <c r="W580" s="28" t="s">
        <v>2076</v>
      </c>
      <c r="X580" s="2" t="s">
        <v>1144</v>
      </c>
      <c r="Y580" s="38" t="s">
        <v>2053</v>
      </c>
      <c r="Z580" s="39" t="s">
        <v>2076</v>
      </c>
      <c r="AA580" s="113"/>
      <c r="AB580" s="70" t="s">
        <v>1564</v>
      </c>
      <c r="AC580" s="71" t="s">
        <v>1144</v>
      </c>
      <c r="AD580" s="3">
        <v>2015</v>
      </c>
      <c r="AE580" s="8">
        <v>3850</v>
      </c>
      <c r="AF580" s="323" t="s">
        <v>2053</v>
      </c>
    </row>
    <row r="581" spans="1:32" ht="54.95" customHeight="1" x14ac:dyDescent="0.2">
      <c r="A581" s="136">
        <v>578</v>
      </c>
      <c r="B581" s="368">
        <f t="shared" si="53"/>
        <v>379</v>
      </c>
      <c r="C581" s="288" t="s">
        <v>464</v>
      </c>
      <c r="D581" s="281" t="s">
        <v>25</v>
      </c>
      <c r="E581" s="261">
        <v>20100017491</v>
      </c>
      <c r="F581" s="112" t="s">
        <v>26</v>
      </c>
      <c r="G581" s="112" t="s">
        <v>27</v>
      </c>
      <c r="H581" s="194" t="s">
        <v>5975</v>
      </c>
      <c r="I581" s="9" t="s">
        <v>4136</v>
      </c>
      <c r="J581" s="112" t="s">
        <v>4409</v>
      </c>
      <c r="K581" s="350" t="s">
        <v>1028</v>
      </c>
      <c r="L581" s="194" t="s">
        <v>3120</v>
      </c>
      <c r="M581" s="180"/>
      <c r="N581" s="112" t="s">
        <v>1151</v>
      </c>
      <c r="O581" s="111"/>
      <c r="P581" s="28">
        <v>41913</v>
      </c>
      <c r="Q581" s="112" t="s">
        <v>1143</v>
      </c>
      <c r="R581" s="112">
        <v>1</v>
      </c>
      <c r="S581" s="38" t="s">
        <v>1565</v>
      </c>
      <c r="T581" s="67">
        <v>42080</v>
      </c>
      <c r="U581" s="39"/>
      <c r="V581" s="112" t="s">
        <v>2076</v>
      </c>
      <c r="W581" s="28" t="s">
        <v>2076</v>
      </c>
      <c r="X581" s="2"/>
      <c r="Y581" s="38" t="s">
        <v>2053</v>
      </c>
      <c r="Z581" s="39" t="s">
        <v>2076</v>
      </c>
      <c r="AA581" s="113"/>
      <c r="AB581" s="70" t="s">
        <v>1565</v>
      </c>
      <c r="AC581" s="71">
        <v>30</v>
      </c>
      <c r="AD581" s="3">
        <v>2015</v>
      </c>
      <c r="AE581" s="8">
        <v>3850</v>
      </c>
      <c r="AF581" s="323">
        <f>AC581*AE581</f>
        <v>115500</v>
      </c>
    </row>
    <row r="582" spans="1:32" ht="54.95" customHeight="1" x14ac:dyDescent="0.2">
      <c r="A582" s="136">
        <v>579</v>
      </c>
      <c r="B582" s="368">
        <f t="shared" si="53"/>
        <v>379</v>
      </c>
      <c r="C582" s="288" t="s">
        <v>464</v>
      </c>
      <c r="D582" s="281" t="s">
        <v>25</v>
      </c>
      <c r="E582" s="261">
        <v>20100017491</v>
      </c>
      <c r="F582" s="112" t="s">
        <v>26</v>
      </c>
      <c r="G582" s="112" t="s">
        <v>27</v>
      </c>
      <c r="H582" s="194" t="s">
        <v>5976</v>
      </c>
      <c r="I582" s="107" t="s">
        <v>4140</v>
      </c>
      <c r="J582" s="107" t="s">
        <v>4412</v>
      </c>
      <c r="K582" s="350" t="s">
        <v>1044</v>
      </c>
      <c r="L582" s="194" t="s">
        <v>3121</v>
      </c>
      <c r="M582" s="180"/>
      <c r="N582" s="112" t="s">
        <v>1151</v>
      </c>
      <c r="O582" s="111"/>
      <c r="P582" s="28">
        <v>41913</v>
      </c>
      <c r="Q582" s="112" t="s">
        <v>4594</v>
      </c>
      <c r="R582" s="112">
        <v>1</v>
      </c>
      <c r="S582" s="38" t="s">
        <v>1565</v>
      </c>
      <c r="T582" s="67">
        <v>42080</v>
      </c>
      <c r="U582" s="39" t="s">
        <v>1144</v>
      </c>
      <c r="V582" s="112" t="s">
        <v>2076</v>
      </c>
      <c r="W582" s="28" t="s">
        <v>2076</v>
      </c>
      <c r="X582" s="2" t="s">
        <v>1144</v>
      </c>
      <c r="Y582" s="38" t="s">
        <v>2053</v>
      </c>
      <c r="Z582" s="39" t="s">
        <v>2076</v>
      </c>
      <c r="AA582" s="113"/>
      <c r="AB582" s="70" t="s">
        <v>1565</v>
      </c>
      <c r="AC582" s="71" t="s">
        <v>1144</v>
      </c>
      <c r="AD582" s="3">
        <v>2015</v>
      </c>
      <c r="AE582" s="8">
        <v>3850</v>
      </c>
      <c r="AF582" s="323" t="s">
        <v>2053</v>
      </c>
    </row>
    <row r="583" spans="1:32" ht="54.95" customHeight="1" x14ac:dyDescent="0.2">
      <c r="A583" s="136">
        <v>580</v>
      </c>
      <c r="B583" s="368">
        <f t="shared" si="53"/>
        <v>380</v>
      </c>
      <c r="C583" s="288" t="s">
        <v>465</v>
      </c>
      <c r="D583" s="281" t="s">
        <v>25</v>
      </c>
      <c r="E583" s="261">
        <v>20100017491</v>
      </c>
      <c r="F583" s="112" t="s">
        <v>26</v>
      </c>
      <c r="G583" s="112" t="s">
        <v>27</v>
      </c>
      <c r="H583" s="194" t="s">
        <v>5977</v>
      </c>
      <c r="I583" s="112" t="s">
        <v>4109</v>
      </c>
      <c r="J583" s="112" t="s">
        <v>4109</v>
      </c>
      <c r="K583" s="350" t="s">
        <v>1018</v>
      </c>
      <c r="L583" s="194" t="s">
        <v>2885</v>
      </c>
      <c r="M583" s="180"/>
      <c r="N583" s="112" t="s">
        <v>1150</v>
      </c>
      <c r="O583" s="111"/>
      <c r="P583" s="28">
        <v>41988</v>
      </c>
      <c r="Q583" s="112" t="s">
        <v>1143</v>
      </c>
      <c r="R583" s="112">
        <v>1</v>
      </c>
      <c r="S583" s="38" t="s">
        <v>1566</v>
      </c>
      <c r="T583" s="67">
        <v>42126</v>
      </c>
      <c r="U583" s="39"/>
      <c r="V583" s="112" t="s">
        <v>2076</v>
      </c>
      <c r="W583" s="28" t="s">
        <v>2076</v>
      </c>
      <c r="X583" s="2"/>
      <c r="Y583" s="38" t="s">
        <v>2053</v>
      </c>
      <c r="Z583" s="39" t="s">
        <v>2076</v>
      </c>
      <c r="AA583" s="113"/>
      <c r="AB583" s="70" t="s">
        <v>1566</v>
      </c>
      <c r="AC583" s="71">
        <v>51</v>
      </c>
      <c r="AD583" s="3">
        <v>2015</v>
      </c>
      <c r="AE583" s="8">
        <v>3850</v>
      </c>
      <c r="AF583" s="323">
        <f>AC583*AE583</f>
        <v>196350</v>
      </c>
    </row>
    <row r="584" spans="1:32" ht="54.95" customHeight="1" x14ac:dyDescent="0.2">
      <c r="A584" s="136">
        <v>581</v>
      </c>
      <c r="B584" s="368">
        <f t="shared" si="53"/>
        <v>381</v>
      </c>
      <c r="C584" s="290" t="s">
        <v>466</v>
      </c>
      <c r="D584" s="11" t="s">
        <v>392</v>
      </c>
      <c r="E584" s="261">
        <v>20136270614</v>
      </c>
      <c r="F584" s="11" t="s">
        <v>26</v>
      </c>
      <c r="G584" s="11" t="s">
        <v>27</v>
      </c>
      <c r="H584" s="197" t="s">
        <v>5978</v>
      </c>
      <c r="I584" s="9" t="s">
        <v>4136</v>
      </c>
      <c r="J584" s="112" t="s">
        <v>4409</v>
      </c>
      <c r="K584" s="350" t="s">
        <v>1028</v>
      </c>
      <c r="L584" s="197" t="s">
        <v>3122</v>
      </c>
      <c r="M584" s="180"/>
      <c r="N584" s="112" t="s">
        <v>1151</v>
      </c>
      <c r="O584" s="111"/>
      <c r="P584" s="28">
        <v>41922</v>
      </c>
      <c r="Q584" s="112" t="s">
        <v>1143</v>
      </c>
      <c r="R584" s="112">
        <v>1</v>
      </c>
      <c r="S584" s="38" t="s">
        <v>1567</v>
      </c>
      <c r="T584" s="67">
        <v>42157</v>
      </c>
      <c r="U584" s="39"/>
      <c r="V584" s="112" t="s">
        <v>2076</v>
      </c>
      <c r="W584" s="28" t="s">
        <v>2076</v>
      </c>
      <c r="X584" s="2"/>
      <c r="Y584" s="38" t="s">
        <v>2053</v>
      </c>
      <c r="Z584" s="39" t="s">
        <v>2076</v>
      </c>
      <c r="AA584" s="113"/>
      <c r="AB584" s="70" t="s">
        <v>1567</v>
      </c>
      <c r="AC584" s="71">
        <v>1</v>
      </c>
      <c r="AD584" s="3">
        <v>2015</v>
      </c>
      <c r="AE584" s="8">
        <v>3850</v>
      </c>
      <c r="AF584" s="323">
        <f t="shared" ref="AF584:AF587" si="59">AC584*AE584</f>
        <v>3850</v>
      </c>
    </row>
    <row r="585" spans="1:32" ht="54.95" customHeight="1" x14ac:dyDescent="0.2">
      <c r="A585" s="136">
        <v>582</v>
      </c>
      <c r="B585" s="368">
        <f t="shared" si="53"/>
        <v>382</v>
      </c>
      <c r="C585" s="290" t="s">
        <v>467</v>
      </c>
      <c r="D585" s="281" t="s">
        <v>25</v>
      </c>
      <c r="E585" s="261">
        <v>20100017491</v>
      </c>
      <c r="F585" s="112" t="s">
        <v>26</v>
      </c>
      <c r="G585" s="112" t="s">
        <v>27</v>
      </c>
      <c r="H585" s="197" t="s">
        <v>5979</v>
      </c>
      <c r="I585" s="4" t="s">
        <v>4166</v>
      </c>
      <c r="J585" s="4" t="s">
        <v>4429</v>
      </c>
      <c r="K585" s="350" t="s">
        <v>1015</v>
      </c>
      <c r="L585" s="197" t="s">
        <v>3123</v>
      </c>
      <c r="M585" s="180"/>
      <c r="N585" s="112" t="s">
        <v>1151</v>
      </c>
      <c r="O585" s="111"/>
      <c r="P585" s="28">
        <v>42003</v>
      </c>
      <c r="Q585" s="112" t="s">
        <v>1143</v>
      </c>
      <c r="R585" s="112">
        <v>1</v>
      </c>
      <c r="S585" s="38" t="s">
        <v>1568</v>
      </c>
      <c r="T585" s="67">
        <v>42159</v>
      </c>
      <c r="U585" s="39"/>
      <c r="V585" s="112" t="s">
        <v>2076</v>
      </c>
      <c r="W585" s="28" t="s">
        <v>2076</v>
      </c>
      <c r="X585" s="2"/>
      <c r="Y585" s="38" t="s">
        <v>2053</v>
      </c>
      <c r="Z585" s="39" t="s">
        <v>2076</v>
      </c>
      <c r="AA585" s="113"/>
      <c r="AB585" s="70" t="s">
        <v>1568</v>
      </c>
      <c r="AC585" s="73">
        <v>0.5</v>
      </c>
      <c r="AD585" s="3">
        <v>2015</v>
      </c>
      <c r="AE585" s="8">
        <v>3850</v>
      </c>
      <c r="AF585" s="323">
        <f t="shared" si="59"/>
        <v>1925</v>
      </c>
    </row>
    <row r="586" spans="1:32" ht="54.95" customHeight="1" x14ac:dyDescent="0.2">
      <c r="A586" s="136">
        <v>583</v>
      </c>
      <c r="B586" s="368">
        <f t="shared" si="53"/>
        <v>382</v>
      </c>
      <c r="C586" s="290" t="s">
        <v>467</v>
      </c>
      <c r="D586" s="281" t="s">
        <v>25</v>
      </c>
      <c r="E586" s="261">
        <v>20100017491</v>
      </c>
      <c r="F586" s="112" t="s">
        <v>26</v>
      </c>
      <c r="G586" s="112" t="s">
        <v>27</v>
      </c>
      <c r="H586" s="197" t="s">
        <v>5980</v>
      </c>
      <c r="I586" s="4" t="s">
        <v>4167</v>
      </c>
      <c r="J586" s="4" t="s">
        <v>4430</v>
      </c>
      <c r="K586" s="350" t="s">
        <v>1015</v>
      </c>
      <c r="L586" s="197" t="s">
        <v>3124</v>
      </c>
      <c r="M586" s="180"/>
      <c r="N586" s="112" t="s">
        <v>1151</v>
      </c>
      <c r="O586" s="111"/>
      <c r="P586" s="28">
        <v>42003</v>
      </c>
      <c r="Q586" s="112" t="s">
        <v>1143</v>
      </c>
      <c r="R586" s="112">
        <v>1</v>
      </c>
      <c r="S586" s="38" t="s">
        <v>1568</v>
      </c>
      <c r="T586" s="67">
        <v>42159</v>
      </c>
      <c r="U586" s="39"/>
      <c r="V586" s="112" t="s">
        <v>2076</v>
      </c>
      <c r="W586" s="28" t="s">
        <v>2076</v>
      </c>
      <c r="X586" s="2"/>
      <c r="Y586" s="38" t="s">
        <v>2053</v>
      </c>
      <c r="Z586" s="39" t="s">
        <v>2076</v>
      </c>
      <c r="AA586" s="113"/>
      <c r="AB586" s="70" t="s">
        <v>1568</v>
      </c>
      <c r="AC586" s="73">
        <v>28</v>
      </c>
      <c r="AD586" s="3">
        <v>2015</v>
      </c>
      <c r="AE586" s="8">
        <v>3850</v>
      </c>
      <c r="AF586" s="323">
        <f t="shared" si="59"/>
        <v>107800</v>
      </c>
    </row>
    <row r="587" spans="1:32" ht="54.95" customHeight="1" x14ac:dyDescent="0.2">
      <c r="A587" s="136">
        <v>584</v>
      </c>
      <c r="B587" s="368">
        <f t="shared" si="53"/>
        <v>383</v>
      </c>
      <c r="C587" s="290" t="s">
        <v>468</v>
      </c>
      <c r="D587" s="281" t="s">
        <v>448</v>
      </c>
      <c r="E587" s="261">
        <v>20106897914</v>
      </c>
      <c r="F587" s="112" t="s">
        <v>26</v>
      </c>
      <c r="G587" s="112" t="s">
        <v>27</v>
      </c>
      <c r="H587" s="197" t="s">
        <v>5981</v>
      </c>
      <c r="I587" s="112" t="s">
        <v>4139</v>
      </c>
      <c r="J587" s="112" t="s">
        <v>4411</v>
      </c>
      <c r="K587" s="350" t="s">
        <v>1043</v>
      </c>
      <c r="L587" s="197" t="s">
        <v>3125</v>
      </c>
      <c r="M587" s="180"/>
      <c r="N587" s="112" t="s">
        <v>1151</v>
      </c>
      <c r="O587" s="111"/>
      <c r="P587" s="28">
        <v>41901</v>
      </c>
      <c r="Q587" s="112" t="s">
        <v>1143</v>
      </c>
      <c r="R587" s="112">
        <v>1</v>
      </c>
      <c r="S587" s="38" t="s">
        <v>2167</v>
      </c>
      <c r="T587" s="67">
        <v>42108</v>
      </c>
      <c r="U587" s="39"/>
      <c r="V587" s="112" t="s">
        <v>2076</v>
      </c>
      <c r="W587" s="28" t="s">
        <v>2076</v>
      </c>
      <c r="X587" s="2"/>
      <c r="Y587" s="38" t="s">
        <v>5006</v>
      </c>
      <c r="Z587" s="67">
        <v>42185</v>
      </c>
      <c r="AA587" s="113"/>
      <c r="AB587" s="70" t="s">
        <v>1569</v>
      </c>
      <c r="AC587" s="71">
        <v>50</v>
      </c>
      <c r="AD587" s="3">
        <v>2015</v>
      </c>
      <c r="AE587" s="8">
        <v>3850</v>
      </c>
      <c r="AF587" s="323">
        <f t="shared" si="59"/>
        <v>192500</v>
      </c>
    </row>
    <row r="588" spans="1:32" ht="54.95" customHeight="1" x14ac:dyDescent="0.2">
      <c r="A588" s="136">
        <v>585</v>
      </c>
      <c r="B588" s="368">
        <f t="shared" si="53"/>
        <v>384</v>
      </c>
      <c r="C588" s="288" t="s">
        <v>469</v>
      </c>
      <c r="D588" s="281" t="s">
        <v>448</v>
      </c>
      <c r="E588" s="261">
        <v>20106897914</v>
      </c>
      <c r="F588" s="112" t="s">
        <v>26</v>
      </c>
      <c r="G588" s="112" t="s">
        <v>27</v>
      </c>
      <c r="H588" s="196" t="s">
        <v>5982</v>
      </c>
      <c r="I588" s="112" t="s">
        <v>4139</v>
      </c>
      <c r="J588" s="112" t="s">
        <v>4411</v>
      </c>
      <c r="K588" s="350" t="s">
        <v>1043</v>
      </c>
      <c r="L588" s="194" t="s">
        <v>3126</v>
      </c>
      <c r="M588" s="180"/>
      <c r="N588" s="112" t="s">
        <v>1151</v>
      </c>
      <c r="O588" s="111"/>
      <c r="P588" s="28">
        <v>41943</v>
      </c>
      <c r="Q588" s="112" t="s">
        <v>4594</v>
      </c>
      <c r="R588" s="112">
        <v>1</v>
      </c>
      <c r="S588" s="38" t="s">
        <v>2168</v>
      </c>
      <c r="T588" s="67">
        <v>42123</v>
      </c>
      <c r="U588" s="39"/>
      <c r="V588" s="112" t="s">
        <v>2076</v>
      </c>
      <c r="W588" s="28" t="s">
        <v>2076</v>
      </c>
      <c r="X588" s="2"/>
      <c r="Y588" s="38" t="s">
        <v>5007</v>
      </c>
      <c r="Z588" s="67">
        <v>42186</v>
      </c>
      <c r="AA588" s="113"/>
      <c r="AB588" s="70" t="s">
        <v>1570</v>
      </c>
      <c r="AC588" s="71" t="s">
        <v>1144</v>
      </c>
      <c r="AD588" s="3">
        <v>2015</v>
      </c>
      <c r="AE588" s="8">
        <v>3850</v>
      </c>
      <c r="AF588" s="323" t="s">
        <v>2053</v>
      </c>
    </row>
    <row r="589" spans="1:32" ht="54.95" customHeight="1" x14ac:dyDescent="0.2">
      <c r="A589" s="136">
        <v>586</v>
      </c>
      <c r="B589" s="368">
        <f t="shared" si="53"/>
        <v>385</v>
      </c>
      <c r="C589" s="288" t="s">
        <v>470</v>
      </c>
      <c r="D589" s="281" t="s">
        <v>448</v>
      </c>
      <c r="E589" s="261">
        <v>20106897914</v>
      </c>
      <c r="F589" s="112" t="s">
        <v>26</v>
      </c>
      <c r="G589" s="112" t="s">
        <v>27</v>
      </c>
      <c r="H589" s="194" t="s">
        <v>5983</v>
      </c>
      <c r="I589" s="9" t="s">
        <v>4136</v>
      </c>
      <c r="J589" s="112" t="s">
        <v>4409</v>
      </c>
      <c r="K589" s="350" t="s">
        <v>1028</v>
      </c>
      <c r="L589" s="194" t="s">
        <v>3127</v>
      </c>
      <c r="M589" s="180"/>
      <c r="N589" s="112" t="s">
        <v>1151</v>
      </c>
      <c r="O589" s="111"/>
      <c r="P589" s="28">
        <v>41914</v>
      </c>
      <c r="Q589" s="112" t="s">
        <v>4594</v>
      </c>
      <c r="R589" s="112">
        <v>1</v>
      </c>
      <c r="S589" s="38" t="s">
        <v>2169</v>
      </c>
      <c r="T589" s="67">
        <v>42076</v>
      </c>
      <c r="U589" s="39"/>
      <c r="V589" s="112" t="s">
        <v>4689</v>
      </c>
      <c r="W589" s="28">
        <v>42124</v>
      </c>
      <c r="X589" s="2"/>
      <c r="Y589" s="38" t="s">
        <v>5008</v>
      </c>
      <c r="Z589" s="67">
        <v>42186</v>
      </c>
      <c r="AA589" s="113"/>
      <c r="AB589" s="70" t="s">
        <v>1571</v>
      </c>
      <c r="AC589" s="71" t="s">
        <v>1144</v>
      </c>
      <c r="AD589" s="3">
        <v>2015</v>
      </c>
      <c r="AE589" s="8">
        <v>3850</v>
      </c>
      <c r="AF589" s="323" t="s">
        <v>2053</v>
      </c>
    </row>
    <row r="590" spans="1:32" ht="54.95" customHeight="1" x14ac:dyDescent="0.2">
      <c r="A590" s="136">
        <v>587</v>
      </c>
      <c r="B590" s="368">
        <f t="shared" ref="B590:B653" si="60">IF(C590=C589,B589,B589+1)</f>
        <v>385</v>
      </c>
      <c r="C590" s="288" t="s">
        <v>470</v>
      </c>
      <c r="D590" s="281" t="s">
        <v>448</v>
      </c>
      <c r="E590" s="261">
        <v>20106897914</v>
      </c>
      <c r="F590" s="112" t="s">
        <v>26</v>
      </c>
      <c r="G590" s="112" t="s">
        <v>27</v>
      </c>
      <c r="H590" s="194" t="s">
        <v>5984</v>
      </c>
      <c r="I590" s="9" t="s">
        <v>4136</v>
      </c>
      <c r="J590" s="112" t="s">
        <v>4409</v>
      </c>
      <c r="K590" s="350" t="s">
        <v>1028</v>
      </c>
      <c r="L590" s="194" t="s">
        <v>3128</v>
      </c>
      <c r="M590" s="180"/>
      <c r="N590" s="112" t="s">
        <v>1151</v>
      </c>
      <c r="O590" s="111"/>
      <c r="P590" s="28">
        <v>41914</v>
      </c>
      <c r="Q590" s="112" t="s">
        <v>4594</v>
      </c>
      <c r="R590" s="112">
        <v>1</v>
      </c>
      <c r="S590" s="38" t="s">
        <v>2169</v>
      </c>
      <c r="T590" s="67">
        <v>42076</v>
      </c>
      <c r="U590" s="39"/>
      <c r="V590" s="112" t="s">
        <v>4689</v>
      </c>
      <c r="W590" s="28">
        <v>42124</v>
      </c>
      <c r="X590" s="2"/>
      <c r="Y590" s="38" t="s">
        <v>5008</v>
      </c>
      <c r="Z590" s="67">
        <v>42186</v>
      </c>
      <c r="AA590" s="113"/>
      <c r="AB590" s="70" t="s">
        <v>1571</v>
      </c>
      <c r="AC590" s="71" t="s">
        <v>1144</v>
      </c>
      <c r="AD590" s="3">
        <v>2015</v>
      </c>
      <c r="AE590" s="8">
        <v>3850</v>
      </c>
      <c r="AF590" s="323" t="s">
        <v>2053</v>
      </c>
    </row>
    <row r="591" spans="1:32" ht="54.95" customHeight="1" x14ac:dyDescent="0.2">
      <c r="A591" s="136">
        <v>588</v>
      </c>
      <c r="B591" s="368">
        <f t="shared" si="60"/>
        <v>385</v>
      </c>
      <c r="C591" s="288" t="s">
        <v>470</v>
      </c>
      <c r="D591" s="281" t="s">
        <v>448</v>
      </c>
      <c r="E591" s="261">
        <v>20106897914</v>
      </c>
      <c r="F591" s="112" t="s">
        <v>26</v>
      </c>
      <c r="G591" s="112" t="s">
        <v>27</v>
      </c>
      <c r="H591" s="194" t="s">
        <v>5985</v>
      </c>
      <c r="I591" s="9" t="s">
        <v>4136</v>
      </c>
      <c r="J591" s="112" t="s">
        <v>4409</v>
      </c>
      <c r="K591" s="350" t="s">
        <v>1028</v>
      </c>
      <c r="L591" s="194" t="s">
        <v>3129</v>
      </c>
      <c r="M591" s="180"/>
      <c r="N591" s="112" t="s">
        <v>1151</v>
      </c>
      <c r="O591" s="111"/>
      <c r="P591" s="28">
        <v>41914</v>
      </c>
      <c r="Q591" s="112" t="s">
        <v>4594</v>
      </c>
      <c r="R591" s="112">
        <v>1</v>
      </c>
      <c r="S591" s="38" t="s">
        <v>2169</v>
      </c>
      <c r="T591" s="67">
        <v>42076</v>
      </c>
      <c r="U591" s="39"/>
      <c r="V591" s="112" t="s">
        <v>4689</v>
      </c>
      <c r="W591" s="28">
        <v>42124</v>
      </c>
      <c r="X591" s="2"/>
      <c r="Y591" s="38" t="s">
        <v>5008</v>
      </c>
      <c r="Z591" s="67">
        <v>42186</v>
      </c>
      <c r="AA591" s="113"/>
      <c r="AB591" s="70" t="s">
        <v>1571</v>
      </c>
      <c r="AC591" s="71" t="s">
        <v>1144</v>
      </c>
      <c r="AD591" s="3">
        <v>2015</v>
      </c>
      <c r="AE591" s="8">
        <v>3850</v>
      </c>
      <c r="AF591" s="323" t="s">
        <v>2053</v>
      </c>
    </row>
    <row r="592" spans="1:32" ht="54.95" customHeight="1" x14ac:dyDescent="0.2">
      <c r="A592" s="136">
        <v>589</v>
      </c>
      <c r="B592" s="368">
        <f t="shared" si="60"/>
        <v>386</v>
      </c>
      <c r="C592" s="290" t="s">
        <v>471</v>
      </c>
      <c r="D592" s="281" t="s">
        <v>8462</v>
      </c>
      <c r="E592" s="261">
        <v>20467534026</v>
      </c>
      <c r="F592" s="112" t="s">
        <v>26</v>
      </c>
      <c r="G592" s="112" t="s">
        <v>151</v>
      </c>
      <c r="H592" s="200" t="s">
        <v>5986</v>
      </c>
      <c r="I592" s="9" t="s">
        <v>4136</v>
      </c>
      <c r="J592" s="112" t="s">
        <v>4409</v>
      </c>
      <c r="K592" s="350" t="s">
        <v>1028</v>
      </c>
      <c r="L592" s="200" t="s">
        <v>3130</v>
      </c>
      <c r="M592" s="180"/>
      <c r="N592" s="112" t="s">
        <v>1151</v>
      </c>
      <c r="O592" s="111"/>
      <c r="P592" s="28">
        <v>41913</v>
      </c>
      <c r="Q592" s="112" t="s">
        <v>1143</v>
      </c>
      <c r="R592" s="112">
        <v>1</v>
      </c>
      <c r="S592" s="38" t="s">
        <v>2170</v>
      </c>
      <c r="T592" s="67">
        <v>42055</v>
      </c>
      <c r="U592" s="39"/>
      <c r="V592" s="112" t="s">
        <v>4690</v>
      </c>
      <c r="W592" s="28">
        <v>42123</v>
      </c>
      <c r="X592" s="2"/>
      <c r="Y592" s="38" t="s">
        <v>5009</v>
      </c>
      <c r="Z592" s="67">
        <v>42186</v>
      </c>
      <c r="AA592" s="113"/>
      <c r="AB592" s="70" t="s">
        <v>1572</v>
      </c>
      <c r="AC592" s="71">
        <v>5.3</v>
      </c>
      <c r="AD592" s="3">
        <v>2015</v>
      </c>
      <c r="AE592" s="8">
        <v>3850</v>
      </c>
      <c r="AF592" s="323">
        <f>AC592*AE592</f>
        <v>20405</v>
      </c>
    </row>
    <row r="593" spans="1:32" ht="54.95" customHeight="1" x14ac:dyDescent="0.2">
      <c r="A593" s="136">
        <v>590</v>
      </c>
      <c r="B593" s="368">
        <f t="shared" si="60"/>
        <v>386</v>
      </c>
      <c r="C593" s="290" t="s">
        <v>471</v>
      </c>
      <c r="D593" s="281" t="s">
        <v>8462</v>
      </c>
      <c r="E593" s="261">
        <v>20467534026</v>
      </c>
      <c r="F593" s="112" t="s">
        <v>26</v>
      </c>
      <c r="G593" s="112" t="s">
        <v>151</v>
      </c>
      <c r="H593" s="200" t="s">
        <v>5987</v>
      </c>
      <c r="I593" s="9" t="s">
        <v>4136</v>
      </c>
      <c r="J593" s="112" t="s">
        <v>4409</v>
      </c>
      <c r="K593" s="350" t="s">
        <v>1028</v>
      </c>
      <c r="L593" s="200" t="s">
        <v>3131</v>
      </c>
      <c r="M593" s="180"/>
      <c r="N593" s="112" t="s">
        <v>1151</v>
      </c>
      <c r="O593" s="111"/>
      <c r="P593" s="28">
        <v>41913</v>
      </c>
      <c r="Q593" s="112" t="s">
        <v>1143</v>
      </c>
      <c r="R593" s="112">
        <v>1</v>
      </c>
      <c r="S593" s="38" t="s">
        <v>2170</v>
      </c>
      <c r="T593" s="67">
        <v>42055</v>
      </c>
      <c r="U593" s="39"/>
      <c r="V593" s="112" t="s">
        <v>4690</v>
      </c>
      <c r="W593" s="28">
        <v>42123</v>
      </c>
      <c r="X593" s="2"/>
      <c r="Y593" s="38" t="s">
        <v>5009</v>
      </c>
      <c r="Z593" s="67">
        <v>42186</v>
      </c>
      <c r="AA593" s="113"/>
      <c r="AB593" s="70" t="s">
        <v>1573</v>
      </c>
      <c r="AC593" s="71">
        <v>8.5</v>
      </c>
      <c r="AD593" s="3">
        <v>2015</v>
      </c>
      <c r="AE593" s="8">
        <v>3850</v>
      </c>
      <c r="AF593" s="323">
        <f t="shared" ref="AF593:AF595" si="61">AC593*AE593</f>
        <v>32725</v>
      </c>
    </row>
    <row r="594" spans="1:32" ht="54.95" customHeight="1" x14ac:dyDescent="0.2">
      <c r="A594" s="136">
        <v>591</v>
      </c>
      <c r="B594" s="368">
        <f t="shared" si="60"/>
        <v>386</v>
      </c>
      <c r="C594" s="290" t="s">
        <v>471</v>
      </c>
      <c r="D594" s="281" t="s">
        <v>8462</v>
      </c>
      <c r="E594" s="261">
        <v>20467534026</v>
      </c>
      <c r="F594" s="112" t="s">
        <v>26</v>
      </c>
      <c r="G594" s="112" t="s">
        <v>151</v>
      </c>
      <c r="H594" s="200" t="s">
        <v>5988</v>
      </c>
      <c r="I594" s="9" t="s">
        <v>4136</v>
      </c>
      <c r="J594" s="112" t="s">
        <v>4409</v>
      </c>
      <c r="K594" s="350" t="s">
        <v>1028</v>
      </c>
      <c r="L594" s="200" t="s">
        <v>3132</v>
      </c>
      <c r="M594" s="180"/>
      <c r="N594" s="112" t="s">
        <v>1151</v>
      </c>
      <c r="O594" s="111"/>
      <c r="P594" s="28">
        <v>41913</v>
      </c>
      <c r="Q594" s="112" t="s">
        <v>1143</v>
      </c>
      <c r="R594" s="112">
        <v>1</v>
      </c>
      <c r="S594" s="38" t="s">
        <v>2170</v>
      </c>
      <c r="T594" s="67">
        <v>42055</v>
      </c>
      <c r="U594" s="39"/>
      <c r="V594" s="112" t="s">
        <v>4690</v>
      </c>
      <c r="W594" s="28">
        <v>42123</v>
      </c>
      <c r="X594" s="2"/>
      <c r="Y594" s="38" t="s">
        <v>5009</v>
      </c>
      <c r="Z594" s="67">
        <v>42186</v>
      </c>
      <c r="AA594" s="113"/>
      <c r="AB594" s="70" t="s">
        <v>1574</v>
      </c>
      <c r="AC594" s="71">
        <v>4.2</v>
      </c>
      <c r="AD594" s="3">
        <v>2015</v>
      </c>
      <c r="AE594" s="8">
        <v>3850</v>
      </c>
      <c r="AF594" s="323">
        <f t="shared" si="61"/>
        <v>16170</v>
      </c>
    </row>
    <row r="595" spans="1:32" ht="54.95" customHeight="1" x14ac:dyDescent="0.2">
      <c r="A595" s="136">
        <v>592</v>
      </c>
      <c r="B595" s="368">
        <f t="shared" si="60"/>
        <v>386</v>
      </c>
      <c r="C595" s="290" t="s">
        <v>471</v>
      </c>
      <c r="D595" s="281" t="s">
        <v>8462</v>
      </c>
      <c r="E595" s="261">
        <v>20467534026</v>
      </c>
      <c r="F595" s="112" t="s">
        <v>26</v>
      </c>
      <c r="G595" s="112" t="s">
        <v>151</v>
      </c>
      <c r="H595" s="200" t="s">
        <v>5989</v>
      </c>
      <c r="I595" s="9" t="s">
        <v>4136</v>
      </c>
      <c r="J595" s="112" t="s">
        <v>4409</v>
      </c>
      <c r="K595" s="350" t="s">
        <v>1028</v>
      </c>
      <c r="L595" s="200" t="s">
        <v>3133</v>
      </c>
      <c r="M595" s="180"/>
      <c r="N595" s="112" t="s">
        <v>1151</v>
      </c>
      <c r="O595" s="111"/>
      <c r="P595" s="28">
        <v>41913</v>
      </c>
      <c r="Q595" s="112" t="s">
        <v>1143</v>
      </c>
      <c r="R595" s="112">
        <v>1</v>
      </c>
      <c r="S595" s="38" t="s">
        <v>2170</v>
      </c>
      <c r="T595" s="67">
        <v>42055</v>
      </c>
      <c r="U595" s="39"/>
      <c r="V595" s="112" t="s">
        <v>4690</v>
      </c>
      <c r="W595" s="28">
        <v>42123</v>
      </c>
      <c r="X595" s="2"/>
      <c r="Y595" s="38" t="s">
        <v>5009</v>
      </c>
      <c r="Z595" s="67">
        <v>42186</v>
      </c>
      <c r="AA595" s="113"/>
      <c r="AB595" s="70" t="s">
        <v>1573</v>
      </c>
      <c r="AC595" s="71">
        <v>4.2</v>
      </c>
      <c r="AD595" s="3">
        <v>2015</v>
      </c>
      <c r="AE595" s="8">
        <v>3850</v>
      </c>
      <c r="AF595" s="323">
        <f t="shared" si="61"/>
        <v>16170</v>
      </c>
    </row>
    <row r="596" spans="1:32" ht="54.95" customHeight="1" x14ac:dyDescent="0.2">
      <c r="A596" s="136">
        <v>593</v>
      </c>
      <c r="B596" s="368">
        <f t="shared" si="60"/>
        <v>386</v>
      </c>
      <c r="C596" s="290" t="s">
        <v>471</v>
      </c>
      <c r="D596" s="281" t="s">
        <v>8462</v>
      </c>
      <c r="E596" s="261">
        <v>20467534026</v>
      </c>
      <c r="F596" s="112" t="s">
        <v>26</v>
      </c>
      <c r="G596" s="112" t="s">
        <v>151</v>
      </c>
      <c r="H596" s="200" t="s">
        <v>5990</v>
      </c>
      <c r="I596" s="9" t="s">
        <v>4136</v>
      </c>
      <c r="J596" s="112" t="s">
        <v>4409</v>
      </c>
      <c r="K596" s="350" t="s">
        <v>1028</v>
      </c>
      <c r="L596" s="200" t="s">
        <v>3134</v>
      </c>
      <c r="M596" s="180"/>
      <c r="N596" s="112" t="s">
        <v>1151</v>
      </c>
      <c r="O596" s="111"/>
      <c r="P596" s="28">
        <v>41913</v>
      </c>
      <c r="Q596" s="112" t="s">
        <v>4594</v>
      </c>
      <c r="R596" s="112">
        <v>1</v>
      </c>
      <c r="S596" s="38" t="s">
        <v>2170</v>
      </c>
      <c r="T596" s="67">
        <v>42055</v>
      </c>
      <c r="U596" s="39"/>
      <c r="V596" s="112" t="s">
        <v>4690</v>
      </c>
      <c r="W596" s="28">
        <v>42123</v>
      </c>
      <c r="X596" s="2"/>
      <c r="Y596" s="38" t="s">
        <v>5009</v>
      </c>
      <c r="Z596" s="67">
        <v>42186</v>
      </c>
      <c r="AA596" s="113"/>
      <c r="AB596" s="70" t="s">
        <v>1575</v>
      </c>
      <c r="AC596" s="71" t="s">
        <v>1144</v>
      </c>
      <c r="AD596" s="3">
        <v>2015</v>
      </c>
      <c r="AE596" s="8">
        <v>3850</v>
      </c>
      <c r="AF596" s="323" t="s">
        <v>2053</v>
      </c>
    </row>
    <row r="597" spans="1:32" ht="54.95" customHeight="1" x14ac:dyDescent="0.2">
      <c r="A597" s="136">
        <v>594</v>
      </c>
      <c r="B597" s="368">
        <f t="shared" si="60"/>
        <v>386</v>
      </c>
      <c r="C597" s="290" t="s">
        <v>471</v>
      </c>
      <c r="D597" s="281" t="s">
        <v>8462</v>
      </c>
      <c r="E597" s="261">
        <v>20467534026</v>
      </c>
      <c r="F597" s="112" t="s">
        <v>26</v>
      </c>
      <c r="G597" s="112" t="s">
        <v>151</v>
      </c>
      <c r="H597" s="194" t="s">
        <v>5991</v>
      </c>
      <c r="I597" s="107" t="s">
        <v>4153</v>
      </c>
      <c r="J597" s="107" t="s">
        <v>4425</v>
      </c>
      <c r="K597" s="350" t="s">
        <v>1044</v>
      </c>
      <c r="L597" s="194" t="s">
        <v>3135</v>
      </c>
      <c r="M597" s="180"/>
      <c r="N597" s="112" t="s">
        <v>1151</v>
      </c>
      <c r="O597" s="111"/>
      <c r="P597" s="28">
        <v>41913</v>
      </c>
      <c r="Q597" s="112" t="s">
        <v>4594</v>
      </c>
      <c r="R597" s="112">
        <v>1</v>
      </c>
      <c r="S597" s="38" t="s">
        <v>2170</v>
      </c>
      <c r="T597" s="67">
        <v>42055</v>
      </c>
      <c r="U597" s="39"/>
      <c r="V597" s="112" t="s">
        <v>4690</v>
      </c>
      <c r="W597" s="28">
        <v>42123</v>
      </c>
      <c r="X597" s="2"/>
      <c r="Y597" s="38" t="s">
        <v>5009</v>
      </c>
      <c r="Z597" s="67">
        <v>42186</v>
      </c>
      <c r="AA597" s="113"/>
      <c r="AB597" s="70" t="s">
        <v>1575</v>
      </c>
      <c r="AC597" s="71" t="s">
        <v>1144</v>
      </c>
      <c r="AD597" s="3">
        <v>2015</v>
      </c>
      <c r="AE597" s="8">
        <v>3850</v>
      </c>
      <c r="AF597" s="323" t="s">
        <v>2053</v>
      </c>
    </row>
    <row r="598" spans="1:32" ht="54.95" customHeight="1" x14ac:dyDescent="0.2">
      <c r="A598" s="136">
        <v>595</v>
      </c>
      <c r="B598" s="368">
        <f t="shared" si="60"/>
        <v>387</v>
      </c>
      <c r="C598" s="288" t="s">
        <v>472</v>
      </c>
      <c r="D598" s="281" t="s">
        <v>415</v>
      </c>
      <c r="E598" s="261">
        <v>20510944764</v>
      </c>
      <c r="F598" s="112" t="s">
        <v>26</v>
      </c>
      <c r="G598" s="112" t="s">
        <v>27</v>
      </c>
      <c r="H598" s="200" t="s">
        <v>5992</v>
      </c>
      <c r="I598" s="107" t="s">
        <v>4063</v>
      </c>
      <c r="J598" s="1" t="s">
        <v>4373</v>
      </c>
      <c r="K598" s="350" t="s">
        <v>1008</v>
      </c>
      <c r="L598" s="200" t="s">
        <v>3136</v>
      </c>
      <c r="M598" s="180"/>
      <c r="N598" s="5" t="s">
        <v>1150</v>
      </c>
      <c r="O598" s="111"/>
      <c r="P598" s="28">
        <v>41654</v>
      </c>
      <c r="Q598" s="112" t="s">
        <v>1143</v>
      </c>
      <c r="R598" s="112">
        <v>1</v>
      </c>
      <c r="S598" s="38" t="s">
        <v>1576</v>
      </c>
      <c r="T598" s="67">
        <v>42188</v>
      </c>
      <c r="U598" s="45"/>
      <c r="V598" s="112" t="s">
        <v>2076</v>
      </c>
      <c r="W598" s="28" t="s">
        <v>2076</v>
      </c>
      <c r="X598" s="17"/>
      <c r="Y598" s="38" t="s">
        <v>2053</v>
      </c>
      <c r="Z598" s="39" t="s">
        <v>2076</v>
      </c>
      <c r="AA598" s="113"/>
      <c r="AB598" s="70" t="s">
        <v>1576</v>
      </c>
      <c r="AC598" s="77">
        <v>51</v>
      </c>
      <c r="AD598" s="3">
        <v>2015</v>
      </c>
      <c r="AE598" s="8">
        <v>3850</v>
      </c>
      <c r="AF598" s="323">
        <f>AC598*AE598</f>
        <v>196350</v>
      </c>
    </row>
    <row r="599" spans="1:32" ht="54.95" customHeight="1" x14ac:dyDescent="0.2">
      <c r="A599" s="136">
        <v>596</v>
      </c>
      <c r="B599" s="368">
        <f t="shared" si="60"/>
        <v>387</v>
      </c>
      <c r="C599" s="288" t="s">
        <v>472</v>
      </c>
      <c r="D599" s="281" t="s">
        <v>415</v>
      </c>
      <c r="E599" s="261">
        <v>20510944764</v>
      </c>
      <c r="F599" s="112" t="s">
        <v>26</v>
      </c>
      <c r="G599" s="112" t="s">
        <v>27</v>
      </c>
      <c r="H599" s="200" t="s">
        <v>5993</v>
      </c>
      <c r="I599" s="107" t="s">
        <v>4063</v>
      </c>
      <c r="J599" s="1" t="s">
        <v>4373</v>
      </c>
      <c r="K599" s="350" t="s">
        <v>1008</v>
      </c>
      <c r="L599" s="200" t="s">
        <v>3137</v>
      </c>
      <c r="M599" s="180"/>
      <c r="N599" s="5" t="s">
        <v>1150</v>
      </c>
      <c r="O599" s="111"/>
      <c r="P599" s="28">
        <v>41654</v>
      </c>
      <c r="Q599" s="112" t="s">
        <v>1143</v>
      </c>
      <c r="R599" s="112">
        <v>1</v>
      </c>
      <c r="S599" s="38" t="s">
        <v>1576</v>
      </c>
      <c r="T599" s="67">
        <v>42188</v>
      </c>
      <c r="U599" s="45"/>
      <c r="V599" s="112" t="s">
        <v>2076</v>
      </c>
      <c r="W599" s="28" t="s">
        <v>2076</v>
      </c>
      <c r="X599" s="17"/>
      <c r="Y599" s="38" t="s">
        <v>2053</v>
      </c>
      <c r="Z599" s="39" t="s">
        <v>2076</v>
      </c>
      <c r="AA599" s="113"/>
      <c r="AB599" s="70" t="s">
        <v>1576</v>
      </c>
      <c r="AC599" s="77">
        <v>51</v>
      </c>
      <c r="AD599" s="3">
        <v>2015</v>
      </c>
      <c r="AE599" s="8">
        <v>3850</v>
      </c>
      <c r="AF599" s="323">
        <f t="shared" ref="AF599:AF604" si="62">AC599*AE599</f>
        <v>196350</v>
      </c>
    </row>
    <row r="600" spans="1:32" ht="54.95" customHeight="1" x14ac:dyDescent="0.2">
      <c r="A600" s="136">
        <v>597</v>
      </c>
      <c r="B600" s="368">
        <f t="shared" si="60"/>
        <v>387</v>
      </c>
      <c r="C600" s="288" t="s">
        <v>472</v>
      </c>
      <c r="D600" s="281" t="s">
        <v>415</v>
      </c>
      <c r="E600" s="261">
        <v>20510944764</v>
      </c>
      <c r="F600" s="112" t="s">
        <v>26</v>
      </c>
      <c r="G600" s="112" t="s">
        <v>27</v>
      </c>
      <c r="H600" s="200" t="s">
        <v>5994</v>
      </c>
      <c r="I600" s="107" t="s">
        <v>4063</v>
      </c>
      <c r="J600" s="1" t="s">
        <v>4373</v>
      </c>
      <c r="K600" s="350" t="s">
        <v>1008</v>
      </c>
      <c r="L600" s="200" t="s">
        <v>3138</v>
      </c>
      <c r="M600" s="180"/>
      <c r="N600" s="5" t="s">
        <v>1150</v>
      </c>
      <c r="O600" s="111"/>
      <c r="P600" s="28">
        <v>41654</v>
      </c>
      <c r="Q600" s="112" t="s">
        <v>1143</v>
      </c>
      <c r="R600" s="112">
        <v>1</v>
      </c>
      <c r="S600" s="38" t="s">
        <v>1576</v>
      </c>
      <c r="T600" s="67">
        <v>42188</v>
      </c>
      <c r="U600" s="45"/>
      <c r="V600" s="112" t="s">
        <v>2076</v>
      </c>
      <c r="W600" s="28" t="s">
        <v>2076</v>
      </c>
      <c r="X600" s="17"/>
      <c r="Y600" s="38" t="s">
        <v>2053</v>
      </c>
      <c r="Z600" s="39" t="s">
        <v>2076</v>
      </c>
      <c r="AA600" s="113"/>
      <c r="AB600" s="70" t="s">
        <v>1576</v>
      </c>
      <c r="AC600" s="77">
        <v>51</v>
      </c>
      <c r="AD600" s="3">
        <v>2015</v>
      </c>
      <c r="AE600" s="8">
        <v>3850</v>
      </c>
      <c r="AF600" s="323">
        <f t="shared" si="62"/>
        <v>196350</v>
      </c>
    </row>
    <row r="601" spans="1:32" ht="54.95" customHeight="1" x14ac:dyDescent="0.2">
      <c r="A601" s="136">
        <v>598</v>
      </c>
      <c r="B601" s="368">
        <f t="shared" si="60"/>
        <v>387</v>
      </c>
      <c r="C601" s="288" t="s">
        <v>472</v>
      </c>
      <c r="D601" s="281" t="s">
        <v>415</v>
      </c>
      <c r="E601" s="261">
        <v>20510944764</v>
      </c>
      <c r="F601" s="112" t="s">
        <v>26</v>
      </c>
      <c r="G601" s="112" t="s">
        <v>27</v>
      </c>
      <c r="H601" s="200" t="s">
        <v>5995</v>
      </c>
      <c r="I601" s="107" t="s">
        <v>4063</v>
      </c>
      <c r="J601" s="1" t="s">
        <v>4373</v>
      </c>
      <c r="K601" s="350" t="s">
        <v>1008</v>
      </c>
      <c r="L601" s="200" t="s">
        <v>3139</v>
      </c>
      <c r="M601" s="180"/>
      <c r="N601" s="5" t="s">
        <v>1150</v>
      </c>
      <c r="O601" s="111"/>
      <c r="P601" s="28">
        <v>41654</v>
      </c>
      <c r="Q601" s="112" t="s">
        <v>1143</v>
      </c>
      <c r="R601" s="112">
        <v>1</v>
      </c>
      <c r="S601" s="38" t="s">
        <v>1576</v>
      </c>
      <c r="T601" s="67">
        <v>42188</v>
      </c>
      <c r="U601" s="45"/>
      <c r="V601" s="112" t="s">
        <v>2076</v>
      </c>
      <c r="W601" s="28" t="s">
        <v>2076</v>
      </c>
      <c r="X601" s="17"/>
      <c r="Y601" s="38" t="s">
        <v>2053</v>
      </c>
      <c r="Z601" s="39" t="s">
        <v>2076</v>
      </c>
      <c r="AA601" s="113"/>
      <c r="AB601" s="70" t="s">
        <v>1576</v>
      </c>
      <c r="AC601" s="77">
        <v>51</v>
      </c>
      <c r="AD601" s="3">
        <v>2015</v>
      </c>
      <c r="AE601" s="8">
        <v>3850</v>
      </c>
      <c r="AF601" s="323">
        <f t="shared" si="62"/>
        <v>196350</v>
      </c>
    </row>
    <row r="602" spans="1:32" ht="54.95" customHeight="1" x14ac:dyDescent="0.2">
      <c r="A602" s="136">
        <v>599</v>
      </c>
      <c r="B602" s="368">
        <f t="shared" si="60"/>
        <v>388</v>
      </c>
      <c r="C602" s="288" t="s">
        <v>473</v>
      </c>
      <c r="D602" s="281" t="s">
        <v>25</v>
      </c>
      <c r="E602" s="261">
        <v>20100017491</v>
      </c>
      <c r="F602" s="112" t="s">
        <v>26</v>
      </c>
      <c r="G602" s="112" t="s">
        <v>27</v>
      </c>
      <c r="H602" s="200" t="s">
        <v>5996</v>
      </c>
      <c r="I602" s="107" t="s">
        <v>4081</v>
      </c>
      <c r="J602" s="107" t="s">
        <v>4390</v>
      </c>
      <c r="K602" s="350" t="s">
        <v>1055</v>
      </c>
      <c r="L602" s="200" t="s">
        <v>3140</v>
      </c>
      <c r="M602" s="180"/>
      <c r="N602" s="112" t="s">
        <v>1151</v>
      </c>
      <c r="O602" s="111"/>
      <c r="P602" s="28">
        <v>41695</v>
      </c>
      <c r="Q602" s="112" t="s">
        <v>6790</v>
      </c>
      <c r="R602" s="112">
        <v>32</v>
      </c>
      <c r="S602" s="38" t="s">
        <v>2171</v>
      </c>
      <c r="T602" s="67">
        <v>42095</v>
      </c>
      <c r="U602" s="39" t="s">
        <v>4595</v>
      </c>
      <c r="V602" s="112" t="s">
        <v>4691</v>
      </c>
      <c r="W602" s="28">
        <v>42166</v>
      </c>
      <c r="X602" s="2" t="s">
        <v>4929</v>
      </c>
      <c r="Y602" s="38" t="s">
        <v>5010</v>
      </c>
      <c r="Z602" s="67">
        <v>42227</v>
      </c>
      <c r="AA602" s="113"/>
      <c r="AB602" s="72" t="s">
        <v>1577</v>
      </c>
      <c r="AC602" s="71">
        <v>51.8</v>
      </c>
      <c r="AD602" s="3">
        <v>2015</v>
      </c>
      <c r="AE602" s="8">
        <v>3850</v>
      </c>
      <c r="AF602" s="323">
        <f t="shared" si="62"/>
        <v>199430</v>
      </c>
    </row>
    <row r="603" spans="1:32" ht="54.95" customHeight="1" x14ac:dyDescent="0.2">
      <c r="A603" s="136">
        <v>600</v>
      </c>
      <c r="B603" s="368">
        <f t="shared" si="60"/>
        <v>388</v>
      </c>
      <c r="C603" s="288" t="s">
        <v>473</v>
      </c>
      <c r="D603" s="281" t="s">
        <v>25</v>
      </c>
      <c r="E603" s="261">
        <v>20100017491</v>
      </c>
      <c r="F603" s="112" t="s">
        <v>26</v>
      </c>
      <c r="G603" s="112" t="s">
        <v>27</v>
      </c>
      <c r="H603" s="200" t="s">
        <v>5997</v>
      </c>
      <c r="I603" s="107" t="s">
        <v>4112</v>
      </c>
      <c r="J603" s="107" t="s">
        <v>4390</v>
      </c>
      <c r="K603" s="350" t="s">
        <v>1026</v>
      </c>
      <c r="L603" s="200" t="s">
        <v>3141</v>
      </c>
      <c r="M603" s="180"/>
      <c r="N603" s="112" t="s">
        <v>1150</v>
      </c>
      <c r="O603" s="111"/>
      <c r="P603" s="28">
        <v>41695</v>
      </c>
      <c r="Q603" s="112" t="s">
        <v>1143</v>
      </c>
      <c r="R603" s="112">
        <v>1</v>
      </c>
      <c r="S603" s="38" t="s">
        <v>2171</v>
      </c>
      <c r="T603" s="67">
        <v>42095</v>
      </c>
      <c r="U603" s="39">
        <v>51</v>
      </c>
      <c r="V603" s="112" t="s">
        <v>4691</v>
      </c>
      <c r="W603" s="28">
        <v>42166</v>
      </c>
      <c r="X603" s="2">
        <v>51</v>
      </c>
      <c r="Y603" s="38" t="s">
        <v>5010</v>
      </c>
      <c r="Z603" s="67">
        <v>42227</v>
      </c>
      <c r="AA603" s="113"/>
      <c r="AB603" s="72" t="s">
        <v>1578</v>
      </c>
      <c r="AC603" s="71">
        <v>51</v>
      </c>
      <c r="AD603" s="3">
        <v>2015</v>
      </c>
      <c r="AE603" s="8">
        <v>3850</v>
      </c>
      <c r="AF603" s="323">
        <f t="shared" si="62"/>
        <v>196350</v>
      </c>
    </row>
    <row r="604" spans="1:32" ht="54.95" customHeight="1" x14ac:dyDescent="0.2">
      <c r="A604" s="136">
        <v>601</v>
      </c>
      <c r="B604" s="368">
        <f t="shared" si="60"/>
        <v>388</v>
      </c>
      <c r="C604" s="288" t="s">
        <v>473</v>
      </c>
      <c r="D604" s="281" t="s">
        <v>25</v>
      </c>
      <c r="E604" s="261">
        <v>20100017491</v>
      </c>
      <c r="F604" s="112" t="s">
        <v>26</v>
      </c>
      <c r="G604" s="112" t="s">
        <v>27</v>
      </c>
      <c r="H604" s="204" t="s">
        <v>5998</v>
      </c>
      <c r="I604" s="107" t="s">
        <v>4113</v>
      </c>
      <c r="J604" s="107" t="s">
        <v>4390</v>
      </c>
      <c r="K604" s="350" t="s">
        <v>1026</v>
      </c>
      <c r="L604" s="204" t="s">
        <v>3142</v>
      </c>
      <c r="M604" s="180"/>
      <c r="N604" s="112" t="s">
        <v>1150</v>
      </c>
      <c r="O604" s="111"/>
      <c r="P604" s="28">
        <v>41695</v>
      </c>
      <c r="Q604" s="112" t="s">
        <v>1143</v>
      </c>
      <c r="R604" s="112">
        <v>1</v>
      </c>
      <c r="S604" s="38" t="s">
        <v>2171</v>
      </c>
      <c r="T604" s="67">
        <v>42095</v>
      </c>
      <c r="U604" s="39">
        <v>51</v>
      </c>
      <c r="V604" s="112" t="s">
        <v>4691</v>
      </c>
      <c r="W604" s="28">
        <v>42166</v>
      </c>
      <c r="X604" s="2">
        <v>51</v>
      </c>
      <c r="Y604" s="38" t="s">
        <v>5010</v>
      </c>
      <c r="Z604" s="67">
        <v>42227</v>
      </c>
      <c r="AA604" s="113"/>
      <c r="AB604" s="72" t="s">
        <v>1579</v>
      </c>
      <c r="AC604" s="71">
        <v>51</v>
      </c>
      <c r="AD604" s="3">
        <v>2015</v>
      </c>
      <c r="AE604" s="8">
        <v>3850</v>
      </c>
      <c r="AF604" s="323">
        <f t="shared" si="62"/>
        <v>196350</v>
      </c>
    </row>
    <row r="605" spans="1:32" ht="54.95" customHeight="1" x14ac:dyDescent="0.2">
      <c r="A605" s="136">
        <v>602</v>
      </c>
      <c r="B605" s="368">
        <f t="shared" si="60"/>
        <v>388</v>
      </c>
      <c r="C605" s="288" t="s">
        <v>473</v>
      </c>
      <c r="D605" s="281" t="s">
        <v>25</v>
      </c>
      <c r="E605" s="261">
        <v>20100017491</v>
      </c>
      <c r="F605" s="112" t="s">
        <v>26</v>
      </c>
      <c r="G605" s="112" t="s">
        <v>27</v>
      </c>
      <c r="H605" s="204" t="s">
        <v>5999</v>
      </c>
      <c r="I605" s="112" t="s">
        <v>4034</v>
      </c>
      <c r="J605" s="112" t="s">
        <v>4034</v>
      </c>
      <c r="K605" s="350" t="s">
        <v>1009</v>
      </c>
      <c r="L605" s="204" t="s">
        <v>3143</v>
      </c>
      <c r="M605" s="180"/>
      <c r="N605" s="112" t="s">
        <v>1150</v>
      </c>
      <c r="O605" s="111"/>
      <c r="P605" s="28">
        <v>41695</v>
      </c>
      <c r="Q605" s="112" t="s">
        <v>1143</v>
      </c>
      <c r="R605" s="112">
        <v>1</v>
      </c>
      <c r="S605" s="38" t="s">
        <v>2171</v>
      </c>
      <c r="T605" s="67">
        <v>42095</v>
      </c>
      <c r="U605" s="39">
        <v>51</v>
      </c>
      <c r="V605" s="112" t="s">
        <v>4691</v>
      </c>
      <c r="W605" s="28">
        <v>42166</v>
      </c>
      <c r="X605" s="2">
        <v>51</v>
      </c>
      <c r="Y605" s="38" t="s">
        <v>5010</v>
      </c>
      <c r="Z605" s="67">
        <v>42227</v>
      </c>
      <c r="AA605" s="113"/>
      <c r="AB605" s="72" t="s">
        <v>1578</v>
      </c>
      <c r="AC605" s="71">
        <v>51</v>
      </c>
      <c r="AD605" s="3">
        <v>2015</v>
      </c>
      <c r="AE605" s="8">
        <v>3850</v>
      </c>
      <c r="AF605" s="323">
        <f>AC605*AE605</f>
        <v>196350</v>
      </c>
    </row>
    <row r="606" spans="1:32" ht="54.95" customHeight="1" x14ac:dyDescent="0.2">
      <c r="A606" s="136">
        <v>603</v>
      </c>
      <c r="B606" s="368">
        <f t="shared" si="60"/>
        <v>388</v>
      </c>
      <c r="C606" s="288" t="s">
        <v>473</v>
      </c>
      <c r="D606" s="281" t="s">
        <v>25</v>
      </c>
      <c r="E606" s="261">
        <v>20100017491</v>
      </c>
      <c r="F606" s="112" t="s">
        <v>26</v>
      </c>
      <c r="G606" s="112" t="s">
        <v>27</v>
      </c>
      <c r="H606" s="194" t="s">
        <v>6000</v>
      </c>
      <c r="I606" s="107" t="s">
        <v>4081</v>
      </c>
      <c r="J606" s="107" t="s">
        <v>4390</v>
      </c>
      <c r="K606" s="350" t="s">
        <v>1055</v>
      </c>
      <c r="L606" s="194" t="s">
        <v>3144</v>
      </c>
      <c r="M606" s="180"/>
      <c r="N606" s="112" t="s">
        <v>1151</v>
      </c>
      <c r="O606" s="111"/>
      <c r="P606" s="28">
        <v>41695</v>
      </c>
      <c r="Q606" s="112" t="s">
        <v>4594</v>
      </c>
      <c r="R606" s="112">
        <v>15</v>
      </c>
      <c r="S606" s="38" t="s">
        <v>2171</v>
      </c>
      <c r="T606" s="67">
        <v>42095</v>
      </c>
      <c r="U606" s="39" t="s">
        <v>4596</v>
      </c>
      <c r="V606" s="112" t="s">
        <v>4691</v>
      </c>
      <c r="W606" s="28">
        <v>42166</v>
      </c>
      <c r="X606" s="2" t="s">
        <v>4930</v>
      </c>
      <c r="Y606" s="38" t="s">
        <v>5010</v>
      </c>
      <c r="Z606" s="67">
        <v>42227</v>
      </c>
      <c r="AA606" s="113"/>
      <c r="AB606" s="72" t="s">
        <v>1577</v>
      </c>
      <c r="AC606" s="71" t="s">
        <v>2055</v>
      </c>
      <c r="AD606" s="3">
        <v>2015</v>
      </c>
      <c r="AE606" s="8">
        <v>3850</v>
      </c>
      <c r="AF606" s="323" t="s">
        <v>2053</v>
      </c>
    </row>
    <row r="607" spans="1:32" ht="54.95" customHeight="1" x14ac:dyDescent="0.2">
      <c r="A607" s="136">
        <v>604</v>
      </c>
      <c r="B607" s="368">
        <f t="shared" si="60"/>
        <v>389</v>
      </c>
      <c r="C607" s="288" t="s">
        <v>474</v>
      </c>
      <c r="D607" s="281" t="s">
        <v>475</v>
      </c>
      <c r="E607" s="261">
        <v>20513371315</v>
      </c>
      <c r="F607" s="112" t="s">
        <v>26</v>
      </c>
      <c r="G607" s="112" t="s">
        <v>27</v>
      </c>
      <c r="H607" s="200" t="s">
        <v>6001</v>
      </c>
      <c r="I607" s="10" t="s">
        <v>4168</v>
      </c>
      <c r="J607" s="112" t="s">
        <v>4409</v>
      </c>
      <c r="K607" s="350" t="s">
        <v>1004</v>
      </c>
      <c r="L607" s="200" t="s">
        <v>3145</v>
      </c>
      <c r="M607" s="180"/>
      <c r="N607" s="112" t="s">
        <v>1151</v>
      </c>
      <c r="O607" s="111"/>
      <c r="P607" s="28">
        <v>42013</v>
      </c>
      <c r="Q607" s="112" t="s">
        <v>1143</v>
      </c>
      <c r="R607" s="112">
        <v>1</v>
      </c>
      <c r="S607" s="38" t="s">
        <v>2172</v>
      </c>
      <c r="T607" s="67">
        <v>42160</v>
      </c>
      <c r="U607" s="39"/>
      <c r="V607" s="112" t="s">
        <v>2076</v>
      </c>
      <c r="W607" s="28" t="s">
        <v>2076</v>
      </c>
      <c r="X607" s="2"/>
      <c r="Y607" s="38" t="s">
        <v>5011</v>
      </c>
      <c r="Z607" s="67">
        <v>42228</v>
      </c>
      <c r="AA607" s="113"/>
      <c r="AB607" s="72" t="s">
        <v>1580</v>
      </c>
      <c r="AC607" s="71">
        <v>6</v>
      </c>
      <c r="AD607" s="3">
        <v>2015</v>
      </c>
      <c r="AE607" s="8">
        <v>3850</v>
      </c>
      <c r="AF607" s="323">
        <f>AC607*AE607</f>
        <v>23100</v>
      </c>
    </row>
    <row r="608" spans="1:32" ht="54.95" customHeight="1" x14ac:dyDescent="0.2">
      <c r="A608" s="136">
        <v>605</v>
      </c>
      <c r="B608" s="368">
        <f t="shared" si="60"/>
        <v>389</v>
      </c>
      <c r="C608" s="288" t="s">
        <v>474</v>
      </c>
      <c r="D608" s="281" t="s">
        <v>475</v>
      </c>
      <c r="E608" s="261">
        <v>20513371315</v>
      </c>
      <c r="F608" s="112" t="s">
        <v>26</v>
      </c>
      <c r="G608" s="112" t="s">
        <v>27</v>
      </c>
      <c r="H608" s="204" t="s">
        <v>6002</v>
      </c>
      <c r="I608" s="112" t="s">
        <v>4169</v>
      </c>
      <c r="J608" s="107" t="s">
        <v>4431</v>
      </c>
      <c r="K608" s="350" t="s">
        <v>1024</v>
      </c>
      <c r="L608" s="204" t="s">
        <v>3146</v>
      </c>
      <c r="M608" s="180"/>
      <c r="N608" s="112" t="s">
        <v>1151</v>
      </c>
      <c r="O608" s="111"/>
      <c r="P608" s="28">
        <v>42013</v>
      </c>
      <c r="Q608" s="112" t="s">
        <v>1143</v>
      </c>
      <c r="R608" s="112">
        <v>1</v>
      </c>
      <c r="S608" s="38" t="s">
        <v>2172</v>
      </c>
      <c r="T608" s="67">
        <v>42160</v>
      </c>
      <c r="U608" s="39"/>
      <c r="V608" s="112" t="s">
        <v>2076</v>
      </c>
      <c r="W608" s="28" t="s">
        <v>2076</v>
      </c>
      <c r="X608" s="2"/>
      <c r="Y608" s="38" t="s">
        <v>5011</v>
      </c>
      <c r="Z608" s="67">
        <v>42228</v>
      </c>
      <c r="AA608" s="113"/>
      <c r="AB608" s="72" t="s">
        <v>1580</v>
      </c>
      <c r="AC608" s="71">
        <v>2</v>
      </c>
      <c r="AD608" s="3">
        <v>2015</v>
      </c>
      <c r="AE608" s="8">
        <v>3850</v>
      </c>
      <c r="AF608" s="323">
        <f t="shared" ref="AF608:AF610" si="63">AC608*AE608</f>
        <v>7700</v>
      </c>
    </row>
    <row r="609" spans="1:32" ht="54.95" customHeight="1" x14ac:dyDescent="0.2">
      <c r="A609" s="136">
        <v>606</v>
      </c>
      <c r="B609" s="368">
        <f t="shared" si="60"/>
        <v>390</v>
      </c>
      <c r="C609" s="290" t="s">
        <v>476</v>
      </c>
      <c r="D609" s="6" t="s">
        <v>477</v>
      </c>
      <c r="E609" s="6">
        <v>20429050546</v>
      </c>
      <c r="F609" s="6" t="s">
        <v>26</v>
      </c>
      <c r="G609" s="6" t="s">
        <v>26</v>
      </c>
      <c r="H609" s="204" t="s">
        <v>6003</v>
      </c>
      <c r="I609" s="10" t="s">
        <v>4168</v>
      </c>
      <c r="J609" s="112" t="s">
        <v>4409</v>
      </c>
      <c r="K609" s="350" t="s">
        <v>1004</v>
      </c>
      <c r="L609" s="204" t="s">
        <v>3147</v>
      </c>
      <c r="M609" s="180"/>
      <c r="N609" s="112" t="s">
        <v>1151</v>
      </c>
      <c r="O609" s="111"/>
      <c r="P609" s="28">
        <v>42086</v>
      </c>
      <c r="Q609" s="112" t="s">
        <v>1143</v>
      </c>
      <c r="R609" s="112">
        <v>1</v>
      </c>
      <c r="S609" s="38" t="s">
        <v>1581</v>
      </c>
      <c r="T609" s="67">
        <v>42223</v>
      </c>
      <c r="U609" s="39"/>
      <c r="V609" s="112" t="s">
        <v>2076</v>
      </c>
      <c r="W609" s="28" t="s">
        <v>2076</v>
      </c>
      <c r="X609" s="2"/>
      <c r="Y609" s="38" t="s">
        <v>2053</v>
      </c>
      <c r="Z609" s="39" t="s">
        <v>2076</v>
      </c>
      <c r="AA609" s="113"/>
      <c r="AB609" s="72" t="s">
        <v>1581</v>
      </c>
      <c r="AC609" s="71">
        <v>14</v>
      </c>
      <c r="AD609" s="3">
        <v>2015</v>
      </c>
      <c r="AE609" s="8">
        <v>3850</v>
      </c>
      <c r="AF609" s="323">
        <f t="shared" si="63"/>
        <v>53900</v>
      </c>
    </row>
    <row r="610" spans="1:32" ht="54.95" customHeight="1" x14ac:dyDescent="0.2">
      <c r="A610" s="136">
        <v>607</v>
      </c>
      <c r="B610" s="368">
        <f t="shared" si="60"/>
        <v>391</v>
      </c>
      <c r="C610" s="288" t="s">
        <v>478</v>
      </c>
      <c r="D610" s="281" t="s">
        <v>25</v>
      </c>
      <c r="E610" s="261">
        <v>20100017491</v>
      </c>
      <c r="F610" s="112" t="s">
        <v>26</v>
      </c>
      <c r="G610" s="112" t="s">
        <v>27</v>
      </c>
      <c r="H610" s="194" t="s">
        <v>6004</v>
      </c>
      <c r="I610" s="112" t="s">
        <v>4162</v>
      </c>
      <c r="J610" s="112" t="s">
        <v>4409</v>
      </c>
      <c r="K610" s="350" t="s">
        <v>1012</v>
      </c>
      <c r="L610" s="194" t="s">
        <v>3148</v>
      </c>
      <c r="M610" s="180"/>
      <c r="N610" s="112" t="s">
        <v>1151</v>
      </c>
      <c r="O610" s="111"/>
      <c r="P610" s="28">
        <v>41486</v>
      </c>
      <c r="Q610" s="112" t="s">
        <v>1143</v>
      </c>
      <c r="R610" s="112">
        <v>1</v>
      </c>
      <c r="S610" s="38" t="s">
        <v>1582</v>
      </c>
      <c r="T610" s="67">
        <v>42216</v>
      </c>
      <c r="U610" s="39"/>
      <c r="V610" s="112" t="s">
        <v>2076</v>
      </c>
      <c r="W610" s="28" t="s">
        <v>2076</v>
      </c>
      <c r="X610" s="2"/>
      <c r="Y610" s="38" t="s">
        <v>2053</v>
      </c>
      <c r="Z610" s="39" t="s">
        <v>2076</v>
      </c>
      <c r="AA610" s="113"/>
      <c r="AB610" s="72" t="s">
        <v>1582</v>
      </c>
      <c r="AC610" s="77">
        <v>16</v>
      </c>
      <c r="AD610" s="3">
        <v>2015</v>
      </c>
      <c r="AE610" s="8">
        <v>3850</v>
      </c>
      <c r="AF610" s="323">
        <f t="shared" si="63"/>
        <v>61600</v>
      </c>
    </row>
    <row r="611" spans="1:32" ht="54.95" customHeight="1" x14ac:dyDescent="0.2">
      <c r="A611" s="136">
        <v>608</v>
      </c>
      <c r="B611" s="368">
        <f t="shared" si="60"/>
        <v>392</v>
      </c>
      <c r="C611" s="288" t="s">
        <v>479</v>
      </c>
      <c r="D611" s="281" t="s">
        <v>25</v>
      </c>
      <c r="E611" s="261">
        <v>20100017491</v>
      </c>
      <c r="F611" s="112" t="s">
        <v>26</v>
      </c>
      <c r="G611" s="112" t="s">
        <v>27</v>
      </c>
      <c r="H611" s="194" t="s">
        <v>6005</v>
      </c>
      <c r="I611" s="112" t="s">
        <v>4109</v>
      </c>
      <c r="J611" s="112" t="s">
        <v>4109</v>
      </c>
      <c r="K611" s="350" t="s">
        <v>1018</v>
      </c>
      <c r="L611" s="194" t="s">
        <v>2885</v>
      </c>
      <c r="M611" s="180"/>
      <c r="N611" s="112" t="s">
        <v>1150</v>
      </c>
      <c r="O611" s="111"/>
      <c r="P611" s="28">
        <v>41646</v>
      </c>
      <c r="Q611" s="112" t="s">
        <v>4594</v>
      </c>
      <c r="R611" s="112">
        <v>1</v>
      </c>
      <c r="S611" s="38" t="s">
        <v>2173</v>
      </c>
      <c r="T611" s="67">
        <v>42170</v>
      </c>
      <c r="U611" s="39"/>
      <c r="V611" s="112" t="s">
        <v>2076</v>
      </c>
      <c r="W611" s="28" t="s">
        <v>2076</v>
      </c>
      <c r="X611" s="2"/>
      <c r="Y611" s="38" t="s">
        <v>5012</v>
      </c>
      <c r="Z611" s="67">
        <v>42241</v>
      </c>
      <c r="AA611" s="113"/>
      <c r="AB611" s="70" t="s">
        <v>1583</v>
      </c>
      <c r="AC611" s="71" t="s">
        <v>1144</v>
      </c>
      <c r="AD611" s="3">
        <v>2015</v>
      </c>
      <c r="AE611" s="8">
        <v>3850</v>
      </c>
      <c r="AF611" s="323" t="s">
        <v>2053</v>
      </c>
    </row>
    <row r="612" spans="1:32" ht="54.95" customHeight="1" x14ac:dyDescent="0.2">
      <c r="A612" s="136">
        <v>609</v>
      </c>
      <c r="B612" s="368">
        <f t="shared" si="60"/>
        <v>393</v>
      </c>
      <c r="C612" s="288" t="s">
        <v>480</v>
      </c>
      <c r="D612" s="281" t="s">
        <v>25</v>
      </c>
      <c r="E612" s="261">
        <v>20100017491</v>
      </c>
      <c r="F612" s="112" t="s">
        <v>26</v>
      </c>
      <c r="G612" s="112" t="s">
        <v>27</v>
      </c>
      <c r="H612" s="204" t="s">
        <v>6006</v>
      </c>
      <c r="I612" s="112" t="s">
        <v>4120</v>
      </c>
      <c r="J612" s="107" t="s">
        <v>4390</v>
      </c>
      <c r="K612" s="350" t="s">
        <v>1026</v>
      </c>
      <c r="L612" s="204" t="s">
        <v>3149</v>
      </c>
      <c r="M612" s="180"/>
      <c r="N612" s="112" t="s">
        <v>1151</v>
      </c>
      <c r="O612" s="111"/>
      <c r="P612" s="28">
        <v>41995</v>
      </c>
      <c r="Q612" s="112" t="s">
        <v>6790</v>
      </c>
      <c r="R612" s="112">
        <v>5</v>
      </c>
      <c r="S612" s="38" t="s">
        <v>2174</v>
      </c>
      <c r="T612" s="67">
        <v>42178</v>
      </c>
      <c r="U612" s="39" t="s">
        <v>4597</v>
      </c>
      <c r="V612" s="112" t="s">
        <v>2076</v>
      </c>
      <c r="W612" s="28" t="s">
        <v>2076</v>
      </c>
      <c r="X612" s="2" t="s">
        <v>2076</v>
      </c>
      <c r="Y612" s="38" t="s">
        <v>5013</v>
      </c>
      <c r="Z612" s="67">
        <v>42240</v>
      </c>
      <c r="AA612" s="113"/>
      <c r="AB612" s="72" t="s">
        <v>1584</v>
      </c>
      <c r="AC612" s="77">
        <v>15</v>
      </c>
      <c r="AD612" s="3">
        <v>2015</v>
      </c>
      <c r="AE612" s="8">
        <v>3850</v>
      </c>
      <c r="AF612" s="323">
        <f>AC612*AE612</f>
        <v>57750</v>
      </c>
    </row>
    <row r="613" spans="1:32" ht="54.95" customHeight="1" x14ac:dyDescent="0.2">
      <c r="A613" s="136">
        <v>610</v>
      </c>
      <c r="B613" s="368">
        <f t="shared" si="60"/>
        <v>393</v>
      </c>
      <c r="C613" s="288" t="s">
        <v>480</v>
      </c>
      <c r="D613" s="281" t="s">
        <v>25</v>
      </c>
      <c r="E613" s="261">
        <v>20100017491</v>
      </c>
      <c r="F613" s="112" t="s">
        <v>26</v>
      </c>
      <c r="G613" s="112" t="s">
        <v>27</v>
      </c>
      <c r="H613" s="194" t="s">
        <v>6007</v>
      </c>
      <c r="I613" s="112" t="s">
        <v>4120</v>
      </c>
      <c r="J613" s="107" t="s">
        <v>4390</v>
      </c>
      <c r="K613" s="350" t="s">
        <v>1026</v>
      </c>
      <c r="L613" s="194" t="s">
        <v>3150</v>
      </c>
      <c r="M613" s="180"/>
      <c r="N613" s="112" t="s">
        <v>1151</v>
      </c>
      <c r="O613" s="111"/>
      <c r="P613" s="28">
        <v>41995</v>
      </c>
      <c r="Q613" s="112" t="s">
        <v>4594</v>
      </c>
      <c r="R613" s="112">
        <v>72</v>
      </c>
      <c r="S613" s="38" t="s">
        <v>2174</v>
      </c>
      <c r="T613" s="67">
        <v>42178</v>
      </c>
      <c r="U613" s="39" t="s">
        <v>4598</v>
      </c>
      <c r="V613" s="112" t="s">
        <v>2076</v>
      </c>
      <c r="W613" s="28" t="s">
        <v>2076</v>
      </c>
      <c r="X613" s="2" t="s">
        <v>2076</v>
      </c>
      <c r="Y613" s="38" t="s">
        <v>5013</v>
      </c>
      <c r="Z613" s="67">
        <v>42240</v>
      </c>
      <c r="AA613" s="113"/>
      <c r="AB613" s="72" t="s">
        <v>1585</v>
      </c>
      <c r="AC613" s="71" t="s">
        <v>2056</v>
      </c>
      <c r="AD613" s="3">
        <v>2015</v>
      </c>
      <c r="AE613" s="8">
        <v>3850</v>
      </c>
      <c r="AF613" s="323" t="s">
        <v>2053</v>
      </c>
    </row>
    <row r="614" spans="1:32" ht="54.95" customHeight="1" x14ac:dyDescent="0.2">
      <c r="A614" s="136">
        <v>611</v>
      </c>
      <c r="B614" s="368">
        <f t="shared" si="60"/>
        <v>394</v>
      </c>
      <c r="C614" s="290" t="s">
        <v>481</v>
      </c>
      <c r="D614" s="281" t="s">
        <v>59</v>
      </c>
      <c r="E614" s="261">
        <v>20290000263</v>
      </c>
      <c r="F614" s="112" t="s">
        <v>26</v>
      </c>
      <c r="G614" s="112" t="s">
        <v>27</v>
      </c>
      <c r="H614" s="194" t="s">
        <v>6008</v>
      </c>
      <c r="I614" s="9" t="s">
        <v>4136</v>
      </c>
      <c r="J614" s="112" t="s">
        <v>4409</v>
      </c>
      <c r="K614" s="350" t="s">
        <v>1028</v>
      </c>
      <c r="L614" s="194" t="s">
        <v>3151</v>
      </c>
      <c r="M614" s="180"/>
      <c r="N614" s="107" t="s">
        <v>1151</v>
      </c>
      <c r="O614" s="111"/>
      <c r="P614" s="28">
        <v>42003</v>
      </c>
      <c r="Q614" s="112" t="s">
        <v>1143</v>
      </c>
      <c r="R614" s="112">
        <v>1</v>
      </c>
      <c r="S614" s="38" t="s">
        <v>2175</v>
      </c>
      <c r="T614" s="67">
        <v>42188</v>
      </c>
      <c r="U614" s="54"/>
      <c r="V614" s="112" t="s">
        <v>2076</v>
      </c>
      <c r="W614" s="28" t="s">
        <v>2076</v>
      </c>
      <c r="X614" s="16"/>
      <c r="Y614" s="38" t="s">
        <v>2053</v>
      </c>
      <c r="Z614" s="67">
        <v>42254</v>
      </c>
      <c r="AA614" s="113"/>
      <c r="AB614" s="70" t="s">
        <v>1586</v>
      </c>
      <c r="AC614" s="77">
        <v>70</v>
      </c>
      <c r="AD614" s="107">
        <v>2015</v>
      </c>
      <c r="AE614" s="8">
        <v>3850</v>
      </c>
      <c r="AF614" s="323">
        <f>AC614*AE614</f>
        <v>269500</v>
      </c>
    </row>
    <row r="615" spans="1:32" ht="54.95" customHeight="1" x14ac:dyDescent="0.2">
      <c r="A615" s="136">
        <v>612</v>
      </c>
      <c r="B615" s="368">
        <f t="shared" si="60"/>
        <v>395</v>
      </c>
      <c r="C615" s="290" t="s">
        <v>482</v>
      </c>
      <c r="D615" s="281" t="s">
        <v>25</v>
      </c>
      <c r="E615" s="261">
        <v>20100017491</v>
      </c>
      <c r="F615" s="112" t="s">
        <v>26</v>
      </c>
      <c r="G615" s="112" t="s">
        <v>27</v>
      </c>
      <c r="H615" s="194" t="s">
        <v>6009</v>
      </c>
      <c r="I615" s="9" t="s">
        <v>4136</v>
      </c>
      <c r="J615" s="112" t="s">
        <v>4409</v>
      </c>
      <c r="K615" s="350" t="s">
        <v>1028</v>
      </c>
      <c r="L615" s="194" t="s">
        <v>3152</v>
      </c>
      <c r="M615" s="180"/>
      <c r="N615" s="107" t="s">
        <v>1151</v>
      </c>
      <c r="O615" s="111"/>
      <c r="P615" s="28">
        <v>42032</v>
      </c>
      <c r="Q615" s="112" t="s">
        <v>1143</v>
      </c>
      <c r="R615" s="112">
        <v>1</v>
      </c>
      <c r="S615" s="38" t="s">
        <v>2176</v>
      </c>
      <c r="T615" s="67">
        <v>42195</v>
      </c>
      <c r="U615" s="54"/>
      <c r="V615" s="112" t="s">
        <v>2076</v>
      </c>
      <c r="W615" s="28" t="s">
        <v>2076</v>
      </c>
      <c r="X615" s="16"/>
      <c r="Y615" s="38" t="s">
        <v>5014</v>
      </c>
      <c r="Z615" s="67">
        <v>42254</v>
      </c>
      <c r="AA615" s="113"/>
      <c r="AB615" s="72" t="s">
        <v>1587</v>
      </c>
      <c r="AC615" s="77">
        <v>90</v>
      </c>
      <c r="AD615" s="107">
        <v>2015</v>
      </c>
      <c r="AE615" s="8">
        <v>3850</v>
      </c>
      <c r="AF615" s="323">
        <f t="shared" ref="AF615:AF618" si="64">AC615*AE615</f>
        <v>346500</v>
      </c>
    </row>
    <row r="616" spans="1:32" ht="54.95" customHeight="1" x14ac:dyDescent="0.2">
      <c r="A616" s="136">
        <v>613</v>
      </c>
      <c r="B616" s="368">
        <f t="shared" si="60"/>
        <v>395</v>
      </c>
      <c r="C616" s="290" t="s">
        <v>482</v>
      </c>
      <c r="D616" s="281" t="s">
        <v>25</v>
      </c>
      <c r="E616" s="261">
        <v>20100017491</v>
      </c>
      <c r="F616" s="112" t="s">
        <v>26</v>
      </c>
      <c r="G616" s="112" t="s">
        <v>27</v>
      </c>
      <c r="H616" s="194" t="s">
        <v>6010</v>
      </c>
      <c r="I616" s="9" t="s">
        <v>4136</v>
      </c>
      <c r="J616" s="112" t="s">
        <v>4409</v>
      </c>
      <c r="K616" s="350" t="s">
        <v>1028</v>
      </c>
      <c r="L616" s="194" t="s">
        <v>3153</v>
      </c>
      <c r="M616" s="180"/>
      <c r="N616" s="112" t="s">
        <v>1151</v>
      </c>
      <c r="O616" s="111"/>
      <c r="P616" s="28">
        <v>42032</v>
      </c>
      <c r="Q616" s="112" t="s">
        <v>1143</v>
      </c>
      <c r="R616" s="112">
        <v>1</v>
      </c>
      <c r="S616" s="38" t="s">
        <v>2176</v>
      </c>
      <c r="T616" s="67">
        <v>42195</v>
      </c>
      <c r="U616" s="39"/>
      <c r="V616" s="112" t="s">
        <v>2076</v>
      </c>
      <c r="W616" s="28" t="s">
        <v>2076</v>
      </c>
      <c r="X616" s="2"/>
      <c r="Y616" s="38" t="s">
        <v>5014</v>
      </c>
      <c r="Z616" s="67">
        <v>42254</v>
      </c>
      <c r="AA616" s="113"/>
      <c r="AB616" s="72" t="s">
        <v>1588</v>
      </c>
      <c r="AC616" s="77">
        <v>30</v>
      </c>
      <c r="AD616" s="107">
        <v>2015</v>
      </c>
      <c r="AE616" s="8">
        <v>3850</v>
      </c>
      <c r="AF616" s="323">
        <f t="shared" si="64"/>
        <v>115500</v>
      </c>
    </row>
    <row r="617" spans="1:32" ht="54.95" customHeight="1" x14ac:dyDescent="0.2">
      <c r="A617" s="136">
        <v>614</v>
      </c>
      <c r="B617" s="368">
        <f t="shared" si="60"/>
        <v>395</v>
      </c>
      <c r="C617" s="290" t="s">
        <v>482</v>
      </c>
      <c r="D617" s="281" t="s">
        <v>25</v>
      </c>
      <c r="E617" s="261">
        <v>20100017491</v>
      </c>
      <c r="F617" s="112" t="s">
        <v>26</v>
      </c>
      <c r="G617" s="112" t="s">
        <v>27</v>
      </c>
      <c r="H617" s="194" t="s">
        <v>6011</v>
      </c>
      <c r="I617" s="9" t="s">
        <v>4136</v>
      </c>
      <c r="J617" s="112" t="s">
        <v>4409</v>
      </c>
      <c r="K617" s="350" t="s">
        <v>1028</v>
      </c>
      <c r="L617" s="194" t="s">
        <v>3154</v>
      </c>
      <c r="M617" s="180"/>
      <c r="N617" s="112" t="s">
        <v>1151</v>
      </c>
      <c r="O617" s="111"/>
      <c r="P617" s="28">
        <v>42032</v>
      </c>
      <c r="Q617" s="112" t="s">
        <v>1143</v>
      </c>
      <c r="R617" s="112">
        <v>1</v>
      </c>
      <c r="S617" s="38" t="s">
        <v>2176</v>
      </c>
      <c r="T617" s="67">
        <v>42195</v>
      </c>
      <c r="U617" s="39"/>
      <c r="V617" s="112" t="s">
        <v>2076</v>
      </c>
      <c r="W617" s="28" t="s">
        <v>2076</v>
      </c>
      <c r="X617" s="2"/>
      <c r="Y617" s="38" t="s">
        <v>5014</v>
      </c>
      <c r="Z617" s="67">
        <v>42254</v>
      </c>
      <c r="AA617" s="113"/>
      <c r="AB617" s="72" t="s">
        <v>1588</v>
      </c>
      <c r="AC617" s="77">
        <v>20</v>
      </c>
      <c r="AD617" s="107">
        <v>2015</v>
      </c>
      <c r="AE617" s="8">
        <v>3850</v>
      </c>
      <c r="AF617" s="323">
        <f t="shared" si="64"/>
        <v>77000</v>
      </c>
    </row>
    <row r="618" spans="1:32" ht="54.95" customHeight="1" x14ac:dyDescent="0.2">
      <c r="A618" s="136">
        <v>615</v>
      </c>
      <c r="B618" s="368">
        <f t="shared" si="60"/>
        <v>395</v>
      </c>
      <c r="C618" s="290" t="s">
        <v>482</v>
      </c>
      <c r="D618" s="281" t="s">
        <v>25</v>
      </c>
      <c r="E618" s="261">
        <v>20100017491</v>
      </c>
      <c r="F618" s="112" t="s">
        <v>26</v>
      </c>
      <c r="G618" s="112" t="s">
        <v>27</v>
      </c>
      <c r="H618" s="194" t="s">
        <v>6012</v>
      </c>
      <c r="I618" s="9" t="s">
        <v>4136</v>
      </c>
      <c r="J618" s="112" t="s">
        <v>4409</v>
      </c>
      <c r="K618" s="350" t="s">
        <v>1028</v>
      </c>
      <c r="L618" s="194" t="s">
        <v>3155</v>
      </c>
      <c r="M618" s="180"/>
      <c r="N618" s="112" t="s">
        <v>1151</v>
      </c>
      <c r="O618" s="111"/>
      <c r="P618" s="28">
        <v>42032</v>
      </c>
      <c r="Q618" s="112" t="s">
        <v>1143</v>
      </c>
      <c r="R618" s="112">
        <v>1</v>
      </c>
      <c r="S618" s="38" t="s">
        <v>2176</v>
      </c>
      <c r="T618" s="67">
        <v>42195</v>
      </c>
      <c r="U618" s="39"/>
      <c r="V618" s="112" t="s">
        <v>2076</v>
      </c>
      <c r="W618" s="28" t="s">
        <v>2076</v>
      </c>
      <c r="X618" s="2"/>
      <c r="Y618" s="38" t="s">
        <v>5014</v>
      </c>
      <c r="Z618" s="67">
        <v>42254</v>
      </c>
      <c r="AA618" s="113"/>
      <c r="AB618" s="72" t="s">
        <v>1587</v>
      </c>
      <c r="AC618" s="77">
        <v>40</v>
      </c>
      <c r="AD618" s="107">
        <v>2015</v>
      </c>
      <c r="AE618" s="8">
        <v>3850</v>
      </c>
      <c r="AF618" s="323">
        <f t="shared" si="64"/>
        <v>154000</v>
      </c>
    </row>
    <row r="619" spans="1:32" ht="54.95" customHeight="1" x14ac:dyDescent="0.2">
      <c r="A619" s="136">
        <v>616</v>
      </c>
      <c r="B619" s="368">
        <f t="shared" si="60"/>
        <v>395</v>
      </c>
      <c r="C619" s="290" t="s">
        <v>482</v>
      </c>
      <c r="D619" s="281" t="s">
        <v>25</v>
      </c>
      <c r="E619" s="261">
        <v>20100017491</v>
      </c>
      <c r="F619" s="112" t="s">
        <v>26</v>
      </c>
      <c r="G619" s="112" t="s">
        <v>27</v>
      </c>
      <c r="H619" s="194" t="s">
        <v>6013</v>
      </c>
      <c r="I619" s="107" t="s">
        <v>4153</v>
      </c>
      <c r="J619" s="107" t="s">
        <v>4425</v>
      </c>
      <c r="K619" s="350" t="s">
        <v>1044</v>
      </c>
      <c r="L619" s="194" t="s">
        <v>3156</v>
      </c>
      <c r="M619" s="180"/>
      <c r="N619" s="112" t="s">
        <v>1151</v>
      </c>
      <c r="O619" s="111"/>
      <c r="P619" s="28">
        <v>42032</v>
      </c>
      <c r="Q619" s="112" t="s">
        <v>4594</v>
      </c>
      <c r="R619" s="112">
        <v>1</v>
      </c>
      <c r="S619" s="38" t="s">
        <v>2176</v>
      </c>
      <c r="T619" s="67">
        <v>42195</v>
      </c>
      <c r="U619" s="39"/>
      <c r="V619" s="112" t="s">
        <v>2076</v>
      </c>
      <c r="W619" s="28" t="s">
        <v>2076</v>
      </c>
      <c r="X619" s="2"/>
      <c r="Y619" s="38" t="s">
        <v>5014</v>
      </c>
      <c r="Z619" s="67">
        <v>42254</v>
      </c>
      <c r="AA619" s="113"/>
      <c r="AB619" s="72" t="s">
        <v>1589</v>
      </c>
      <c r="AC619" s="71" t="s">
        <v>1144</v>
      </c>
      <c r="AD619" s="107">
        <v>2015</v>
      </c>
      <c r="AE619" s="8">
        <v>3850</v>
      </c>
      <c r="AF619" s="323" t="s">
        <v>2053</v>
      </c>
    </row>
    <row r="620" spans="1:32" ht="54.95" customHeight="1" x14ac:dyDescent="0.2">
      <c r="A620" s="136">
        <v>617</v>
      </c>
      <c r="B620" s="368">
        <f t="shared" si="60"/>
        <v>396</v>
      </c>
      <c r="C620" s="290" t="s">
        <v>483</v>
      </c>
      <c r="D620" s="281" t="s">
        <v>216</v>
      </c>
      <c r="E620" s="261">
        <v>20503895537</v>
      </c>
      <c r="F620" s="112" t="s">
        <v>26</v>
      </c>
      <c r="G620" s="112" t="s">
        <v>27</v>
      </c>
      <c r="H620" s="194" t="s">
        <v>6014</v>
      </c>
      <c r="I620" s="9" t="s">
        <v>4136</v>
      </c>
      <c r="J620" s="112" t="s">
        <v>4409</v>
      </c>
      <c r="K620" s="350" t="s">
        <v>1028</v>
      </c>
      <c r="L620" s="194" t="s">
        <v>3157</v>
      </c>
      <c r="M620" s="180"/>
      <c r="N620" s="112" t="s">
        <v>1151</v>
      </c>
      <c r="O620" s="111"/>
      <c r="P620" s="28">
        <v>42040</v>
      </c>
      <c r="Q620" s="112" t="s">
        <v>1143</v>
      </c>
      <c r="R620" s="112">
        <v>1</v>
      </c>
      <c r="S620" s="38" t="s">
        <v>1590</v>
      </c>
      <c r="T620" s="67">
        <v>42242</v>
      </c>
      <c r="U620" s="39"/>
      <c r="V620" s="112" t="s">
        <v>2076</v>
      </c>
      <c r="W620" s="28" t="s">
        <v>2076</v>
      </c>
      <c r="X620" s="2"/>
      <c r="Y620" s="38" t="s">
        <v>2053</v>
      </c>
      <c r="Z620" s="39" t="s">
        <v>2076</v>
      </c>
      <c r="AA620" s="113"/>
      <c r="AB620" s="70" t="s">
        <v>1590</v>
      </c>
      <c r="AC620" s="77">
        <v>0.5</v>
      </c>
      <c r="AD620" s="107">
        <v>2015</v>
      </c>
      <c r="AE620" s="8">
        <v>3850</v>
      </c>
      <c r="AF620" s="323">
        <f>AC620*AE620</f>
        <v>1925</v>
      </c>
    </row>
    <row r="621" spans="1:32" ht="54.95" customHeight="1" x14ac:dyDescent="0.2">
      <c r="A621" s="136">
        <v>618</v>
      </c>
      <c r="B621" s="368">
        <f t="shared" si="60"/>
        <v>397</v>
      </c>
      <c r="C621" s="290" t="s">
        <v>484</v>
      </c>
      <c r="D621" s="11" t="s">
        <v>376</v>
      </c>
      <c r="E621" s="261">
        <v>20262207774</v>
      </c>
      <c r="F621" s="11" t="s">
        <v>26</v>
      </c>
      <c r="G621" s="11" t="s">
        <v>27</v>
      </c>
      <c r="H621" s="194" t="s">
        <v>6015</v>
      </c>
      <c r="I621" s="10" t="s">
        <v>4168</v>
      </c>
      <c r="J621" s="112" t="s">
        <v>4409</v>
      </c>
      <c r="K621" s="350" t="s">
        <v>1004</v>
      </c>
      <c r="L621" s="194" t="s">
        <v>3158</v>
      </c>
      <c r="M621" s="180"/>
      <c r="N621" s="112" t="s">
        <v>1151</v>
      </c>
      <c r="O621" s="111"/>
      <c r="P621" s="28">
        <v>41584</v>
      </c>
      <c r="Q621" s="112" t="s">
        <v>1143</v>
      </c>
      <c r="R621" s="112">
        <v>1</v>
      </c>
      <c r="S621" s="38" t="s">
        <v>2177</v>
      </c>
      <c r="T621" s="67">
        <v>42143</v>
      </c>
      <c r="U621" s="39"/>
      <c r="V621" s="112" t="s">
        <v>4692</v>
      </c>
      <c r="W621" s="28">
        <v>42207</v>
      </c>
      <c r="X621" s="2"/>
      <c r="Y621" s="38" t="s">
        <v>5015</v>
      </c>
      <c r="Z621" s="67">
        <v>42269</v>
      </c>
      <c r="AA621" s="113"/>
      <c r="AB621" s="70" t="s">
        <v>1591</v>
      </c>
      <c r="AC621" s="77">
        <v>38</v>
      </c>
      <c r="AD621" s="107">
        <v>2015</v>
      </c>
      <c r="AE621" s="8">
        <v>3850</v>
      </c>
      <c r="AF621" s="323">
        <f t="shared" ref="AF621:AF622" si="65">AC621*AE621</f>
        <v>146300</v>
      </c>
    </row>
    <row r="622" spans="1:32" ht="54.95" customHeight="1" x14ac:dyDescent="0.2">
      <c r="A622" s="136">
        <v>619</v>
      </c>
      <c r="B622" s="368">
        <f t="shared" si="60"/>
        <v>398</v>
      </c>
      <c r="C622" s="290" t="s">
        <v>485</v>
      </c>
      <c r="D622" s="281" t="s">
        <v>448</v>
      </c>
      <c r="E622" s="261">
        <v>20106897914</v>
      </c>
      <c r="F622" s="112" t="s">
        <v>26</v>
      </c>
      <c r="G622" s="112" t="s">
        <v>27</v>
      </c>
      <c r="H622" s="194" t="s">
        <v>6016</v>
      </c>
      <c r="I622" s="9" t="s">
        <v>4136</v>
      </c>
      <c r="J622" s="112" t="s">
        <v>4409</v>
      </c>
      <c r="K622" s="350" t="s">
        <v>1028</v>
      </c>
      <c r="L622" s="194" t="s">
        <v>3159</v>
      </c>
      <c r="M622" s="180"/>
      <c r="N622" s="4" t="s">
        <v>1151</v>
      </c>
      <c r="O622" s="111"/>
      <c r="P622" s="28">
        <v>41990</v>
      </c>
      <c r="Q622" s="112" t="s">
        <v>1143</v>
      </c>
      <c r="R622" s="112">
        <v>1</v>
      </c>
      <c r="S622" s="38" t="s">
        <v>2178</v>
      </c>
      <c r="T622" s="67">
        <v>42207</v>
      </c>
      <c r="U622" s="55"/>
      <c r="V622" s="112" t="s">
        <v>2076</v>
      </c>
      <c r="W622" s="28" t="s">
        <v>2076</v>
      </c>
      <c r="X622" s="27"/>
      <c r="Y622" s="38" t="s">
        <v>5016</v>
      </c>
      <c r="Z622" s="67">
        <v>42269</v>
      </c>
      <c r="AA622" s="113"/>
      <c r="AB622" s="72" t="s">
        <v>1592</v>
      </c>
      <c r="AC622" s="77">
        <v>5</v>
      </c>
      <c r="AD622" s="107">
        <v>2015</v>
      </c>
      <c r="AE622" s="8">
        <v>3850</v>
      </c>
      <c r="AF622" s="323">
        <f t="shared" si="65"/>
        <v>19250</v>
      </c>
    </row>
    <row r="623" spans="1:32" ht="54.95" customHeight="1" x14ac:dyDescent="0.2">
      <c r="A623" s="136">
        <v>620</v>
      </c>
      <c r="B623" s="368">
        <f t="shared" si="60"/>
        <v>398</v>
      </c>
      <c r="C623" s="290" t="s">
        <v>485</v>
      </c>
      <c r="D623" s="281" t="s">
        <v>448</v>
      </c>
      <c r="E623" s="261">
        <v>20106897914</v>
      </c>
      <c r="F623" s="112" t="s">
        <v>26</v>
      </c>
      <c r="G623" s="112" t="s">
        <v>27</v>
      </c>
      <c r="H623" s="194" t="s">
        <v>6017</v>
      </c>
      <c r="I623" s="9" t="s">
        <v>4136</v>
      </c>
      <c r="J623" s="112" t="s">
        <v>4409</v>
      </c>
      <c r="K623" s="350" t="s">
        <v>1028</v>
      </c>
      <c r="L623" s="194" t="s">
        <v>3160</v>
      </c>
      <c r="M623" s="180"/>
      <c r="N623" s="4" t="s">
        <v>1151</v>
      </c>
      <c r="O623" s="111"/>
      <c r="P623" s="28">
        <v>41990</v>
      </c>
      <c r="Q623" s="112" t="s">
        <v>4594</v>
      </c>
      <c r="R623" s="112">
        <v>1</v>
      </c>
      <c r="S623" s="38" t="s">
        <v>2178</v>
      </c>
      <c r="T623" s="67">
        <v>42207</v>
      </c>
      <c r="U623" s="55"/>
      <c r="V623" s="112" t="s">
        <v>2076</v>
      </c>
      <c r="W623" s="28" t="s">
        <v>2076</v>
      </c>
      <c r="X623" s="27"/>
      <c r="Y623" s="38" t="s">
        <v>5016</v>
      </c>
      <c r="Z623" s="67">
        <v>42269</v>
      </c>
      <c r="AA623" s="113"/>
      <c r="AB623" s="72" t="s">
        <v>1592</v>
      </c>
      <c r="AC623" s="71" t="s">
        <v>1144</v>
      </c>
      <c r="AD623" s="107">
        <v>2015</v>
      </c>
      <c r="AE623" s="8">
        <v>3850</v>
      </c>
      <c r="AF623" s="323" t="s">
        <v>2053</v>
      </c>
    </row>
    <row r="624" spans="1:32" ht="54.95" customHeight="1" x14ac:dyDescent="0.2">
      <c r="A624" s="136">
        <v>621</v>
      </c>
      <c r="B624" s="368">
        <f t="shared" si="60"/>
        <v>398</v>
      </c>
      <c r="C624" s="290" t="s">
        <v>485</v>
      </c>
      <c r="D624" s="281" t="s">
        <v>448</v>
      </c>
      <c r="E624" s="261">
        <v>20106897914</v>
      </c>
      <c r="F624" s="112" t="s">
        <v>26</v>
      </c>
      <c r="G624" s="112" t="s">
        <v>27</v>
      </c>
      <c r="H624" s="194" t="s">
        <v>6018</v>
      </c>
      <c r="I624" s="9" t="s">
        <v>4136</v>
      </c>
      <c r="J624" s="112" t="s">
        <v>4409</v>
      </c>
      <c r="K624" s="350" t="s">
        <v>1028</v>
      </c>
      <c r="L624" s="194" t="s">
        <v>3161</v>
      </c>
      <c r="M624" s="180"/>
      <c r="N624" s="4" t="s">
        <v>1151</v>
      </c>
      <c r="O624" s="111"/>
      <c r="P624" s="28">
        <v>41990</v>
      </c>
      <c r="Q624" s="112" t="s">
        <v>4594</v>
      </c>
      <c r="R624" s="112">
        <v>1</v>
      </c>
      <c r="S624" s="38" t="s">
        <v>2178</v>
      </c>
      <c r="T624" s="67">
        <v>42207</v>
      </c>
      <c r="U624" s="55"/>
      <c r="V624" s="112" t="s">
        <v>2076</v>
      </c>
      <c r="W624" s="28" t="s">
        <v>2076</v>
      </c>
      <c r="X624" s="27"/>
      <c r="Y624" s="38" t="s">
        <v>5016</v>
      </c>
      <c r="Z624" s="67">
        <v>42269</v>
      </c>
      <c r="AA624" s="113"/>
      <c r="AB624" s="72" t="s">
        <v>1592</v>
      </c>
      <c r="AC624" s="71" t="s">
        <v>1144</v>
      </c>
      <c r="AD624" s="107">
        <v>2015</v>
      </c>
      <c r="AE624" s="8">
        <v>3850</v>
      </c>
      <c r="AF624" s="323" t="s">
        <v>2053</v>
      </c>
    </row>
    <row r="625" spans="1:32" ht="54.95" customHeight="1" x14ac:dyDescent="0.2">
      <c r="A625" s="136">
        <v>622</v>
      </c>
      <c r="B625" s="368">
        <f t="shared" si="60"/>
        <v>399</v>
      </c>
      <c r="C625" s="288" t="s">
        <v>486</v>
      </c>
      <c r="D625" s="281" t="s">
        <v>193</v>
      </c>
      <c r="E625" s="261">
        <v>20428698569</v>
      </c>
      <c r="F625" s="112" t="s">
        <v>26</v>
      </c>
      <c r="G625" s="112" t="s">
        <v>27</v>
      </c>
      <c r="H625" s="200" t="s">
        <v>6019</v>
      </c>
      <c r="I625" s="107" t="s">
        <v>4063</v>
      </c>
      <c r="J625" s="1" t="s">
        <v>4373</v>
      </c>
      <c r="K625" s="350" t="s">
        <v>1008</v>
      </c>
      <c r="L625" s="200" t="s">
        <v>3162</v>
      </c>
      <c r="M625" s="180"/>
      <c r="N625" s="112" t="s">
        <v>1150</v>
      </c>
      <c r="O625" s="111"/>
      <c r="P625" s="28">
        <v>41508</v>
      </c>
      <c r="Q625" s="112" t="s">
        <v>4594</v>
      </c>
      <c r="R625" s="112">
        <v>1</v>
      </c>
      <c r="S625" s="38" t="s">
        <v>2179</v>
      </c>
      <c r="T625" s="67">
        <v>42143</v>
      </c>
      <c r="U625" s="39"/>
      <c r="V625" s="112" t="s">
        <v>2076</v>
      </c>
      <c r="W625" s="28" t="s">
        <v>2076</v>
      </c>
      <c r="X625" s="2"/>
      <c r="Y625" s="38" t="s">
        <v>5017</v>
      </c>
      <c r="Z625" s="67">
        <v>42292</v>
      </c>
      <c r="AA625" s="113"/>
      <c r="AB625" s="70" t="s">
        <v>1593</v>
      </c>
      <c r="AC625" s="71" t="s">
        <v>1144</v>
      </c>
      <c r="AD625" s="3">
        <v>2015</v>
      </c>
      <c r="AE625" s="8">
        <v>3850</v>
      </c>
      <c r="AF625" s="323" t="s">
        <v>2053</v>
      </c>
    </row>
    <row r="626" spans="1:32" ht="54.95" customHeight="1" x14ac:dyDescent="0.2">
      <c r="A626" s="136">
        <v>623</v>
      </c>
      <c r="B626" s="368">
        <f t="shared" si="60"/>
        <v>400</v>
      </c>
      <c r="C626" s="288" t="s">
        <v>487</v>
      </c>
      <c r="D626" s="281" t="s">
        <v>25</v>
      </c>
      <c r="E626" s="261">
        <v>20100017491</v>
      </c>
      <c r="F626" s="112" t="s">
        <v>26</v>
      </c>
      <c r="G626" s="112" t="s">
        <v>27</v>
      </c>
      <c r="H626" s="200" t="s">
        <v>6020</v>
      </c>
      <c r="I626" s="112" t="s">
        <v>4142</v>
      </c>
      <c r="J626" s="112" t="s">
        <v>4409</v>
      </c>
      <c r="K626" s="350" t="s">
        <v>1042</v>
      </c>
      <c r="L626" s="200" t="s">
        <v>3163</v>
      </c>
      <c r="M626" s="180"/>
      <c r="N626" s="9" t="s">
        <v>1150</v>
      </c>
      <c r="O626" s="111"/>
      <c r="P626" s="28">
        <v>41603</v>
      </c>
      <c r="Q626" s="112" t="s">
        <v>1143</v>
      </c>
      <c r="R626" s="112">
        <v>1</v>
      </c>
      <c r="S626" s="38" t="s">
        <v>2180</v>
      </c>
      <c r="T626" s="67">
        <v>42230</v>
      </c>
      <c r="U626" s="51"/>
      <c r="V626" s="112" t="s">
        <v>2076</v>
      </c>
      <c r="W626" s="28" t="s">
        <v>2076</v>
      </c>
      <c r="X626" s="26"/>
      <c r="Y626" s="38" t="s">
        <v>5018</v>
      </c>
      <c r="Z626" s="67">
        <v>42292</v>
      </c>
      <c r="AA626" s="113"/>
      <c r="AB626" s="70" t="s">
        <v>1594</v>
      </c>
      <c r="AC626" s="77">
        <v>80</v>
      </c>
      <c r="AD626" s="107">
        <v>2015</v>
      </c>
      <c r="AE626" s="8">
        <v>3850</v>
      </c>
      <c r="AF626" s="323">
        <f>AC626*AE626</f>
        <v>308000</v>
      </c>
    </row>
    <row r="627" spans="1:32" ht="54.95" customHeight="1" x14ac:dyDescent="0.2">
      <c r="A627" s="136">
        <v>624</v>
      </c>
      <c r="B627" s="368">
        <f t="shared" si="60"/>
        <v>400</v>
      </c>
      <c r="C627" s="288" t="s">
        <v>487</v>
      </c>
      <c r="D627" s="281" t="s">
        <v>25</v>
      </c>
      <c r="E627" s="261">
        <v>20100017491</v>
      </c>
      <c r="F627" s="112" t="s">
        <v>26</v>
      </c>
      <c r="G627" s="112" t="s">
        <v>27</v>
      </c>
      <c r="H627" s="200" t="s">
        <v>6021</v>
      </c>
      <c r="I627" s="112" t="s">
        <v>4165</v>
      </c>
      <c r="J627" s="112" t="s">
        <v>4428</v>
      </c>
      <c r="K627" s="350" t="s">
        <v>1009</v>
      </c>
      <c r="L627" s="200" t="s">
        <v>3164</v>
      </c>
      <c r="M627" s="180"/>
      <c r="N627" s="9" t="s">
        <v>1150</v>
      </c>
      <c r="O627" s="111"/>
      <c r="P627" s="28">
        <v>41603</v>
      </c>
      <c r="Q627" s="112" t="s">
        <v>1143</v>
      </c>
      <c r="R627" s="112">
        <v>1</v>
      </c>
      <c r="S627" s="38" t="s">
        <v>2180</v>
      </c>
      <c r="T627" s="67">
        <v>42230</v>
      </c>
      <c r="U627" s="51"/>
      <c r="V627" s="112" t="s">
        <v>2076</v>
      </c>
      <c r="W627" s="28" t="s">
        <v>2076</v>
      </c>
      <c r="X627" s="26"/>
      <c r="Y627" s="38" t="s">
        <v>5018</v>
      </c>
      <c r="Z627" s="67">
        <v>42292</v>
      </c>
      <c r="AA627" s="113"/>
      <c r="AB627" s="70" t="s">
        <v>1594</v>
      </c>
      <c r="AC627" s="77">
        <v>102</v>
      </c>
      <c r="AD627" s="107">
        <v>2015</v>
      </c>
      <c r="AE627" s="8">
        <v>3850</v>
      </c>
      <c r="AF627" s="323">
        <f t="shared" ref="AF627:AF629" si="66">AC627*AE627</f>
        <v>392700</v>
      </c>
    </row>
    <row r="628" spans="1:32" ht="54.95" customHeight="1" x14ac:dyDescent="0.2">
      <c r="A628" s="136">
        <v>625</v>
      </c>
      <c r="B628" s="368">
        <f t="shared" si="60"/>
        <v>400</v>
      </c>
      <c r="C628" s="288" t="s">
        <v>487</v>
      </c>
      <c r="D628" s="281" t="s">
        <v>25</v>
      </c>
      <c r="E628" s="261">
        <v>20100017491</v>
      </c>
      <c r="F628" s="112" t="s">
        <v>26</v>
      </c>
      <c r="G628" s="112" t="s">
        <v>27</v>
      </c>
      <c r="H628" s="200" t="s">
        <v>6022</v>
      </c>
      <c r="I628" s="112" t="s">
        <v>4065</v>
      </c>
      <c r="J628" s="112" t="s">
        <v>4432</v>
      </c>
      <c r="K628" s="350" t="s">
        <v>1016</v>
      </c>
      <c r="L628" s="200" t="s">
        <v>3165</v>
      </c>
      <c r="M628" s="180"/>
      <c r="N628" s="9" t="s">
        <v>1151</v>
      </c>
      <c r="O628" s="111"/>
      <c r="P628" s="28">
        <v>41603</v>
      </c>
      <c r="Q628" s="112" t="s">
        <v>1143</v>
      </c>
      <c r="R628" s="112">
        <v>1</v>
      </c>
      <c r="S628" s="38" t="s">
        <v>2180</v>
      </c>
      <c r="T628" s="67">
        <v>42230</v>
      </c>
      <c r="U628" s="51"/>
      <c r="V628" s="112" t="s">
        <v>2076</v>
      </c>
      <c r="W628" s="28" t="s">
        <v>2076</v>
      </c>
      <c r="X628" s="26"/>
      <c r="Y628" s="38" t="s">
        <v>5018</v>
      </c>
      <c r="Z628" s="67">
        <v>42292</v>
      </c>
      <c r="AA628" s="113"/>
      <c r="AB628" s="70" t="s">
        <v>1594</v>
      </c>
      <c r="AC628" s="77">
        <v>3</v>
      </c>
      <c r="AD628" s="107">
        <v>2015</v>
      </c>
      <c r="AE628" s="8">
        <v>3850</v>
      </c>
      <c r="AF628" s="323">
        <f t="shared" si="66"/>
        <v>11550</v>
      </c>
    </row>
    <row r="629" spans="1:32" ht="54.95" customHeight="1" x14ac:dyDescent="0.2">
      <c r="A629" s="136">
        <v>626</v>
      </c>
      <c r="B629" s="368">
        <f t="shared" si="60"/>
        <v>401</v>
      </c>
      <c r="C629" s="288" t="s">
        <v>488</v>
      </c>
      <c r="D629" s="281" t="s">
        <v>283</v>
      </c>
      <c r="E629" s="261">
        <v>20252575457</v>
      </c>
      <c r="F629" s="112" t="s">
        <v>26</v>
      </c>
      <c r="G629" s="112" t="s">
        <v>27</v>
      </c>
      <c r="H629" s="194" t="s">
        <v>6023</v>
      </c>
      <c r="I629" s="9" t="s">
        <v>4136</v>
      </c>
      <c r="J629" s="112" t="s">
        <v>4409</v>
      </c>
      <c r="K629" s="350" t="s">
        <v>1028</v>
      </c>
      <c r="L629" s="194" t="s">
        <v>3166</v>
      </c>
      <c r="M629" s="180"/>
      <c r="N629" s="112" t="s">
        <v>1151</v>
      </c>
      <c r="O629" s="111"/>
      <c r="P629" s="28">
        <v>42033</v>
      </c>
      <c r="Q629" s="112" t="s">
        <v>1143</v>
      </c>
      <c r="R629" s="112">
        <v>1</v>
      </c>
      <c r="S629" s="38" t="s">
        <v>2181</v>
      </c>
      <c r="T629" s="67">
        <v>42241</v>
      </c>
      <c r="U629" s="39"/>
      <c r="V629" s="112" t="s">
        <v>2076</v>
      </c>
      <c r="W629" s="28" t="s">
        <v>2076</v>
      </c>
      <c r="X629" s="2"/>
      <c r="Y629" s="38" t="s">
        <v>5019</v>
      </c>
      <c r="Z629" s="67">
        <v>42304</v>
      </c>
      <c r="AA629" s="113"/>
      <c r="AB629" s="70" t="s">
        <v>1595</v>
      </c>
      <c r="AC629" s="77">
        <v>5</v>
      </c>
      <c r="AD629" s="107">
        <v>2015</v>
      </c>
      <c r="AE629" s="8">
        <v>3850</v>
      </c>
      <c r="AF629" s="323">
        <f t="shared" si="66"/>
        <v>19250</v>
      </c>
    </row>
    <row r="630" spans="1:32" ht="54.95" customHeight="1" x14ac:dyDescent="0.2">
      <c r="A630" s="136">
        <v>627</v>
      </c>
      <c r="B630" s="368">
        <f t="shared" si="60"/>
        <v>401</v>
      </c>
      <c r="C630" s="288" t="s">
        <v>488</v>
      </c>
      <c r="D630" s="281" t="s">
        <v>283</v>
      </c>
      <c r="E630" s="261">
        <v>20252575457</v>
      </c>
      <c r="F630" s="112" t="s">
        <v>26</v>
      </c>
      <c r="G630" s="112" t="s">
        <v>27</v>
      </c>
      <c r="H630" s="194" t="s">
        <v>6024</v>
      </c>
      <c r="I630" s="9" t="s">
        <v>4136</v>
      </c>
      <c r="J630" s="112" t="s">
        <v>4409</v>
      </c>
      <c r="K630" s="350" t="s">
        <v>1028</v>
      </c>
      <c r="L630" s="194" t="s">
        <v>3167</v>
      </c>
      <c r="M630" s="180"/>
      <c r="N630" s="112" t="s">
        <v>1151</v>
      </c>
      <c r="O630" s="111"/>
      <c r="P630" s="28">
        <v>42033</v>
      </c>
      <c r="Q630" s="112" t="s">
        <v>4594</v>
      </c>
      <c r="R630" s="112">
        <v>1</v>
      </c>
      <c r="S630" s="38" t="s">
        <v>2181</v>
      </c>
      <c r="T630" s="67">
        <v>42241</v>
      </c>
      <c r="U630" s="39"/>
      <c r="V630" s="112" t="s">
        <v>2076</v>
      </c>
      <c r="W630" s="28" t="s">
        <v>2076</v>
      </c>
      <c r="X630" s="2"/>
      <c r="Y630" s="38" t="s">
        <v>5020</v>
      </c>
      <c r="Z630" s="67">
        <v>42304</v>
      </c>
      <c r="AA630" s="113"/>
      <c r="AB630" s="70" t="s">
        <v>1595</v>
      </c>
      <c r="AC630" s="71" t="s">
        <v>1144</v>
      </c>
      <c r="AD630" s="107">
        <v>2015</v>
      </c>
      <c r="AE630" s="8">
        <v>3850</v>
      </c>
      <c r="AF630" s="323" t="s">
        <v>2053</v>
      </c>
    </row>
    <row r="631" spans="1:32" ht="54.95" customHeight="1" x14ac:dyDescent="0.2">
      <c r="A631" s="136">
        <v>628</v>
      </c>
      <c r="B631" s="368">
        <f t="shared" si="60"/>
        <v>401</v>
      </c>
      <c r="C631" s="288" t="s">
        <v>488</v>
      </c>
      <c r="D631" s="281" t="s">
        <v>283</v>
      </c>
      <c r="E631" s="261">
        <v>20252575457</v>
      </c>
      <c r="F631" s="112" t="s">
        <v>26</v>
      </c>
      <c r="G631" s="112" t="s">
        <v>27</v>
      </c>
      <c r="H631" s="194" t="s">
        <v>6025</v>
      </c>
      <c r="I631" s="9" t="s">
        <v>4136</v>
      </c>
      <c r="J631" s="112" t="s">
        <v>4409</v>
      </c>
      <c r="K631" s="350" t="s">
        <v>1028</v>
      </c>
      <c r="L631" s="194" t="s">
        <v>3168</v>
      </c>
      <c r="M631" s="180"/>
      <c r="N631" s="112" t="s">
        <v>1151</v>
      </c>
      <c r="O631" s="111"/>
      <c r="P631" s="28">
        <v>42033</v>
      </c>
      <c r="Q631" s="112" t="s">
        <v>4594</v>
      </c>
      <c r="R631" s="112">
        <v>1</v>
      </c>
      <c r="S631" s="38" t="s">
        <v>2181</v>
      </c>
      <c r="T631" s="67">
        <v>42241</v>
      </c>
      <c r="U631" s="39"/>
      <c r="V631" s="112" t="s">
        <v>2076</v>
      </c>
      <c r="W631" s="28" t="s">
        <v>2076</v>
      </c>
      <c r="X631" s="2"/>
      <c r="Y631" s="38" t="s">
        <v>5020</v>
      </c>
      <c r="Z631" s="67">
        <v>42304</v>
      </c>
      <c r="AA631" s="113"/>
      <c r="AB631" s="70" t="s">
        <v>1595</v>
      </c>
      <c r="AC631" s="71" t="s">
        <v>1144</v>
      </c>
      <c r="AD631" s="107">
        <v>2015</v>
      </c>
      <c r="AE631" s="8">
        <v>3850</v>
      </c>
      <c r="AF631" s="323" t="s">
        <v>2053</v>
      </c>
    </row>
    <row r="632" spans="1:32" ht="54.95" customHeight="1" x14ac:dyDescent="0.2">
      <c r="A632" s="136">
        <v>629</v>
      </c>
      <c r="B632" s="368">
        <f t="shared" si="60"/>
        <v>402</v>
      </c>
      <c r="C632" s="288" t="s">
        <v>489</v>
      </c>
      <c r="D632" s="281" t="s">
        <v>59</v>
      </c>
      <c r="E632" s="261">
        <v>20290000263</v>
      </c>
      <c r="F632" s="112" t="s">
        <v>26</v>
      </c>
      <c r="G632" s="112" t="s">
        <v>27</v>
      </c>
      <c r="H632" s="200" t="s">
        <v>6026</v>
      </c>
      <c r="I632" s="107" t="s">
        <v>4063</v>
      </c>
      <c r="J632" s="1" t="s">
        <v>4373</v>
      </c>
      <c r="K632" s="350" t="s">
        <v>1008</v>
      </c>
      <c r="L632" s="200" t="s">
        <v>3169</v>
      </c>
      <c r="M632" s="180"/>
      <c r="N632" s="4" t="s">
        <v>1150</v>
      </c>
      <c r="O632" s="111"/>
      <c r="P632" s="14">
        <v>41653</v>
      </c>
      <c r="Q632" s="112" t="s">
        <v>1143</v>
      </c>
      <c r="R632" s="112">
        <v>1</v>
      </c>
      <c r="S632" s="44" t="s">
        <v>2182</v>
      </c>
      <c r="T632" s="56">
        <v>42237</v>
      </c>
      <c r="U632" s="55"/>
      <c r="V632" s="112" t="s">
        <v>2076</v>
      </c>
      <c r="W632" s="28" t="s">
        <v>2076</v>
      </c>
      <c r="X632" s="27" t="s">
        <v>2076</v>
      </c>
      <c r="Y632" s="64" t="s">
        <v>5021</v>
      </c>
      <c r="Z632" s="49">
        <v>42304</v>
      </c>
      <c r="AA632" s="113"/>
      <c r="AB632" s="70" t="s">
        <v>1596</v>
      </c>
      <c r="AC632" s="78">
        <v>51</v>
      </c>
      <c r="AD632" s="107">
        <v>2015</v>
      </c>
      <c r="AE632" s="8">
        <v>3850</v>
      </c>
      <c r="AF632" s="323">
        <f>AC632*AE632</f>
        <v>196350</v>
      </c>
    </row>
    <row r="633" spans="1:32" ht="54.95" customHeight="1" x14ac:dyDescent="0.2">
      <c r="A633" s="136">
        <v>630</v>
      </c>
      <c r="B633" s="368">
        <f t="shared" si="60"/>
        <v>402</v>
      </c>
      <c r="C633" s="288" t="s">
        <v>489</v>
      </c>
      <c r="D633" s="281" t="s">
        <v>59</v>
      </c>
      <c r="E633" s="261">
        <v>20290000263</v>
      </c>
      <c r="F633" s="112" t="s">
        <v>26</v>
      </c>
      <c r="G633" s="112" t="s">
        <v>27</v>
      </c>
      <c r="H633" s="200" t="s">
        <v>6019</v>
      </c>
      <c r="I633" s="107" t="s">
        <v>4063</v>
      </c>
      <c r="J633" s="1" t="s">
        <v>4373</v>
      </c>
      <c r="K633" s="350" t="s">
        <v>1008</v>
      </c>
      <c r="L633" s="200" t="s">
        <v>3162</v>
      </c>
      <c r="M633" s="180"/>
      <c r="N633" s="4" t="s">
        <v>1150</v>
      </c>
      <c r="O633" s="111"/>
      <c r="P633" s="14">
        <v>41653</v>
      </c>
      <c r="Q633" s="112" t="s">
        <v>1143</v>
      </c>
      <c r="R633" s="112">
        <v>1</v>
      </c>
      <c r="S633" s="44" t="s">
        <v>2182</v>
      </c>
      <c r="T633" s="56">
        <v>42237</v>
      </c>
      <c r="U633" s="55"/>
      <c r="V633" s="112" t="s">
        <v>2076</v>
      </c>
      <c r="W633" s="28" t="s">
        <v>2076</v>
      </c>
      <c r="X633" s="27" t="s">
        <v>2076</v>
      </c>
      <c r="Y633" s="64" t="s">
        <v>5021</v>
      </c>
      <c r="Z633" s="49">
        <v>42304</v>
      </c>
      <c r="AA633" s="113"/>
      <c r="AB633" s="70" t="s">
        <v>1596</v>
      </c>
      <c r="AC633" s="78">
        <v>51</v>
      </c>
      <c r="AD633" s="107">
        <v>2015</v>
      </c>
      <c r="AE633" s="8">
        <v>3850</v>
      </c>
      <c r="AF633" s="323">
        <f t="shared" ref="AF633:AF636" si="67">AC633*AE633</f>
        <v>196350</v>
      </c>
    </row>
    <row r="634" spans="1:32" ht="54.95" customHeight="1" x14ac:dyDescent="0.2">
      <c r="A634" s="136">
        <v>631</v>
      </c>
      <c r="B634" s="368">
        <f t="shared" si="60"/>
        <v>402</v>
      </c>
      <c r="C634" s="288" t="s">
        <v>489</v>
      </c>
      <c r="D634" s="281" t="s">
        <v>59</v>
      </c>
      <c r="E634" s="261">
        <v>20290000263</v>
      </c>
      <c r="F634" s="112" t="s">
        <v>26</v>
      </c>
      <c r="G634" s="112" t="s">
        <v>27</v>
      </c>
      <c r="H634" s="200" t="s">
        <v>5992</v>
      </c>
      <c r="I634" s="107" t="s">
        <v>4063</v>
      </c>
      <c r="J634" s="1" t="s">
        <v>4373</v>
      </c>
      <c r="K634" s="350" t="s">
        <v>1008</v>
      </c>
      <c r="L634" s="200" t="s">
        <v>3136</v>
      </c>
      <c r="M634" s="180"/>
      <c r="N634" s="4" t="s">
        <v>1150</v>
      </c>
      <c r="O634" s="111"/>
      <c r="P634" s="14">
        <v>41653</v>
      </c>
      <c r="Q634" s="112" t="s">
        <v>1143</v>
      </c>
      <c r="R634" s="112">
        <v>1</v>
      </c>
      <c r="S634" s="44" t="s">
        <v>2182</v>
      </c>
      <c r="T634" s="56">
        <v>42237</v>
      </c>
      <c r="U634" s="55"/>
      <c r="V634" s="112" t="s">
        <v>2076</v>
      </c>
      <c r="W634" s="28" t="s">
        <v>2076</v>
      </c>
      <c r="X634" s="27" t="s">
        <v>2076</v>
      </c>
      <c r="Y634" s="64" t="s">
        <v>5021</v>
      </c>
      <c r="Z634" s="49">
        <v>42304</v>
      </c>
      <c r="AA634" s="113"/>
      <c r="AB634" s="70" t="s">
        <v>1596</v>
      </c>
      <c r="AC634" s="78">
        <v>51</v>
      </c>
      <c r="AD634" s="107">
        <v>2015</v>
      </c>
      <c r="AE634" s="8">
        <v>3850</v>
      </c>
      <c r="AF634" s="323">
        <f t="shared" si="67"/>
        <v>196350</v>
      </c>
    </row>
    <row r="635" spans="1:32" ht="54.95" customHeight="1" x14ac:dyDescent="0.2">
      <c r="A635" s="136">
        <v>632</v>
      </c>
      <c r="B635" s="368">
        <f t="shared" si="60"/>
        <v>402</v>
      </c>
      <c r="C635" s="288" t="s">
        <v>489</v>
      </c>
      <c r="D635" s="281" t="s">
        <v>59</v>
      </c>
      <c r="E635" s="261">
        <v>20290000263</v>
      </c>
      <c r="F635" s="112" t="s">
        <v>26</v>
      </c>
      <c r="G635" s="112" t="s">
        <v>27</v>
      </c>
      <c r="H635" s="200" t="s">
        <v>6027</v>
      </c>
      <c r="I635" s="10" t="s">
        <v>4154</v>
      </c>
      <c r="J635" s="10" t="s">
        <v>4154</v>
      </c>
      <c r="K635" s="11" t="s">
        <v>1008</v>
      </c>
      <c r="L635" s="200" t="s">
        <v>3139</v>
      </c>
      <c r="M635" s="180"/>
      <c r="N635" s="4" t="s">
        <v>1150</v>
      </c>
      <c r="O635" s="111"/>
      <c r="P635" s="14">
        <v>41653</v>
      </c>
      <c r="Q635" s="112" t="s">
        <v>1143</v>
      </c>
      <c r="R635" s="112">
        <v>1</v>
      </c>
      <c r="S635" s="44" t="s">
        <v>2182</v>
      </c>
      <c r="T635" s="56">
        <v>42237</v>
      </c>
      <c r="U635" s="55"/>
      <c r="V635" s="112" t="s">
        <v>2076</v>
      </c>
      <c r="W635" s="28" t="s">
        <v>2076</v>
      </c>
      <c r="X635" s="27" t="s">
        <v>2076</v>
      </c>
      <c r="Y635" s="64" t="s">
        <v>5021</v>
      </c>
      <c r="Z635" s="49">
        <v>42304</v>
      </c>
      <c r="AA635" s="113"/>
      <c r="AB635" s="70" t="s">
        <v>1596</v>
      </c>
      <c r="AC635" s="78">
        <v>51</v>
      </c>
      <c r="AD635" s="107">
        <v>2015</v>
      </c>
      <c r="AE635" s="8">
        <v>3850</v>
      </c>
      <c r="AF635" s="323">
        <f t="shared" si="67"/>
        <v>196350</v>
      </c>
    </row>
    <row r="636" spans="1:32" ht="54.95" customHeight="1" x14ac:dyDescent="0.2">
      <c r="A636" s="136">
        <v>633</v>
      </c>
      <c r="B636" s="368">
        <f t="shared" si="60"/>
        <v>402</v>
      </c>
      <c r="C636" s="288" t="s">
        <v>489</v>
      </c>
      <c r="D636" s="281" t="s">
        <v>59</v>
      </c>
      <c r="E636" s="261">
        <v>20290000263</v>
      </c>
      <c r="F636" s="112" t="s">
        <v>26</v>
      </c>
      <c r="G636" s="112" t="s">
        <v>27</v>
      </c>
      <c r="H636" s="200" t="s">
        <v>6028</v>
      </c>
      <c r="I636" s="10" t="s">
        <v>4154</v>
      </c>
      <c r="J636" s="10" t="s">
        <v>4154</v>
      </c>
      <c r="K636" s="11" t="s">
        <v>1008</v>
      </c>
      <c r="L636" s="200" t="s">
        <v>3170</v>
      </c>
      <c r="M636" s="180"/>
      <c r="N636" s="4" t="s">
        <v>1150</v>
      </c>
      <c r="O636" s="111"/>
      <c r="P636" s="14">
        <v>41653</v>
      </c>
      <c r="Q636" s="112" t="s">
        <v>1143</v>
      </c>
      <c r="R636" s="112">
        <v>1</v>
      </c>
      <c r="S636" s="44" t="s">
        <v>2182</v>
      </c>
      <c r="T636" s="56">
        <v>42237</v>
      </c>
      <c r="U636" s="55"/>
      <c r="V636" s="112" t="s">
        <v>2076</v>
      </c>
      <c r="W636" s="28" t="s">
        <v>2076</v>
      </c>
      <c r="X636" s="27" t="s">
        <v>2076</v>
      </c>
      <c r="Y636" s="64" t="s">
        <v>5021</v>
      </c>
      <c r="Z636" s="49">
        <v>42304</v>
      </c>
      <c r="AA636" s="113"/>
      <c r="AB636" s="70" t="s">
        <v>1596</v>
      </c>
      <c r="AC636" s="78">
        <v>51</v>
      </c>
      <c r="AD636" s="107">
        <v>2015</v>
      </c>
      <c r="AE636" s="8">
        <v>3850</v>
      </c>
      <c r="AF636" s="323">
        <f t="shared" si="67"/>
        <v>196350</v>
      </c>
    </row>
    <row r="637" spans="1:32" ht="54.95" customHeight="1" x14ac:dyDescent="0.2">
      <c r="A637" s="136">
        <v>634</v>
      </c>
      <c r="B637" s="368">
        <f t="shared" si="60"/>
        <v>402</v>
      </c>
      <c r="C637" s="288" t="s">
        <v>489</v>
      </c>
      <c r="D637" s="281" t="s">
        <v>59</v>
      </c>
      <c r="E637" s="261">
        <v>20290000263</v>
      </c>
      <c r="F637" s="112" t="s">
        <v>26</v>
      </c>
      <c r="G637" s="112" t="s">
        <v>27</v>
      </c>
      <c r="H637" s="200" t="s">
        <v>6029</v>
      </c>
      <c r="I637" s="10" t="s">
        <v>4154</v>
      </c>
      <c r="J637" s="10" t="s">
        <v>4154</v>
      </c>
      <c r="K637" s="11" t="s">
        <v>1008</v>
      </c>
      <c r="L637" s="200" t="s">
        <v>3171</v>
      </c>
      <c r="M637" s="180"/>
      <c r="N637" s="112" t="s">
        <v>1151</v>
      </c>
      <c r="O637" s="111"/>
      <c r="P637" s="14">
        <v>41653</v>
      </c>
      <c r="Q637" s="112" t="s">
        <v>4594</v>
      </c>
      <c r="R637" s="112">
        <v>1</v>
      </c>
      <c r="S637" s="44" t="s">
        <v>2182</v>
      </c>
      <c r="T637" s="56">
        <v>42237</v>
      </c>
      <c r="U637" s="55"/>
      <c r="V637" s="112" t="s">
        <v>2076</v>
      </c>
      <c r="W637" s="28" t="s">
        <v>2076</v>
      </c>
      <c r="X637" s="27" t="s">
        <v>2076</v>
      </c>
      <c r="Y637" s="64" t="s">
        <v>5021</v>
      </c>
      <c r="Z637" s="49">
        <v>42304</v>
      </c>
      <c r="AA637" s="113"/>
      <c r="AB637" s="70" t="s">
        <v>1596</v>
      </c>
      <c r="AC637" s="71" t="s">
        <v>1144</v>
      </c>
      <c r="AD637" s="107">
        <v>2015</v>
      </c>
      <c r="AE637" s="8">
        <v>3850</v>
      </c>
      <c r="AF637" s="323" t="s">
        <v>2053</v>
      </c>
    </row>
    <row r="638" spans="1:32" ht="54.95" customHeight="1" x14ac:dyDescent="0.2">
      <c r="A638" s="136">
        <v>635</v>
      </c>
      <c r="B638" s="368">
        <f t="shared" si="60"/>
        <v>402</v>
      </c>
      <c r="C638" s="288" t="s">
        <v>489</v>
      </c>
      <c r="D638" s="281" t="s">
        <v>59</v>
      </c>
      <c r="E638" s="261">
        <v>20290000263</v>
      </c>
      <c r="F638" s="112" t="s">
        <v>26</v>
      </c>
      <c r="G638" s="112" t="s">
        <v>27</v>
      </c>
      <c r="H638" s="200" t="s">
        <v>5950</v>
      </c>
      <c r="I638" s="10" t="s">
        <v>4154</v>
      </c>
      <c r="J638" s="10" t="s">
        <v>4154</v>
      </c>
      <c r="K638" s="11" t="s">
        <v>1008</v>
      </c>
      <c r="L638" s="200" t="s">
        <v>3138</v>
      </c>
      <c r="M638" s="180"/>
      <c r="N638" s="112" t="s">
        <v>1151</v>
      </c>
      <c r="O638" s="111"/>
      <c r="P638" s="14">
        <v>41653</v>
      </c>
      <c r="Q638" s="112" t="s">
        <v>4594</v>
      </c>
      <c r="R638" s="112">
        <v>1</v>
      </c>
      <c r="S638" s="44" t="s">
        <v>2182</v>
      </c>
      <c r="T638" s="56">
        <v>42237</v>
      </c>
      <c r="U638" s="55"/>
      <c r="V638" s="112" t="s">
        <v>2076</v>
      </c>
      <c r="W638" s="28" t="s">
        <v>2076</v>
      </c>
      <c r="X638" s="27" t="s">
        <v>2076</v>
      </c>
      <c r="Y638" s="64" t="s">
        <v>5021</v>
      </c>
      <c r="Z638" s="49">
        <v>42304</v>
      </c>
      <c r="AA638" s="113"/>
      <c r="AB638" s="70" t="s">
        <v>1596</v>
      </c>
      <c r="AC638" s="71" t="s">
        <v>1144</v>
      </c>
      <c r="AD638" s="107">
        <v>2015</v>
      </c>
      <c r="AE638" s="8">
        <v>3850</v>
      </c>
      <c r="AF638" s="323" t="s">
        <v>2053</v>
      </c>
    </row>
    <row r="639" spans="1:32" ht="54.95" customHeight="1" x14ac:dyDescent="0.2">
      <c r="A639" s="136">
        <v>636</v>
      </c>
      <c r="B639" s="368">
        <f t="shared" si="60"/>
        <v>403</v>
      </c>
      <c r="C639" s="288" t="s">
        <v>490</v>
      </c>
      <c r="D639" s="281" t="s">
        <v>8462</v>
      </c>
      <c r="E639" s="261">
        <v>20467534026</v>
      </c>
      <c r="F639" s="112" t="s">
        <v>26</v>
      </c>
      <c r="G639" s="112" t="s">
        <v>151</v>
      </c>
      <c r="H639" s="194" t="s">
        <v>6030</v>
      </c>
      <c r="I639" s="9" t="s">
        <v>4136</v>
      </c>
      <c r="J639" s="112" t="s">
        <v>4409</v>
      </c>
      <c r="K639" s="350" t="s">
        <v>1028</v>
      </c>
      <c r="L639" s="194" t="s">
        <v>3172</v>
      </c>
      <c r="M639" s="180"/>
      <c r="N639" s="112" t="s">
        <v>1151</v>
      </c>
      <c r="O639" s="111"/>
      <c r="P639" s="28">
        <v>41977</v>
      </c>
      <c r="Q639" s="112" t="s">
        <v>1143</v>
      </c>
      <c r="R639" s="112">
        <v>1</v>
      </c>
      <c r="S639" s="38" t="s">
        <v>2183</v>
      </c>
      <c r="T639" s="67">
        <v>42179</v>
      </c>
      <c r="U639" s="39"/>
      <c r="V639" s="112" t="s">
        <v>4693</v>
      </c>
      <c r="W639" s="28">
        <v>42249</v>
      </c>
      <c r="X639" s="2"/>
      <c r="Y639" s="38" t="s">
        <v>5022</v>
      </c>
      <c r="Z639" s="67">
        <v>42312</v>
      </c>
      <c r="AA639" s="113"/>
      <c r="AB639" s="70" t="s">
        <v>1597</v>
      </c>
      <c r="AC639" s="78">
        <v>6</v>
      </c>
      <c r="AD639" s="107">
        <v>2015</v>
      </c>
      <c r="AE639" s="8">
        <v>3850</v>
      </c>
      <c r="AF639" s="323">
        <f>AC639*AE639</f>
        <v>23100</v>
      </c>
    </row>
    <row r="640" spans="1:32" ht="54.95" customHeight="1" x14ac:dyDescent="0.2">
      <c r="A640" s="136">
        <v>637</v>
      </c>
      <c r="B640" s="368">
        <f t="shared" si="60"/>
        <v>403</v>
      </c>
      <c r="C640" s="288" t="s">
        <v>490</v>
      </c>
      <c r="D640" s="281" t="s">
        <v>8462</v>
      </c>
      <c r="E640" s="261">
        <v>20467534026</v>
      </c>
      <c r="F640" s="112" t="s">
        <v>26</v>
      </c>
      <c r="G640" s="112" t="s">
        <v>151</v>
      </c>
      <c r="H640" s="194" t="s">
        <v>6031</v>
      </c>
      <c r="I640" s="9" t="s">
        <v>4136</v>
      </c>
      <c r="J640" s="112" t="s">
        <v>4409</v>
      </c>
      <c r="K640" s="350" t="s">
        <v>1028</v>
      </c>
      <c r="L640" s="194" t="s">
        <v>3173</v>
      </c>
      <c r="M640" s="180"/>
      <c r="N640" s="112" t="s">
        <v>1151</v>
      </c>
      <c r="O640" s="111"/>
      <c r="P640" s="28">
        <v>41977</v>
      </c>
      <c r="Q640" s="112" t="s">
        <v>1143</v>
      </c>
      <c r="R640" s="112">
        <v>1</v>
      </c>
      <c r="S640" s="38" t="s">
        <v>2183</v>
      </c>
      <c r="T640" s="67">
        <v>42179</v>
      </c>
      <c r="U640" s="39"/>
      <c r="V640" s="112" t="s">
        <v>4693</v>
      </c>
      <c r="W640" s="28">
        <v>42249</v>
      </c>
      <c r="X640" s="2"/>
      <c r="Y640" s="38" t="s">
        <v>5022</v>
      </c>
      <c r="Z640" s="67">
        <v>42312</v>
      </c>
      <c r="AA640" s="113"/>
      <c r="AB640" s="70" t="s">
        <v>1597</v>
      </c>
      <c r="AC640" s="78">
        <v>3</v>
      </c>
      <c r="AD640" s="107">
        <v>2015</v>
      </c>
      <c r="AE640" s="8">
        <v>3850</v>
      </c>
      <c r="AF640" s="323">
        <f t="shared" ref="AF640:AF642" si="68">AC640*AE640</f>
        <v>11550</v>
      </c>
    </row>
    <row r="641" spans="1:32" ht="54.95" customHeight="1" x14ac:dyDescent="0.2">
      <c r="A641" s="136">
        <v>638</v>
      </c>
      <c r="B641" s="368">
        <f t="shared" si="60"/>
        <v>403</v>
      </c>
      <c r="C641" s="288" t="s">
        <v>490</v>
      </c>
      <c r="D641" s="281" t="s">
        <v>8462</v>
      </c>
      <c r="E641" s="261">
        <v>20467534026</v>
      </c>
      <c r="F641" s="112" t="s">
        <v>26</v>
      </c>
      <c r="G641" s="112" t="s">
        <v>151</v>
      </c>
      <c r="H641" s="194" t="s">
        <v>6032</v>
      </c>
      <c r="I641" s="9" t="s">
        <v>4136</v>
      </c>
      <c r="J641" s="112" t="s">
        <v>4409</v>
      </c>
      <c r="K641" s="350" t="s">
        <v>1028</v>
      </c>
      <c r="L641" s="194" t="s">
        <v>3174</v>
      </c>
      <c r="M641" s="180"/>
      <c r="N641" s="112" t="s">
        <v>1151</v>
      </c>
      <c r="O641" s="111"/>
      <c r="P641" s="28">
        <v>41977</v>
      </c>
      <c r="Q641" s="112" t="s">
        <v>1143</v>
      </c>
      <c r="R641" s="112">
        <v>1</v>
      </c>
      <c r="S641" s="38" t="s">
        <v>2183</v>
      </c>
      <c r="T641" s="67">
        <v>42179</v>
      </c>
      <c r="U641" s="39"/>
      <c r="V641" s="112" t="s">
        <v>4693</v>
      </c>
      <c r="W641" s="28">
        <v>42249</v>
      </c>
      <c r="X641" s="2"/>
      <c r="Y641" s="38" t="s">
        <v>5022</v>
      </c>
      <c r="Z641" s="67">
        <v>42312</v>
      </c>
      <c r="AA641" s="113"/>
      <c r="AB641" s="70" t="s">
        <v>1597</v>
      </c>
      <c r="AC641" s="78">
        <v>3</v>
      </c>
      <c r="AD641" s="107">
        <v>2015</v>
      </c>
      <c r="AE641" s="8">
        <v>3850</v>
      </c>
      <c r="AF641" s="323">
        <f t="shared" si="68"/>
        <v>11550</v>
      </c>
    </row>
    <row r="642" spans="1:32" ht="54.95" customHeight="1" x14ac:dyDescent="0.2">
      <c r="A642" s="136">
        <v>639</v>
      </c>
      <c r="B642" s="368">
        <f t="shared" si="60"/>
        <v>403</v>
      </c>
      <c r="C642" s="288" t="s">
        <v>490</v>
      </c>
      <c r="D642" s="281" t="s">
        <v>8462</v>
      </c>
      <c r="E642" s="261">
        <v>20467534026</v>
      </c>
      <c r="F642" s="112" t="s">
        <v>26</v>
      </c>
      <c r="G642" s="112" t="s">
        <v>151</v>
      </c>
      <c r="H642" s="194" t="s">
        <v>6033</v>
      </c>
      <c r="I642" s="9" t="s">
        <v>4136</v>
      </c>
      <c r="J642" s="112" t="s">
        <v>4409</v>
      </c>
      <c r="K642" s="350" t="s">
        <v>1028</v>
      </c>
      <c r="L642" s="194" t="s">
        <v>3175</v>
      </c>
      <c r="M642" s="180"/>
      <c r="N642" s="112" t="s">
        <v>1151</v>
      </c>
      <c r="O642" s="111"/>
      <c r="P642" s="28">
        <v>41977</v>
      </c>
      <c r="Q642" s="112" t="s">
        <v>1143</v>
      </c>
      <c r="R642" s="112">
        <v>1</v>
      </c>
      <c r="S642" s="38" t="s">
        <v>2183</v>
      </c>
      <c r="T642" s="67">
        <v>42179</v>
      </c>
      <c r="U642" s="39"/>
      <c r="V642" s="112" t="s">
        <v>4693</v>
      </c>
      <c r="W642" s="28">
        <v>42249</v>
      </c>
      <c r="X642" s="2"/>
      <c r="Y642" s="38" t="s">
        <v>5022</v>
      </c>
      <c r="Z642" s="67">
        <v>42312</v>
      </c>
      <c r="AA642" s="113"/>
      <c r="AB642" s="70" t="s">
        <v>1597</v>
      </c>
      <c r="AC642" s="78">
        <v>7</v>
      </c>
      <c r="AD642" s="107">
        <v>2015</v>
      </c>
      <c r="AE642" s="8">
        <v>3850</v>
      </c>
      <c r="AF642" s="323">
        <f t="shared" si="68"/>
        <v>26950</v>
      </c>
    </row>
    <row r="643" spans="1:32" ht="54.95" customHeight="1" x14ac:dyDescent="0.2">
      <c r="A643" s="136">
        <v>640</v>
      </c>
      <c r="B643" s="368">
        <f t="shared" si="60"/>
        <v>403</v>
      </c>
      <c r="C643" s="288" t="s">
        <v>490</v>
      </c>
      <c r="D643" s="281" t="s">
        <v>8462</v>
      </c>
      <c r="E643" s="261">
        <v>20467534026</v>
      </c>
      <c r="F643" s="112" t="s">
        <v>26</v>
      </c>
      <c r="G643" s="112" t="s">
        <v>151</v>
      </c>
      <c r="H643" s="194" t="s">
        <v>6034</v>
      </c>
      <c r="I643" s="9" t="s">
        <v>4136</v>
      </c>
      <c r="J643" s="112" t="s">
        <v>4409</v>
      </c>
      <c r="K643" s="350" t="s">
        <v>1028</v>
      </c>
      <c r="L643" s="194" t="s">
        <v>3176</v>
      </c>
      <c r="M643" s="180"/>
      <c r="N643" s="112" t="s">
        <v>1151</v>
      </c>
      <c r="O643" s="111"/>
      <c r="P643" s="28">
        <v>41977</v>
      </c>
      <c r="Q643" s="112" t="s">
        <v>4594</v>
      </c>
      <c r="R643" s="112">
        <v>1</v>
      </c>
      <c r="S643" s="38" t="s">
        <v>2183</v>
      </c>
      <c r="T643" s="67">
        <v>42179</v>
      </c>
      <c r="U643" s="39"/>
      <c r="V643" s="112" t="s">
        <v>4693</v>
      </c>
      <c r="W643" s="28">
        <v>42249</v>
      </c>
      <c r="X643" s="2"/>
      <c r="Y643" s="38" t="s">
        <v>5022</v>
      </c>
      <c r="Z643" s="67">
        <v>42312</v>
      </c>
      <c r="AA643" s="113"/>
      <c r="AB643" s="70" t="s">
        <v>1597</v>
      </c>
      <c r="AC643" s="71" t="s">
        <v>1144</v>
      </c>
      <c r="AD643" s="107">
        <v>2015</v>
      </c>
      <c r="AE643" s="8">
        <v>3850</v>
      </c>
      <c r="AF643" s="323" t="s">
        <v>2053</v>
      </c>
    </row>
    <row r="644" spans="1:32" ht="54.95" customHeight="1" x14ac:dyDescent="0.2">
      <c r="A644" s="136">
        <v>641</v>
      </c>
      <c r="B644" s="368">
        <f t="shared" si="60"/>
        <v>403</v>
      </c>
      <c r="C644" s="288" t="s">
        <v>490</v>
      </c>
      <c r="D644" s="281" t="s">
        <v>8462</v>
      </c>
      <c r="E644" s="261">
        <v>20467534026</v>
      </c>
      <c r="F644" s="112" t="s">
        <v>26</v>
      </c>
      <c r="G644" s="112" t="s">
        <v>151</v>
      </c>
      <c r="H644" s="194" t="s">
        <v>6035</v>
      </c>
      <c r="I644" s="107" t="s">
        <v>4153</v>
      </c>
      <c r="J644" s="107" t="s">
        <v>4425</v>
      </c>
      <c r="K644" s="350" t="s">
        <v>1044</v>
      </c>
      <c r="L644" s="194" t="s">
        <v>3156</v>
      </c>
      <c r="M644" s="180"/>
      <c r="N644" s="112" t="s">
        <v>1151</v>
      </c>
      <c r="O644" s="111"/>
      <c r="P644" s="28">
        <v>41977</v>
      </c>
      <c r="Q644" s="112" t="s">
        <v>4594</v>
      </c>
      <c r="R644" s="112">
        <v>1</v>
      </c>
      <c r="S644" s="38" t="s">
        <v>2183</v>
      </c>
      <c r="T644" s="67">
        <v>42179</v>
      </c>
      <c r="U644" s="39"/>
      <c r="V644" s="112" t="s">
        <v>4693</v>
      </c>
      <c r="W644" s="28">
        <v>42249</v>
      </c>
      <c r="X644" s="2"/>
      <c r="Y644" s="38" t="s">
        <v>5022</v>
      </c>
      <c r="Z644" s="67">
        <v>42312</v>
      </c>
      <c r="AA644" s="113"/>
      <c r="AB644" s="70" t="s">
        <v>1597</v>
      </c>
      <c r="AC644" s="71" t="s">
        <v>1144</v>
      </c>
      <c r="AD644" s="107">
        <v>2015</v>
      </c>
      <c r="AE644" s="8">
        <v>3850</v>
      </c>
      <c r="AF644" s="323" t="s">
        <v>2053</v>
      </c>
    </row>
    <row r="645" spans="1:32" ht="54.95" customHeight="1" x14ac:dyDescent="0.2">
      <c r="A645" s="136">
        <v>642</v>
      </c>
      <c r="B645" s="368">
        <f t="shared" si="60"/>
        <v>403</v>
      </c>
      <c r="C645" s="288" t="s">
        <v>490</v>
      </c>
      <c r="D645" s="281" t="s">
        <v>8462</v>
      </c>
      <c r="E645" s="261">
        <v>20467534026</v>
      </c>
      <c r="F645" s="112" t="s">
        <v>26</v>
      </c>
      <c r="G645" s="112" t="s">
        <v>151</v>
      </c>
      <c r="H645" s="194" t="s">
        <v>6036</v>
      </c>
      <c r="I645" s="107" t="s">
        <v>4140</v>
      </c>
      <c r="J645" s="107" t="s">
        <v>4412</v>
      </c>
      <c r="K645" s="350" t="s">
        <v>1044</v>
      </c>
      <c r="L645" s="194" t="s">
        <v>3177</v>
      </c>
      <c r="M645" s="180"/>
      <c r="N645" s="112" t="s">
        <v>1151</v>
      </c>
      <c r="O645" s="111"/>
      <c r="P645" s="28">
        <v>41977</v>
      </c>
      <c r="Q645" s="112" t="s">
        <v>4594</v>
      </c>
      <c r="R645" s="112">
        <v>1</v>
      </c>
      <c r="S645" s="38" t="s">
        <v>2183</v>
      </c>
      <c r="T645" s="67">
        <v>42179</v>
      </c>
      <c r="U645" s="39"/>
      <c r="V645" s="112" t="s">
        <v>4693</v>
      </c>
      <c r="W645" s="28">
        <v>42249</v>
      </c>
      <c r="X645" s="2"/>
      <c r="Y645" s="38" t="s">
        <v>5022</v>
      </c>
      <c r="Z645" s="67">
        <v>42312</v>
      </c>
      <c r="AA645" s="113"/>
      <c r="AB645" s="70" t="s">
        <v>1597</v>
      </c>
      <c r="AC645" s="71" t="s">
        <v>1144</v>
      </c>
      <c r="AD645" s="107">
        <v>2015</v>
      </c>
      <c r="AE645" s="8">
        <v>3850</v>
      </c>
      <c r="AF645" s="323" t="s">
        <v>2053</v>
      </c>
    </row>
    <row r="646" spans="1:32" ht="54.95" customHeight="1" x14ac:dyDescent="0.2">
      <c r="A646" s="136">
        <v>643</v>
      </c>
      <c r="B646" s="368">
        <f t="shared" si="60"/>
        <v>404</v>
      </c>
      <c r="C646" s="288" t="s">
        <v>491</v>
      </c>
      <c r="D646" s="281" t="s">
        <v>64</v>
      </c>
      <c r="E646" s="261">
        <v>20423195119</v>
      </c>
      <c r="F646" s="112" t="s">
        <v>26</v>
      </c>
      <c r="G646" s="112" t="s">
        <v>27</v>
      </c>
      <c r="H646" s="194" t="s">
        <v>6037</v>
      </c>
      <c r="I646" s="112" t="s">
        <v>4120</v>
      </c>
      <c r="J646" s="107" t="s">
        <v>4390</v>
      </c>
      <c r="K646" s="350" t="s">
        <v>1026</v>
      </c>
      <c r="L646" s="194" t="s">
        <v>3178</v>
      </c>
      <c r="M646" s="180"/>
      <c r="N646" s="112" t="s">
        <v>1151</v>
      </c>
      <c r="O646" s="111"/>
      <c r="P646" s="28">
        <v>42082</v>
      </c>
      <c r="Q646" s="112" t="s">
        <v>4594</v>
      </c>
      <c r="R646" s="112">
        <v>5</v>
      </c>
      <c r="S646" s="38" t="s">
        <v>2184</v>
      </c>
      <c r="T646" s="67">
        <v>42255</v>
      </c>
      <c r="U646" s="39"/>
      <c r="V646" s="112" t="s">
        <v>2076</v>
      </c>
      <c r="W646" s="28" t="s">
        <v>2076</v>
      </c>
      <c r="X646" s="2"/>
      <c r="Y646" s="38" t="s">
        <v>5023</v>
      </c>
      <c r="Z646" s="67">
        <v>42321</v>
      </c>
      <c r="AA646" s="113"/>
      <c r="AB646" s="70" t="s">
        <v>1598</v>
      </c>
      <c r="AC646" s="71" t="s">
        <v>2057</v>
      </c>
      <c r="AD646" s="3">
        <v>2015</v>
      </c>
      <c r="AE646" s="8">
        <v>3850</v>
      </c>
      <c r="AF646" s="323" t="s">
        <v>2053</v>
      </c>
    </row>
    <row r="647" spans="1:32" ht="54.95" customHeight="1" x14ac:dyDescent="0.2">
      <c r="A647" s="136">
        <v>644</v>
      </c>
      <c r="B647" s="368">
        <f t="shared" si="60"/>
        <v>405</v>
      </c>
      <c r="C647" s="288" t="s">
        <v>492</v>
      </c>
      <c r="D647" s="281" t="s">
        <v>64</v>
      </c>
      <c r="E647" s="261">
        <v>20423195119</v>
      </c>
      <c r="F647" s="112" t="s">
        <v>26</v>
      </c>
      <c r="G647" s="112" t="s">
        <v>27</v>
      </c>
      <c r="H647" s="194" t="s">
        <v>6038</v>
      </c>
      <c r="I647" s="107" t="s">
        <v>4113</v>
      </c>
      <c r="J647" s="107" t="s">
        <v>4390</v>
      </c>
      <c r="K647" s="350" t="s">
        <v>1026</v>
      </c>
      <c r="L647" s="194" t="s">
        <v>3142</v>
      </c>
      <c r="M647" s="180"/>
      <c r="N647" s="4" t="s">
        <v>1150</v>
      </c>
      <c r="O647" s="111"/>
      <c r="P647" s="28">
        <v>41984</v>
      </c>
      <c r="Q647" s="112" t="s">
        <v>1143</v>
      </c>
      <c r="R647" s="112">
        <v>1</v>
      </c>
      <c r="S647" s="38" t="s">
        <v>2185</v>
      </c>
      <c r="T647" s="67">
        <v>42206</v>
      </c>
      <c r="U647" s="55"/>
      <c r="V647" s="112" t="s">
        <v>4694</v>
      </c>
      <c r="W647" s="28">
        <v>42276</v>
      </c>
      <c r="X647" s="27"/>
      <c r="Y647" s="38" t="s">
        <v>5024</v>
      </c>
      <c r="Z647" s="67">
        <v>42333</v>
      </c>
      <c r="AA647" s="113"/>
      <c r="AB647" s="70" t="s">
        <v>1599</v>
      </c>
      <c r="AC647" s="78">
        <v>20.399999999999999</v>
      </c>
      <c r="AD647" s="107">
        <v>2015</v>
      </c>
      <c r="AE647" s="8">
        <v>3850</v>
      </c>
      <c r="AF647" s="323">
        <f>AC647*AE647</f>
        <v>78540</v>
      </c>
    </row>
    <row r="648" spans="1:32" ht="54.95" customHeight="1" x14ac:dyDescent="0.2">
      <c r="A648" s="136">
        <v>645</v>
      </c>
      <c r="B648" s="368">
        <f t="shared" si="60"/>
        <v>405</v>
      </c>
      <c r="C648" s="288" t="s">
        <v>492</v>
      </c>
      <c r="D648" s="281" t="s">
        <v>64</v>
      </c>
      <c r="E648" s="261">
        <v>20423195119</v>
      </c>
      <c r="F648" s="112" t="s">
        <v>26</v>
      </c>
      <c r="G648" s="112" t="s">
        <v>27</v>
      </c>
      <c r="H648" s="196" t="s">
        <v>6039</v>
      </c>
      <c r="I648" s="112" t="s">
        <v>4034</v>
      </c>
      <c r="J648" s="112" t="s">
        <v>4034</v>
      </c>
      <c r="K648" s="350" t="s">
        <v>1009</v>
      </c>
      <c r="L648" s="196" t="s">
        <v>3022</v>
      </c>
      <c r="M648" s="180"/>
      <c r="N648" s="4" t="s">
        <v>1150</v>
      </c>
      <c r="O648" s="111"/>
      <c r="P648" s="28">
        <v>41984</v>
      </c>
      <c r="Q648" s="112" t="s">
        <v>1143</v>
      </c>
      <c r="R648" s="112">
        <v>1</v>
      </c>
      <c r="S648" s="38" t="s">
        <v>2185</v>
      </c>
      <c r="T648" s="67">
        <v>42206</v>
      </c>
      <c r="U648" s="55"/>
      <c r="V648" s="112" t="s">
        <v>4694</v>
      </c>
      <c r="W648" s="28">
        <v>42276</v>
      </c>
      <c r="X648" s="27"/>
      <c r="Y648" s="38" t="s">
        <v>5024</v>
      </c>
      <c r="Z648" s="67">
        <v>42333</v>
      </c>
      <c r="AA648" s="113"/>
      <c r="AB648" s="70" t="s">
        <v>1599</v>
      </c>
      <c r="AC648" s="78">
        <v>20.399999999999999</v>
      </c>
      <c r="AD648" s="107">
        <v>2015</v>
      </c>
      <c r="AE648" s="8">
        <v>3850</v>
      </c>
      <c r="AF648" s="323">
        <f t="shared" ref="AF648:AF663" si="69">AC648*AE648</f>
        <v>78540</v>
      </c>
    </row>
    <row r="649" spans="1:32" ht="54.95" customHeight="1" x14ac:dyDescent="0.2">
      <c r="A649" s="136">
        <v>646</v>
      </c>
      <c r="B649" s="368">
        <f t="shared" si="60"/>
        <v>405</v>
      </c>
      <c r="C649" s="288" t="s">
        <v>492</v>
      </c>
      <c r="D649" s="281" t="s">
        <v>64</v>
      </c>
      <c r="E649" s="261">
        <v>20423195119</v>
      </c>
      <c r="F649" s="112" t="s">
        <v>26</v>
      </c>
      <c r="G649" s="112" t="s">
        <v>27</v>
      </c>
      <c r="H649" s="196" t="s">
        <v>6040</v>
      </c>
      <c r="I649" s="112" t="s">
        <v>4055</v>
      </c>
      <c r="J649" s="112" t="s">
        <v>4055</v>
      </c>
      <c r="K649" s="350" t="s">
        <v>1020</v>
      </c>
      <c r="L649" s="196" t="s">
        <v>3179</v>
      </c>
      <c r="M649" s="180"/>
      <c r="N649" s="4" t="s">
        <v>1150</v>
      </c>
      <c r="O649" s="111"/>
      <c r="P649" s="28">
        <v>41984</v>
      </c>
      <c r="Q649" s="112" t="s">
        <v>1143</v>
      </c>
      <c r="R649" s="112">
        <v>1</v>
      </c>
      <c r="S649" s="38" t="s">
        <v>2185</v>
      </c>
      <c r="T649" s="67">
        <v>42206</v>
      </c>
      <c r="U649" s="55"/>
      <c r="V649" s="112" t="s">
        <v>4694</v>
      </c>
      <c r="W649" s="28">
        <v>42276</v>
      </c>
      <c r="X649" s="27"/>
      <c r="Y649" s="38" t="s">
        <v>5024</v>
      </c>
      <c r="Z649" s="67">
        <v>42333</v>
      </c>
      <c r="AA649" s="113"/>
      <c r="AB649" s="70" t="s">
        <v>1599</v>
      </c>
      <c r="AC649" s="78">
        <v>20.399999999999999</v>
      </c>
      <c r="AD649" s="107">
        <v>2015</v>
      </c>
      <c r="AE649" s="8">
        <v>3850</v>
      </c>
      <c r="AF649" s="323">
        <f t="shared" si="69"/>
        <v>78540</v>
      </c>
    </row>
    <row r="650" spans="1:32" ht="54.95" customHeight="1" x14ac:dyDescent="0.2">
      <c r="A650" s="136">
        <v>647</v>
      </c>
      <c r="B650" s="368">
        <f t="shared" si="60"/>
        <v>406</v>
      </c>
      <c r="C650" s="288" t="s">
        <v>493</v>
      </c>
      <c r="D650" s="281" t="s">
        <v>25</v>
      </c>
      <c r="E650" s="261">
        <v>20100017491</v>
      </c>
      <c r="F650" s="112" t="s">
        <v>26</v>
      </c>
      <c r="G650" s="112" t="s">
        <v>27</v>
      </c>
      <c r="H650" s="197" t="s">
        <v>6041</v>
      </c>
      <c r="I650" s="107" t="s">
        <v>4170</v>
      </c>
      <c r="J650" s="107" t="s">
        <v>4433</v>
      </c>
      <c r="K650" s="350" t="s">
        <v>1015</v>
      </c>
      <c r="L650" s="197" t="s">
        <v>3180</v>
      </c>
      <c r="M650" s="180"/>
      <c r="N650" s="4" t="s">
        <v>1151</v>
      </c>
      <c r="O650" s="111"/>
      <c r="P650" s="28">
        <v>41798</v>
      </c>
      <c r="Q650" s="112" t="s">
        <v>1143</v>
      </c>
      <c r="R650" s="112">
        <v>1</v>
      </c>
      <c r="S650" s="38" t="s">
        <v>1600</v>
      </c>
      <c r="T650" s="67">
        <v>42318</v>
      </c>
      <c r="U650" s="55"/>
      <c r="V650" s="112" t="s">
        <v>2076</v>
      </c>
      <c r="W650" s="28" t="s">
        <v>2076</v>
      </c>
      <c r="X650" s="27"/>
      <c r="Y650" s="38" t="s">
        <v>2053</v>
      </c>
      <c r="Z650" s="39" t="s">
        <v>2076</v>
      </c>
      <c r="AA650" s="113"/>
      <c r="AB650" s="70" t="s">
        <v>1600</v>
      </c>
      <c r="AC650" s="78">
        <v>50</v>
      </c>
      <c r="AD650" s="107">
        <v>2015</v>
      </c>
      <c r="AE650" s="8">
        <v>3850</v>
      </c>
      <c r="AF650" s="323">
        <f t="shared" si="69"/>
        <v>192500</v>
      </c>
    </row>
    <row r="651" spans="1:32" ht="54.95" customHeight="1" x14ac:dyDescent="0.2">
      <c r="A651" s="136">
        <v>648</v>
      </c>
      <c r="B651" s="368">
        <f t="shared" si="60"/>
        <v>406</v>
      </c>
      <c r="C651" s="288" t="s">
        <v>493</v>
      </c>
      <c r="D651" s="281" t="s">
        <v>25</v>
      </c>
      <c r="E651" s="261">
        <v>20100017491</v>
      </c>
      <c r="F651" s="112" t="s">
        <v>26</v>
      </c>
      <c r="G651" s="112" t="s">
        <v>27</v>
      </c>
      <c r="H651" s="197" t="s">
        <v>6042</v>
      </c>
      <c r="I651" s="107" t="s">
        <v>4171</v>
      </c>
      <c r="J651" s="107" t="s">
        <v>4433</v>
      </c>
      <c r="K651" s="350" t="s">
        <v>1015</v>
      </c>
      <c r="L651" s="197" t="s">
        <v>3181</v>
      </c>
      <c r="M651" s="180"/>
      <c r="N651" s="4" t="s">
        <v>1151</v>
      </c>
      <c r="O651" s="111"/>
      <c r="P651" s="28">
        <v>41798</v>
      </c>
      <c r="Q651" s="112" t="s">
        <v>1143</v>
      </c>
      <c r="R651" s="112">
        <v>1</v>
      </c>
      <c r="S651" s="38" t="s">
        <v>1600</v>
      </c>
      <c r="T651" s="67">
        <v>42318</v>
      </c>
      <c r="U651" s="55"/>
      <c r="V651" s="112" t="s">
        <v>2076</v>
      </c>
      <c r="W651" s="28" t="s">
        <v>2076</v>
      </c>
      <c r="X651" s="27"/>
      <c r="Y651" s="38" t="s">
        <v>2053</v>
      </c>
      <c r="Z651" s="39" t="s">
        <v>2076</v>
      </c>
      <c r="AA651" s="113"/>
      <c r="AB651" s="70" t="s">
        <v>1600</v>
      </c>
      <c r="AC651" s="78">
        <v>50</v>
      </c>
      <c r="AD651" s="107">
        <v>2015</v>
      </c>
      <c r="AE651" s="8">
        <v>3850</v>
      </c>
      <c r="AF651" s="323">
        <f t="shared" si="69"/>
        <v>192500</v>
      </c>
    </row>
    <row r="652" spans="1:32" ht="54.95" customHeight="1" x14ac:dyDescent="0.2">
      <c r="A652" s="136">
        <v>649</v>
      </c>
      <c r="B652" s="368">
        <f t="shared" si="60"/>
        <v>406</v>
      </c>
      <c r="C652" s="288" t="s">
        <v>493</v>
      </c>
      <c r="D652" s="281" t="s">
        <v>25</v>
      </c>
      <c r="E652" s="261">
        <v>20100017491</v>
      </c>
      <c r="F652" s="112" t="s">
        <v>26</v>
      </c>
      <c r="G652" s="112" t="s">
        <v>27</v>
      </c>
      <c r="H652" s="197" t="s">
        <v>6043</v>
      </c>
      <c r="I652" s="107" t="s">
        <v>4172</v>
      </c>
      <c r="J652" s="107" t="s">
        <v>4433</v>
      </c>
      <c r="K652" s="350" t="s">
        <v>1015</v>
      </c>
      <c r="L652" s="197" t="s">
        <v>3182</v>
      </c>
      <c r="M652" s="180"/>
      <c r="N652" s="4" t="s">
        <v>1151</v>
      </c>
      <c r="O652" s="111"/>
      <c r="P652" s="28">
        <v>41798</v>
      </c>
      <c r="Q652" s="112" t="s">
        <v>1143</v>
      </c>
      <c r="R652" s="112">
        <v>1</v>
      </c>
      <c r="S652" s="38" t="s">
        <v>1600</v>
      </c>
      <c r="T652" s="67">
        <v>42318</v>
      </c>
      <c r="U652" s="55"/>
      <c r="V652" s="112" t="s">
        <v>2076</v>
      </c>
      <c r="W652" s="28" t="s">
        <v>2076</v>
      </c>
      <c r="X652" s="27"/>
      <c r="Y652" s="38" t="s">
        <v>2053</v>
      </c>
      <c r="Z652" s="39" t="s">
        <v>2076</v>
      </c>
      <c r="AA652" s="113"/>
      <c r="AB652" s="70" t="s">
        <v>1600</v>
      </c>
      <c r="AC652" s="78">
        <v>30</v>
      </c>
      <c r="AD652" s="107">
        <v>2015</v>
      </c>
      <c r="AE652" s="8">
        <v>3850</v>
      </c>
      <c r="AF652" s="323">
        <f t="shared" si="69"/>
        <v>115500</v>
      </c>
    </row>
    <row r="653" spans="1:32" ht="54.95" customHeight="1" x14ac:dyDescent="0.2">
      <c r="A653" s="136">
        <v>650</v>
      </c>
      <c r="B653" s="368">
        <f t="shared" si="60"/>
        <v>406</v>
      </c>
      <c r="C653" s="288" t="s">
        <v>493</v>
      </c>
      <c r="D653" s="281" t="s">
        <v>25</v>
      </c>
      <c r="E653" s="261">
        <v>20100017491</v>
      </c>
      <c r="F653" s="112" t="s">
        <v>26</v>
      </c>
      <c r="G653" s="112" t="s">
        <v>27</v>
      </c>
      <c r="H653" s="197" t="s">
        <v>6044</v>
      </c>
      <c r="I653" s="107" t="s">
        <v>4173</v>
      </c>
      <c r="J653" s="107" t="s">
        <v>4433</v>
      </c>
      <c r="K653" s="350" t="s">
        <v>1015</v>
      </c>
      <c r="L653" s="197" t="s">
        <v>3183</v>
      </c>
      <c r="M653" s="180"/>
      <c r="N653" s="4" t="s">
        <v>1151</v>
      </c>
      <c r="O653" s="111"/>
      <c r="P653" s="28">
        <v>41798</v>
      </c>
      <c r="Q653" s="112" t="s">
        <v>1143</v>
      </c>
      <c r="R653" s="112">
        <v>1</v>
      </c>
      <c r="S653" s="38" t="s">
        <v>1600</v>
      </c>
      <c r="T653" s="67">
        <v>42318</v>
      </c>
      <c r="U653" s="55"/>
      <c r="V653" s="112" t="s">
        <v>2076</v>
      </c>
      <c r="W653" s="28" t="s">
        <v>2076</v>
      </c>
      <c r="X653" s="27"/>
      <c r="Y653" s="38" t="s">
        <v>2053</v>
      </c>
      <c r="Z653" s="39" t="s">
        <v>2076</v>
      </c>
      <c r="AA653" s="113"/>
      <c r="AB653" s="70" t="s">
        <v>1600</v>
      </c>
      <c r="AC653" s="78">
        <v>30</v>
      </c>
      <c r="AD653" s="107">
        <v>2015</v>
      </c>
      <c r="AE653" s="8">
        <v>3850</v>
      </c>
      <c r="AF653" s="323">
        <f t="shared" si="69"/>
        <v>115500</v>
      </c>
    </row>
    <row r="654" spans="1:32" ht="54.95" customHeight="1" x14ac:dyDescent="0.2">
      <c r="A654" s="136">
        <v>651</v>
      </c>
      <c r="B654" s="368">
        <f t="shared" ref="B654:B717" si="70">IF(C654=C653,B653,B653+1)</f>
        <v>407</v>
      </c>
      <c r="C654" s="288" t="s">
        <v>494</v>
      </c>
      <c r="D654" s="281" t="s">
        <v>25</v>
      </c>
      <c r="E654" s="261">
        <v>20100017491</v>
      </c>
      <c r="F654" s="112" t="s">
        <v>26</v>
      </c>
      <c r="G654" s="112" t="s">
        <v>27</v>
      </c>
      <c r="H654" s="200" t="s">
        <v>6045</v>
      </c>
      <c r="I654" s="107" t="s">
        <v>4063</v>
      </c>
      <c r="J654" s="1" t="s">
        <v>4373</v>
      </c>
      <c r="K654" s="350" t="s">
        <v>1008</v>
      </c>
      <c r="L654" s="200" t="s">
        <v>3184</v>
      </c>
      <c r="M654" s="180"/>
      <c r="N654" s="4" t="s">
        <v>1150</v>
      </c>
      <c r="O654" s="111"/>
      <c r="P654" s="28">
        <v>41522</v>
      </c>
      <c r="Q654" s="112" t="s">
        <v>1143</v>
      </c>
      <c r="R654" s="112">
        <v>1</v>
      </c>
      <c r="S654" s="38" t="s">
        <v>1601</v>
      </c>
      <c r="T654" s="67">
        <v>42321</v>
      </c>
      <c r="U654" s="55"/>
      <c r="V654" s="112" t="s">
        <v>2076</v>
      </c>
      <c r="W654" s="28" t="s">
        <v>2076</v>
      </c>
      <c r="X654" s="27"/>
      <c r="Y654" s="38" t="s">
        <v>2053</v>
      </c>
      <c r="Z654" s="39" t="s">
        <v>2076</v>
      </c>
      <c r="AA654" s="113"/>
      <c r="AB654" s="70" t="s">
        <v>1601</v>
      </c>
      <c r="AC654" s="78">
        <v>58</v>
      </c>
      <c r="AD654" s="107">
        <v>2015</v>
      </c>
      <c r="AE654" s="8">
        <v>3850</v>
      </c>
      <c r="AF654" s="323">
        <f t="shared" si="69"/>
        <v>223300</v>
      </c>
    </row>
    <row r="655" spans="1:32" ht="54.95" customHeight="1" x14ac:dyDescent="0.2">
      <c r="A655" s="136">
        <v>652</v>
      </c>
      <c r="B655" s="368">
        <f t="shared" si="70"/>
        <v>407</v>
      </c>
      <c r="C655" s="288" t="s">
        <v>494</v>
      </c>
      <c r="D655" s="281" t="s">
        <v>25</v>
      </c>
      <c r="E655" s="261">
        <v>20100017491</v>
      </c>
      <c r="F655" s="112" t="s">
        <v>26</v>
      </c>
      <c r="G655" s="112" t="s">
        <v>27</v>
      </c>
      <c r="H655" s="200" t="s">
        <v>6019</v>
      </c>
      <c r="I655" s="107" t="s">
        <v>4063</v>
      </c>
      <c r="J655" s="1" t="s">
        <v>4373</v>
      </c>
      <c r="K655" s="350" t="s">
        <v>1008</v>
      </c>
      <c r="L655" s="200" t="s">
        <v>3162</v>
      </c>
      <c r="M655" s="180"/>
      <c r="N655" s="4" t="s">
        <v>1150</v>
      </c>
      <c r="O655" s="111"/>
      <c r="P655" s="28">
        <v>41522</v>
      </c>
      <c r="Q655" s="112" t="s">
        <v>1143</v>
      </c>
      <c r="R655" s="112">
        <v>1</v>
      </c>
      <c r="S655" s="38" t="s">
        <v>1601</v>
      </c>
      <c r="T655" s="67">
        <v>42321</v>
      </c>
      <c r="U655" s="55"/>
      <c r="V655" s="112" t="s">
        <v>2076</v>
      </c>
      <c r="W655" s="28" t="s">
        <v>2076</v>
      </c>
      <c r="X655" s="27"/>
      <c r="Y655" s="38" t="s">
        <v>2053</v>
      </c>
      <c r="Z655" s="39" t="s">
        <v>2076</v>
      </c>
      <c r="AA655" s="113"/>
      <c r="AB655" s="70" t="s">
        <v>1601</v>
      </c>
      <c r="AC655" s="78">
        <v>57</v>
      </c>
      <c r="AD655" s="107">
        <v>2015</v>
      </c>
      <c r="AE655" s="8">
        <v>3850</v>
      </c>
      <c r="AF655" s="323">
        <f>AC655*AE655</f>
        <v>219450</v>
      </c>
    </row>
    <row r="656" spans="1:32" ht="54.95" customHeight="1" x14ac:dyDescent="0.2">
      <c r="A656" s="136">
        <v>653</v>
      </c>
      <c r="B656" s="368">
        <f t="shared" si="70"/>
        <v>407</v>
      </c>
      <c r="C656" s="288" t="s">
        <v>494</v>
      </c>
      <c r="D656" s="281" t="s">
        <v>25</v>
      </c>
      <c r="E656" s="261">
        <v>20100017491</v>
      </c>
      <c r="F656" s="112" t="s">
        <v>26</v>
      </c>
      <c r="G656" s="112" t="s">
        <v>27</v>
      </c>
      <c r="H656" s="200" t="s">
        <v>6046</v>
      </c>
      <c r="I656" s="107" t="s">
        <v>4063</v>
      </c>
      <c r="J656" s="1" t="s">
        <v>4373</v>
      </c>
      <c r="K656" s="350" t="s">
        <v>1008</v>
      </c>
      <c r="L656" s="200" t="s">
        <v>3136</v>
      </c>
      <c r="M656" s="180"/>
      <c r="N656" s="4" t="s">
        <v>1150</v>
      </c>
      <c r="O656" s="111"/>
      <c r="P656" s="28">
        <v>41522</v>
      </c>
      <c r="Q656" s="112" t="s">
        <v>1143</v>
      </c>
      <c r="R656" s="112">
        <v>1</v>
      </c>
      <c r="S656" s="38" t="s">
        <v>1601</v>
      </c>
      <c r="T656" s="67">
        <v>42321</v>
      </c>
      <c r="U656" s="55"/>
      <c r="V656" s="112" t="s">
        <v>2076</v>
      </c>
      <c r="W656" s="28" t="s">
        <v>2076</v>
      </c>
      <c r="X656" s="27"/>
      <c r="Y656" s="38" t="s">
        <v>2053</v>
      </c>
      <c r="Z656" s="39" t="s">
        <v>2076</v>
      </c>
      <c r="AA656" s="113"/>
      <c r="AB656" s="70" t="s">
        <v>1601</v>
      </c>
      <c r="AC656" s="78">
        <v>57</v>
      </c>
      <c r="AD656" s="107">
        <v>2015</v>
      </c>
      <c r="AE656" s="8">
        <v>3850</v>
      </c>
      <c r="AF656" s="323">
        <f t="shared" si="69"/>
        <v>219450</v>
      </c>
    </row>
    <row r="657" spans="1:32" ht="54.95" customHeight="1" x14ac:dyDescent="0.2">
      <c r="A657" s="136">
        <v>654</v>
      </c>
      <c r="B657" s="368">
        <f t="shared" si="70"/>
        <v>407</v>
      </c>
      <c r="C657" s="288" t="s">
        <v>494</v>
      </c>
      <c r="D657" s="281" t="s">
        <v>25</v>
      </c>
      <c r="E657" s="261">
        <v>20100017491</v>
      </c>
      <c r="F657" s="112" t="s">
        <v>26</v>
      </c>
      <c r="G657" s="112" t="s">
        <v>27</v>
      </c>
      <c r="H657" s="200" t="s">
        <v>6047</v>
      </c>
      <c r="I657" s="107" t="s">
        <v>4063</v>
      </c>
      <c r="J657" s="1" t="s">
        <v>4373</v>
      </c>
      <c r="K657" s="350" t="s">
        <v>1008</v>
      </c>
      <c r="L657" s="200" t="s">
        <v>3137</v>
      </c>
      <c r="M657" s="180"/>
      <c r="N657" s="4" t="s">
        <v>1150</v>
      </c>
      <c r="O657" s="111"/>
      <c r="P657" s="28">
        <v>41522</v>
      </c>
      <c r="Q657" s="112" t="s">
        <v>1143</v>
      </c>
      <c r="R657" s="112">
        <v>1</v>
      </c>
      <c r="S657" s="38" t="s">
        <v>1601</v>
      </c>
      <c r="T657" s="67">
        <v>42321</v>
      </c>
      <c r="U657" s="55"/>
      <c r="V657" s="112" t="s">
        <v>2076</v>
      </c>
      <c r="W657" s="28" t="s">
        <v>2076</v>
      </c>
      <c r="X657" s="27"/>
      <c r="Y657" s="38" t="s">
        <v>2053</v>
      </c>
      <c r="Z657" s="39" t="s">
        <v>2076</v>
      </c>
      <c r="AA657" s="113"/>
      <c r="AB657" s="70" t="s">
        <v>1601</v>
      </c>
      <c r="AC657" s="78">
        <v>55</v>
      </c>
      <c r="AD657" s="107">
        <v>2015</v>
      </c>
      <c r="AE657" s="8">
        <v>3850</v>
      </c>
      <c r="AF657" s="323">
        <f t="shared" si="69"/>
        <v>211750</v>
      </c>
    </row>
    <row r="658" spans="1:32" ht="54.95" customHeight="1" x14ac:dyDescent="0.2">
      <c r="A658" s="136">
        <v>655</v>
      </c>
      <c r="B658" s="368">
        <f t="shared" si="70"/>
        <v>407</v>
      </c>
      <c r="C658" s="288" t="s">
        <v>494</v>
      </c>
      <c r="D658" s="281" t="s">
        <v>25</v>
      </c>
      <c r="E658" s="261">
        <v>20100017491</v>
      </c>
      <c r="F658" s="112" t="s">
        <v>26</v>
      </c>
      <c r="G658" s="112" t="s">
        <v>27</v>
      </c>
      <c r="H658" s="200" t="s">
        <v>6048</v>
      </c>
      <c r="I658" s="107" t="s">
        <v>4063</v>
      </c>
      <c r="J658" s="1" t="s">
        <v>4373</v>
      </c>
      <c r="K658" s="350" t="s">
        <v>1008</v>
      </c>
      <c r="L658" s="200" t="s">
        <v>3138</v>
      </c>
      <c r="M658" s="180"/>
      <c r="N658" s="4" t="s">
        <v>1150</v>
      </c>
      <c r="O658" s="111"/>
      <c r="P658" s="28">
        <v>41522</v>
      </c>
      <c r="Q658" s="112" t="s">
        <v>1143</v>
      </c>
      <c r="R658" s="112">
        <v>1</v>
      </c>
      <c r="S658" s="38" t="s">
        <v>1601</v>
      </c>
      <c r="T658" s="67">
        <v>42321</v>
      </c>
      <c r="U658" s="55"/>
      <c r="V658" s="112" t="s">
        <v>2076</v>
      </c>
      <c r="W658" s="28" t="s">
        <v>2076</v>
      </c>
      <c r="X658" s="27"/>
      <c r="Y658" s="38" t="s">
        <v>2053</v>
      </c>
      <c r="Z658" s="39" t="s">
        <v>2076</v>
      </c>
      <c r="AA658" s="113"/>
      <c r="AB658" s="70" t="s">
        <v>1601</v>
      </c>
      <c r="AC658" s="78">
        <v>56</v>
      </c>
      <c r="AD658" s="107">
        <v>2015</v>
      </c>
      <c r="AE658" s="8">
        <v>3850</v>
      </c>
      <c r="AF658" s="323">
        <f t="shared" si="69"/>
        <v>215600</v>
      </c>
    </row>
    <row r="659" spans="1:32" ht="54.95" customHeight="1" x14ac:dyDescent="0.2">
      <c r="A659" s="136">
        <v>656</v>
      </c>
      <c r="B659" s="368">
        <f t="shared" si="70"/>
        <v>408</v>
      </c>
      <c r="C659" s="290" t="s">
        <v>495</v>
      </c>
      <c r="D659" s="281" t="s">
        <v>25</v>
      </c>
      <c r="E659" s="261">
        <v>20100017491</v>
      </c>
      <c r="F659" s="112" t="s">
        <v>26</v>
      </c>
      <c r="G659" s="112" t="s">
        <v>27</v>
      </c>
      <c r="H659" s="194" t="s">
        <v>6049</v>
      </c>
      <c r="I659" s="112" t="s">
        <v>4109</v>
      </c>
      <c r="J659" s="112" t="s">
        <v>4109</v>
      </c>
      <c r="K659" s="350" t="s">
        <v>1018</v>
      </c>
      <c r="L659" s="194" t="s">
        <v>2885</v>
      </c>
      <c r="M659" s="180"/>
      <c r="N659" s="4" t="s">
        <v>1150</v>
      </c>
      <c r="O659" s="111"/>
      <c r="P659" s="28">
        <v>41492</v>
      </c>
      <c r="Q659" s="112" t="s">
        <v>1143</v>
      </c>
      <c r="R659" s="112">
        <v>1</v>
      </c>
      <c r="S659" s="38" t="s">
        <v>2186</v>
      </c>
      <c r="T659" s="67">
        <v>42292</v>
      </c>
      <c r="U659" s="55"/>
      <c r="V659" s="112" t="s">
        <v>2076</v>
      </c>
      <c r="W659" s="28" t="s">
        <v>2076</v>
      </c>
      <c r="X659" s="27"/>
      <c r="Y659" s="38" t="s">
        <v>5025</v>
      </c>
      <c r="Z659" s="67">
        <v>42353</v>
      </c>
      <c r="AA659" s="113"/>
      <c r="AB659" s="72" t="s">
        <v>1602</v>
      </c>
      <c r="AC659" s="78">
        <v>51</v>
      </c>
      <c r="AD659" s="107">
        <v>2015</v>
      </c>
      <c r="AE659" s="8">
        <v>3850</v>
      </c>
      <c r="AF659" s="323">
        <f t="shared" si="69"/>
        <v>196350</v>
      </c>
    </row>
    <row r="660" spans="1:32" ht="54.95" customHeight="1" x14ac:dyDescent="0.2">
      <c r="A660" s="136">
        <v>657</v>
      </c>
      <c r="B660" s="368">
        <f t="shared" si="70"/>
        <v>409</v>
      </c>
      <c r="C660" s="288" t="s">
        <v>496</v>
      </c>
      <c r="D660" s="281" t="s">
        <v>25</v>
      </c>
      <c r="E660" s="261">
        <v>20100017491</v>
      </c>
      <c r="F660" s="112" t="s">
        <v>26</v>
      </c>
      <c r="G660" s="112" t="s">
        <v>27</v>
      </c>
      <c r="H660" s="194" t="s">
        <v>6050</v>
      </c>
      <c r="I660" s="9" t="s">
        <v>4136</v>
      </c>
      <c r="J660" s="112" t="s">
        <v>4409</v>
      </c>
      <c r="K660" s="350" t="s">
        <v>1028</v>
      </c>
      <c r="L660" s="194" t="s">
        <v>3185</v>
      </c>
      <c r="M660" s="180"/>
      <c r="N660" s="107" t="s">
        <v>1151</v>
      </c>
      <c r="O660" s="111"/>
      <c r="P660" s="28">
        <v>42039</v>
      </c>
      <c r="Q660" s="112" t="s">
        <v>1143</v>
      </c>
      <c r="R660" s="112">
        <v>1</v>
      </c>
      <c r="S660" s="38" t="s">
        <v>2187</v>
      </c>
      <c r="T660" s="67">
        <v>42282</v>
      </c>
      <c r="U660" s="54"/>
      <c r="V660" s="112" t="s">
        <v>2076</v>
      </c>
      <c r="W660" s="28" t="s">
        <v>2076</v>
      </c>
      <c r="X660" s="16"/>
      <c r="Y660" s="38" t="s">
        <v>5026</v>
      </c>
      <c r="Z660" s="67">
        <v>42354</v>
      </c>
      <c r="AA660" s="113"/>
      <c r="AB660" s="70" t="s">
        <v>1603</v>
      </c>
      <c r="AC660" s="78">
        <v>40</v>
      </c>
      <c r="AD660" s="107">
        <v>2015</v>
      </c>
      <c r="AE660" s="8">
        <v>3850</v>
      </c>
      <c r="AF660" s="323">
        <f t="shared" si="69"/>
        <v>154000</v>
      </c>
    </row>
    <row r="661" spans="1:32" ht="54.95" customHeight="1" x14ac:dyDescent="0.2">
      <c r="A661" s="136">
        <v>658</v>
      </c>
      <c r="B661" s="368">
        <f t="shared" si="70"/>
        <v>409</v>
      </c>
      <c r="C661" s="288" t="s">
        <v>496</v>
      </c>
      <c r="D661" s="281" t="s">
        <v>25</v>
      </c>
      <c r="E661" s="261">
        <v>20100017491</v>
      </c>
      <c r="F661" s="112" t="s">
        <v>26</v>
      </c>
      <c r="G661" s="112" t="s">
        <v>27</v>
      </c>
      <c r="H661" s="194" t="s">
        <v>6051</v>
      </c>
      <c r="I661" s="9" t="s">
        <v>4136</v>
      </c>
      <c r="J661" s="112" t="s">
        <v>4409</v>
      </c>
      <c r="K661" s="350" t="s">
        <v>1028</v>
      </c>
      <c r="L661" s="194" t="s">
        <v>3186</v>
      </c>
      <c r="M661" s="180"/>
      <c r="N661" s="107" t="s">
        <v>1151</v>
      </c>
      <c r="O661" s="111"/>
      <c r="P661" s="28">
        <v>42039</v>
      </c>
      <c r="Q661" s="112" t="s">
        <v>1143</v>
      </c>
      <c r="R661" s="112">
        <v>1</v>
      </c>
      <c r="S661" s="38" t="s">
        <v>2187</v>
      </c>
      <c r="T661" s="67">
        <v>42282</v>
      </c>
      <c r="U661" s="54"/>
      <c r="V661" s="112" t="s">
        <v>2076</v>
      </c>
      <c r="W661" s="28" t="s">
        <v>2076</v>
      </c>
      <c r="X661" s="16"/>
      <c r="Y661" s="38" t="s">
        <v>5026</v>
      </c>
      <c r="Z661" s="67">
        <v>42354</v>
      </c>
      <c r="AA661" s="113"/>
      <c r="AB661" s="70" t="s">
        <v>1603</v>
      </c>
      <c r="AC661" s="78">
        <v>15</v>
      </c>
      <c r="AD661" s="107">
        <v>2015</v>
      </c>
      <c r="AE661" s="8">
        <v>3850</v>
      </c>
      <c r="AF661" s="323">
        <f>AC661*AE661</f>
        <v>57750</v>
      </c>
    </row>
    <row r="662" spans="1:32" ht="54.95" customHeight="1" x14ac:dyDescent="0.2">
      <c r="A662" s="136">
        <v>659</v>
      </c>
      <c r="B662" s="368">
        <f t="shared" si="70"/>
        <v>409</v>
      </c>
      <c r="C662" s="288" t="s">
        <v>496</v>
      </c>
      <c r="D662" s="281" t="s">
        <v>25</v>
      </c>
      <c r="E662" s="261">
        <v>20100017491</v>
      </c>
      <c r="F662" s="112" t="s">
        <v>26</v>
      </c>
      <c r="G662" s="112" t="s">
        <v>27</v>
      </c>
      <c r="H662" s="194" t="s">
        <v>6052</v>
      </c>
      <c r="I662" s="9" t="s">
        <v>4136</v>
      </c>
      <c r="J662" s="112" t="s">
        <v>4409</v>
      </c>
      <c r="K662" s="350" t="s">
        <v>1028</v>
      </c>
      <c r="L662" s="194" t="s">
        <v>3187</v>
      </c>
      <c r="M662" s="180"/>
      <c r="N662" s="107" t="s">
        <v>1151</v>
      </c>
      <c r="O662" s="111"/>
      <c r="P662" s="28">
        <v>42039</v>
      </c>
      <c r="Q662" s="112" t="s">
        <v>1143</v>
      </c>
      <c r="R662" s="112">
        <v>1</v>
      </c>
      <c r="S662" s="38" t="s">
        <v>2187</v>
      </c>
      <c r="T662" s="67">
        <v>42282</v>
      </c>
      <c r="U662" s="54"/>
      <c r="V662" s="112" t="s">
        <v>2076</v>
      </c>
      <c r="W662" s="28" t="s">
        <v>2076</v>
      </c>
      <c r="X662" s="16"/>
      <c r="Y662" s="38" t="s">
        <v>5026</v>
      </c>
      <c r="Z662" s="67">
        <v>42354</v>
      </c>
      <c r="AA662" s="113"/>
      <c r="AB662" s="70" t="s">
        <v>1604</v>
      </c>
      <c r="AC662" s="78">
        <v>10</v>
      </c>
      <c r="AD662" s="107">
        <v>2015</v>
      </c>
      <c r="AE662" s="8">
        <v>3850</v>
      </c>
      <c r="AF662" s="323">
        <f t="shared" si="69"/>
        <v>38500</v>
      </c>
    </row>
    <row r="663" spans="1:32" ht="54.95" customHeight="1" x14ac:dyDescent="0.2">
      <c r="A663" s="136">
        <v>660</v>
      </c>
      <c r="B663" s="368">
        <f t="shared" si="70"/>
        <v>409</v>
      </c>
      <c r="C663" s="288" t="s">
        <v>496</v>
      </c>
      <c r="D663" s="281" t="s">
        <v>25</v>
      </c>
      <c r="E663" s="261">
        <v>20100017491</v>
      </c>
      <c r="F663" s="112" t="s">
        <v>26</v>
      </c>
      <c r="G663" s="112" t="s">
        <v>27</v>
      </c>
      <c r="H663" s="194" t="s">
        <v>6053</v>
      </c>
      <c r="I663" s="9" t="s">
        <v>4136</v>
      </c>
      <c r="J663" s="112" t="s">
        <v>4409</v>
      </c>
      <c r="K663" s="350" t="s">
        <v>1028</v>
      </c>
      <c r="L663" s="194" t="s">
        <v>3188</v>
      </c>
      <c r="M663" s="180"/>
      <c r="N663" s="107" t="s">
        <v>1151</v>
      </c>
      <c r="O663" s="111"/>
      <c r="P663" s="28">
        <v>42039</v>
      </c>
      <c r="Q663" s="112" t="s">
        <v>1143</v>
      </c>
      <c r="R663" s="112">
        <v>1</v>
      </c>
      <c r="S663" s="38" t="s">
        <v>2187</v>
      </c>
      <c r="T663" s="67">
        <v>42282</v>
      </c>
      <c r="U663" s="54"/>
      <c r="V663" s="112" t="s">
        <v>2076</v>
      </c>
      <c r="W663" s="28" t="s">
        <v>2076</v>
      </c>
      <c r="X663" s="16"/>
      <c r="Y663" s="38" t="s">
        <v>5026</v>
      </c>
      <c r="Z663" s="67">
        <v>42354</v>
      </c>
      <c r="AA663" s="113"/>
      <c r="AB663" s="70" t="s">
        <v>1604</v>
      </c>
      <c r="AC663" s="78">
        <v>20</v>
      </c>
      <c r="AD663" s="107">
        <v>2015</v>
      </c>
      <c r="AE663" s="8">
        <v>3850</v>
      </c>
      <c r="AF663" s="323">
        <f t="shared" si="69"/>
        <v>77000</v>
      </c>
    </row>
    <row r="664" spans="1:32" ht="54.95" customHeight="1" x14ac:dyDescent="0.2">
      <c r="A664" s="136">
        <v>661</v>
      </c>
      <c r="B664" s="368">
        <f t="shared" si="70"/>
        <v>409</v>
      </c>
      <c r="C664" s="288" t="s">
        <v>496</v>
      </c>
      <c r="D664" s="281" t="s">
        <v>25</v>
      </c>
      <c r="E664" s="261">
        <v>20100017491</v>
      </c>
      <c r="F664" s="112" t="s">
        <v>26</v>
      </c>
      <c r="G664" s="112" t="s">
        <v>27</v>
      </c>
      <c r="H664" s="194" t="s">
        <v>6054</v>
      </c>
      <c r="I664" s="107" t="s">
        <v>4153</v>
      </c>
      <c r="J664" s="107" t="s">
        <v>4425</v>
      </c>
      <c r="K664" s="350" t="s">
        <v>1044</v>
      </c>
      <c r="L664" s="194" t="s">
        <v>3189</v>
      </c>
      <c r="M664" s="180"/>
      <c r="N664" s="112" t="s">
        <v>1151</v>
      </c>
      <c r="O664" s="111"/>
      <c r="P664" s="28">
        <v>42039</v>
      </c>
      <c r="Q664" s="112" t="s">
        <v>4594</v>
      </c>
      <c r="R664" s="112">
        <v>1</v>
      </c>
      <c r="S664" s="38" t="s">
        <v>2187</v>
      </c>
      <c r="T664" s="67">
        <v>42282</v>
      </c>
      <c r="U664" s="39"/>
      <c r="V664" s="112" t="s">
        <v>2076</v>
      </c>
      <c r="W664" s="28" t="s">
        <v>2076</v>
      </c>
      <c r="X664" s="2"/>
      <c r="Y664" s="38" t="s">
        <v>5026</v>
      </c>
      <c r="Z664" s="67">
        <v>42354</v>
      </c>
      <c r="AA664" s="113"/>
      <c r="AB664" s="70" t="s">
        <v>1605</v>
      </c>
      <c r="AC664" s="71" t="s">
        <v>1144</v>
      </c>
      <c r="AD664" s="3">
        <v>2015</v>
      </c>
      <c r="AE664" s="8">
        <v>3850</v>
      </c>
      <c r="AF664" s="323" t="s">
        <v>2053</v>
      </c>
    </row>
    <row r="665" spans="1:32" ht="54.95" customHeight="1" x14ac:dyDescent="0.2">
      <c r="A665" s="136">
        <v>662</v>
      </c>
      <c r="B665" s="368">
        <f t="shared" si="70"/>
        <v>410</v>
      </c>
      <c r="C665" s="290" t="s">
        <v>497</v>
      </c>
      <c r="D665" s="281" t="s">
        <v>448</v>
      </c>
      <c r="E665" s="261">
        <v>20106897914</v>
      </c>
      <c r="F665" s="112" t="s">
        <v>26</v>
      </c>
      <c r="G665" s="112" t="s">
        <v>27</v>
      </c>
      <c r="H665" s="194" t="s">
        <v>6055</v>
      </c>
      <c r="I665" s="112" t="s">
        <v>4142</v>
      </c>
      <c r="J665" s="112" t="s">
        <v>4409</v>
      </c>
      <c r="K665" s="350" t="s">
        <v>1042</v>
      </c>
      <c r="L665" s="196" t="s">
        <v>3190</v>
      </c>
      <c r="M665" s="180"/>
      <c r="N665" s="5" t="s">
        <v>1151</v>
      </c>
      <c r="O665" s="111"/>
      <c r="P665" s="28">
        <v>41821</v>
      </c>
      <c r="Q665" s="112" t="s">
        <v>1143</v>
      </c>
      <c r="R665" s="112">
        <v>1</v>
      </c>
      <c r="S665" s="38" t="s">
        <v>2188</v>
      </c>
      <c r="T665" s="67">
        <v>42282</v>
      </c>
      <c r="U665" s="45"/>
      <c r="V665" s="112" t="s">
        <v>2076</v>
      </c>
      <c r="W665" s="28" t="s">
        <v>2076</v>
      </c>
      <c r="X665" s="17"/>
      <c r="Y665" s="38" t="s">
        <v>5027</v>
      </c>
      <c r="Z665" s="67">
        <v>42354</v>
      </c>
      <c r="AA665" s="113"/>
      <c r="AB665" s="72" t="s">
        <v>1606</v>
      </c>
      <c r="AC665" s="71">
        <v>2</v>
      </c>
      <c r="AD665" s="107">
        <v>2015</v>
      </c>
      <c r="AE665" s="8">
        <v>3850</v>
      </c>
      <c r="AF665" s="323">
        <f>AC665*AE665</f>
        <v>7700</v>
      </c>
    </row>
    <row r="666" spans="1:32" ht="54.95" customHeight="1" x14ac:dyDescent="0.2">
      <c r="A666" s="136">
        <v>663</v>
      </c>
      <c r="B666" s="368">
        <f t="shared" si="70"/>
        <v>411</v>
      </c>
      <c r="C666" s="290" t="s">
        <v>498</v>
      </c>
      <c r="D666" s="281" t="s">
        <v>8462</v>
      </c>
      <c r="E666" s="261">
        <v>20467534026</v>
      </c>
      <c r="F666" s="112" t="s">
        <v>26</v>
      </c>
      <c r="G666" s="112" t="s">
        <v>151</v>
      </c>
      <c r="H666" s="194" t="s">
        <v>6056</v>
      </c>
      <c r="I666" s="112" t="s">
        <v>4142</v>
      </c>
      <c r="J666" s="112" t="s">
        <v>4409</v>
      </c>
      <c r="K666" s="350" t="s">
        <v>1042</v>
      </c>
      <c r="L666" s="196" t="s">
        <v>3190</v>
      </c>
      <c r="M666" s="180"/>
      <c r="N666" s="5" t="s">
        <v>1151</v>
      </c>
      <c r="O666" s="111"/>
      <c r="P666" s="28">
        <v>41821</v>
      </c>
      <c r="Q666" s="112" t="s">
        <v>1143</v>
      </c>
      <c r="R666" s="112">
        <v>1</v>
      </c>
      <c r="S666" s="38" t="s">
        <v>2189</v>
      </c>
      <c r="T666" s="67">
        <v>42216</v>
      </c>
      <c r="U666" s="45"/>
      <c r="V666" s="112" t="s">
        <v>4695</v>
      </c>
      <c r="W666" s="28">
        <v>42283</v>
      </c>
      <c r="X666" s="17"/>
      <c r="Y666" s="38" t="s">
        <v>5028</v>
      </c>
      <c r="Z666" s="67">
        <v>42354</v>
      </c>
      <c r="AA666" s="113"/>
      <c r="AB666" s="72" t="s">
        <v>1607</v>
      </c>
      <c r="AC666" s="71">
        <v>20</v>
      </c>
      <c r="AD666" s="107">
        <v>2015</v>
      </c>
      <c r="AE666" s="8">
        <v>3850</v>
      </c>
      <c r="AF666" s="323">
        <f t="shared" ref="AF666:AF672" si="71">AC666*AE666</f>
        <v>77000</v>
      </c>
    </row>
    <row r="667" spans="1:32" ht="54.95" customHeight="1" x14ac:dyDescent="0.2">
      <c r="A667" s="136">
        <v>664</v>
      </c>
      <c r="B667" s="368">
        <f t="shared" si="70"/>
        <v>412</v>
      </c>
      <c r="C667" s="288" t="s">
        <v>499</v>
      </c>
      <c r="D667" s="281" t="s">
        <v>59</v>
      </c>
      <c r="E667" s="261">
        <v>20290000263</v>
      </c>
      <c r="F667" s="112" t="s">
        <v>26</v>
      </c>
      <c r="G667" s="112" t="s">
        <v>27</v>
      </c>
      <c r="H667" s="194" t="s">
        <v>6057</v>
      </c>
      <c r="I667" s="9" t="s">
        <v>4136</v>
      </c>
      <c r="J667" s="112" t="s">
        <v>4409</v>
      </c>
      <c r="K667" s="350" t="s">
        <v>1028</v>
      </c>
      <c r="L667" s="194" t="s">
        <v>3191</v>
      </c>
      <c r="M667" s="180"/>
      <c r="N667" s="5" t="s">
        <v>1151</v>
      </c>
      <c r="O667" s="111"/>
      <c r="P667" s="28">
        <v>42034</v>
      </c>
      <c r="Q667" s="112" t="s">
        <v>1143</v>
      </c>
      <c r="R667" s="112">
        <v>1</v>
      </c>
      <c r="S667" s="38" t="s">
        <v>2190</v>
      </c>
      <c r="T667" s="67">
        <v>42279</v>
      </c>
      <c r="U667" s="45"/>
      <c r="V667" s="112" t="s">
        <v>2076</v>
      </c>
      <c r="W667" s="28" t="s">
        <v>2076</v>
      </c>
      <c r="X667" s="17"/>
      <c r="Y667" s="38" t="s">
        <v>5029</v>
      </c>
      <c r="Z667" s="67">
        <v>42354</v>
      </c>
      <c r="AA667" s="113"/>
      <c r="AB667" s="70" t="s">
        <v>1608</v>
      </c>
      <c r="AC667" s="71">
        <v>35</v>
      </c>
      <c r="AD667" s="107">
        <v>2015</v>
      </c>
      <c r="AE667" s="8">
        <v>3850</v>
      </c>
      <c r="AF667" s="323">
        <f t="shared" si="71"/>
        <v>134750</v>
      </c>
    </row>
    <row r="668" spans="1:32" ht="54.95" customHeight="1" x14ac:dyDescent="0.2">
      <c r="A668" s="136">
        <v>665</v>
      </c>
      <c r="B668" s="368">
        <f t="shared" si="70"/>
        <v>413</v>
      </c>
      <c r="C668" s="288" t="s">
        <v>500</v>
      </c>
      <c r="D668" s="281" t="s">
        <v>208</v>
      </c>
      <c r="E668" s="261">
        <v>20502976916</v>
      </c>
      <c r="F668" s="112" t="s">
        <v>26</v>
      </c>
      <c r="G668" s="112" t="s">
        <v>27</v>
      </c>
      <c r="H668" s="194" t="s">
        <v>6058</v>
      </c>
      <c r="I668" s="107" t="s">
        <v>4081</v>
      </c>
      <c r="J668" s="107" t="s">
        <v>4390</v>
      </c>
      <c r="K668" s="350" t="s">
        <v>1055</v>
      </c>
      <c r="L668" s="194" t="s">
        <v>3192</v>
      </c>
      <c r="M668" s="180"/>
      <c r="N668" s="112" t="s">
        <v>1151</v>
      </c>
      <c r="O668" s="111"/>
      <c r="P668" s="28">
        <v>41915</v>
      </c>
      <c r="Q668" s="112" t="s">
        <v>1143</v>
      </c>
      <c r="R668" s="112">
        <v>1</v>
      </c>
      <c r="S668" s="38" t="s">
        <v>2191</v>
      </c>
      <c r="T668" s="67">
        <v>42369</v>
      </c>
      <c r="U668" s="39"/>
      <c r="V668" s="112" t="s">
        <v>2076</v>
      </c>
      <c r="W668" s="28" t="s">
        <v>2076</v>
      </c>
      <c r="X668" s="2"/>
      <c r="Y668" s="38" t="s">
        <v>2053</v>
      </c>
      <c r="Z668" s="39" t="s">
        <v>2076</v>
      </c>
      <c r="AA668" s="113"/>
      <c r="AB668" s="70" t="s">
        <v>1609</v>
      </c>
      <c r="AC668" s="71">
        <v>13</v>
      </c>
      <c r="AD668" s="3">
        <v>2015</v>
      </c>
      <c r="AE668" s="8">
        <v>3850</v>
      </c>
      <c r="AF668" s="323">
        <f t="shared" si="71"/>
        <v>50050</v>
      </c>
    </row>
    <row r="669" spans="1:32" ht="54.95" customHeight="1" x14ac:dyDescent="0.2">
      <c r="A669" s="136">
        <v>666</v>
      </c>
      <c r="B669" s="368">
        <f t="shared" si="70"/>
        <v>413</v>
      </c>
      <c r="C669" s="288" t="s">
        <v>500</v>
      </c>
      <c r="D669" s="281" t="s">
        <v>208</v>
      </c>
      <c r="E669" s="261">
        <v>20502976916</v>
      </c>
      <c r="F669" s="112" t="s">
        <v>26</v>
      </c>
      <c r="G669" s="112" t="s">
        <v>27</v>
      </c>
      <c r="H669" s="194" t="s">
        <v>6059</v>
      </c>
      <c r="I669" s="107" t="s">
        <v>4113</v>
      </c>
      <c r="J669" s="107" t="s">
        <v>4390</v>
      </c>
      <c r="K669" s="350" t="s">
        <v>1026</v>
      </c>
      <c r="L669" s="194" t="s">
        <v>3193</v>
      </c>
      <c r="M669" s="180"/>
      <c r="N669" s="112" t="s">
        <v>1150</v>
      </c>
      <c r="O669" s="111"/>
      <c r="P669" s="28">
        <v>41915</v>
      </c>
      <c r="Q669" s="112" t="s">
        <v>1143</v>
      </c>
      <c r="R669" s="112">
        <v>1</v>
      </c>
      <c r="S669" s="38" t="s">
        <v>2191</v>
      </c>
      <c r="T669" s="67">
        <v>42369</v>
      </c>
      <c r="U669" s="39"/>
      <c r="V669" s="112" t="s">
        <v>2076</v>
      </c>
      <c r="W669" s="28" t="s">
        <v>2076</v>
      </c>
      <c r="X669" s="2"/>
      <c r="Y669" s="38" t="s">
        <v>2053</v>
      </c>
      <c r="Z669" s="39" t="s">
        <v>2076</v>
      </c>
      <c r="AA669" s="113"/>
      <c r="AB669" s="70" t="s">
        <v>1609</v>
      </c>
      <c r="AC669" s="71">
        <v>51</v>
      </c>
      <c r="AD669" s="3">
        <v>2015</v>
      </c>
      <c r="AE669" s="8">
        <v>3850</v>
      </c>
      <c r="AF669" s="323">
        <f t="shared" si="71"/>
        <v>196350</v>
      </c>
    </row>
    <row r="670" spans="1:32" ht="54.95" customHeight="1" x14ac:dyDescent="0.2">
      <c r="A670" s="136">
        <v>667</v>
      </c>
      <c r="B670" s="368">
        <f t="shared" si="70"/>
        <v>413</v>
      </c>
      <c r="C670" s="288" t="s">
        <v>500</v>
      </c>
      <c r="D670" s="281" t="s">
        <v>208</v>
      </c>
      <c r="E670" s="261">
        <v>20502976916</v>
      </c>
      <c r="F670" s="112" t="s">
        <v>26</v>
      </c>
      <c r="G670" s="112" t="s">
        <v>27</v>
      </c>
      <c r="H670" s="194" t="s">
        <v>6060</v>
      </c>
      <c r="I670" s="10" t="s">
        <v>4154</v>
      </c>
      <c r="J670" s="10" t="s">
        <v>4154</v>
      </c>
      <c r="K670" s="11" t="s">
        <v>1008</v>
      </c>
      <c r="L670" s="194" t="s">
        <v>3194</v>
      </c>
      <c r="M670" s="180"/>
      <c r="N670" s="112" t="s">
        <v>1150</v>
      </c>
      <c r="O670" s="111"/>
      <c r="P670" s="28">
        <v>41915</v>
      </c>
      <c r="Q670" s="112" t="s">
        <v>1143</v>
      </c>
      <c r="R670" s="112">
        <v>1</v>
      </c>
      <c r="S670" s="38" t="s">
        <v>2191</v>
      </c>
      <c r="T670" s="67">
        <v>42369</v>
      </c>
      <c r="U670" s="39"/>
      <c r="V670" s="112" t="s">
        <v>2076</v>
      </c>
      <c r="W670" s="28" t="s">
        <v>2076</v>
      </c>
      <c r="X670" s="2"/>
      <c r="Y670" s="38" t="s">
        <v>2053</v>
      </c>
      <c r="Z670" s="39" t="s">
        <v>2076</v>
      </c>
      <c r="AA670" s="113"/>
      <c r="AB670" s="70" t="s">
        <v>1609</v>
      </c>
      <c r="AC670" s="71">
        <v>51</v>
      </c>
      <c r="AD670" s="3">
        <v>2015</v>
      </c>
      <c r="AE670" s="8">
        <v>3850</v>
      </c>
      <c r="AF670" s="323">
        <f t="shared" si="71"/>
        <v>196350</v>
      </c>
    </row>
    <row r="671" spans="1:32" ht="54.95" customHeight="1" x14ac:dyDescent="0.2">
      <c r="A671" s="136">
        <v>668</v>
      </c>
      <c r="B671" s="368">
        <f t="shared" si="70"/>
        <v>414</v>
      </c>
      <c r="C671" s="290" t="s">
        <v>501</v>
      </c>
      <c r="D671" s="281" t="s">
        <v>25</v>
      </c>
      <c r="E671" s="261">
        <v>20100017491</v>
      </c>
      <c r="F671" s="112" t="s">
        <v>26</v>
      </c>
      <c r="G671" s="112" t="s">
        <v>27</v>
      </c>
      <c r="H671" s="200" t="s">
        <v>6061</v>
      </c>
      <c r="I671" s="107" t="s">
        <v>4063</v>
      </c>
      <c r="J671" s="1" t="s">
        <v>4373</v>
      </c>
      <c r="K671" s="350" t="s">
        <v>1008</v>
      </c>
      <c r="L671" s="200" t="s">
        <v>3195</v>
      </c>
      <c r="M671" s="180"/>
      <c r="N671" s="7" t="s">
        <v>1150</v>
      </c>
      <c r="O671" s="111"/>
      <c r="P671" s="28">
        <v>41648</v>
      </c>
      <c r="Q671" s="112" t="s">
        <v>1143</v>
      </c>
      <c r="R671" s="112">
        <v>1</v>
      </c>
      <c r="S671" s="38" t="s">
        <v>2192</v>
      </c>
      <c r="T671" s="67">
        <v>42250</v>
      </c>
      <c r="U671" s="43"/>
      <c r="V671" s="112" t="s">
        <v>4696</v>
      </c>
      <c r="W671" s="28">
        <v>42318</v>
      </c>
      <c r="X671" s="7"/>
      <c r="Y671" s="38" t="s">
        <v>5030</v>
      </c>
      <c r="Z671" s="67">
        <v>42380</v>
      </c>
      <c r="AA671" s="113"/>
      <c r="AB671" s="79" t="s">
        <v>1610</v>
      </c>
      <c r="AC671" s="71">
        <v>91</v>
      </c>
      <c r="AD671" s="9">
        <v>2016</v>
      </c>
      <c r="AE671" s="2">
        <v>3950</v>
      </c>
      <c r="AF671" s="323">
        <f t="shared" si="71"/>
        <v>359450</v>
      </c>
    </row>
    <row r="672" spans="1:32" ht="54.95" customHeight="1" x14ac:dyDescent="0.2">
      <c r="A672" s="136">
        <v>669</v>
      </c>
      <c r="B672" s="368">
        <f t="shared" si="70"/>
        <v>414</v>
      </c>
      <c r="C672" s="290" t="s">
        <v>501</v>
      </c>
      <c r="D672" s="281" t="s">
        <v>25</v>
      </c>
      <c r="E672" s="261">
        <v>20100017491</v>
      </c>
      <c r="F672" s="112" t="s">
        <v>26</v>
      </c>
      <c r="G672" s="112" t="s">
        <v>27</v>
      </c>
      <c r="H672" s="194" t="s">
        <v>6062</v>
      </c>
      <c r="I672" s="112" t="s">
        <v>4034</v>
      </c>
      <c r="J672" s="112" t="s">
        <v>4034</v>
      </c>
      <c r="K672" s="350" t="s">
        <v>1009</v>
      </c>
      <c r="L672" s="194" t="s">
        <v>3196</v>
      </c>
      <c r="M672" s="180"/>
      <c r="N672" s="112" t="s">
        <v>1150</v>
      </c>
      <c r="O672" s="111"/>
      <c r="P672" s="28">
        <v>41648</v>
      </c>
      <c r="Q672" s="112" t="s">
        <v>1143</v>
      </c>
      <c r="R672" s="112">
        <v>1</v>
      </c>
      <c r="S672" s="38" t="s">
        <v>2192</v>
      </c>
      <c r="T672" s="67">
        <v>42250</v>
      </c>
      <c r="U672" s="39"/>
      <c r="V672" s="112" t="s">
        <v>4696</v>
      </c>
      <c r="W672" s="28">
        <v>42318</v>
      </c>
      <c r="X672" s="2"/>
      <c r="Y672" s="38" t="s">
        <v>5030</v>
      </c>
      <c r="Z672" s="67">
        <v>42380</v>
      </c>
      <c r="AA672" s="113"/>
      <c r="AB672" s="79" t="s">
        <v>1611</v>
      </c>
      <c r="AC672" s="71">
        <v>51</v>
      </c>
      <c r="AD672" s="3">
        <v>2016</v>
      </c>
      <c r="AE672" s="2">
        <v>3950</v>
      </c>
      <c r="AF672" s="323">
        <f t="shared" si="71"/>
        <v>201450</v>
      </c>
    </row>
    <row r="673" spans="1:32" ht="54.95" customHeight="1" x14ac:dyDescent="0.2">
      <c r="A673" s="136">
        <v>670</v>
      </c>
      <c r="B673" s="368">
        <f t="shared" si="70"/>
        <v>415</v>
      </c>
      <c r="C673" s="288" t="s">
        <v>502</v>
      </c>
      <c r="D673" s="281" t="s">
        <v>448</v>
      </c>
      <c r="E673" s="261">
        <v>20106897914</v>
      </c>
      <c r="F673" s="112" t="s">
        <v>26</v>
      </c>
      <c r="G673" s="112" t="s">
        <v>27</v>
      </c>
      <c r="H673" s="194" t="s">
        <v>6063</v>
      </c>
      <c r="I673" s="9" t="s">
        <v>4136</v>
      </c>
      <c r="J673" s="112" t="s">
        <v>4409</v>
      </c>
      <c r="K673" s="350" t="s">
        <v>1028</v>
      </c>
      <c r="L673" s="194" t="s">
        <v>3197</v>
      </c>
      <c r="M673" s="180"/>
      <c r="N673" s="112" t="s">
        <v>1151</v>
      </c>
      <c r="O673" s="111"/>
      <c r="P673" s="28">
        <v>42031</v>
      </c>
      <c r="Q673" s="112" t="s">
        <v>4594</v>
      </c>
      <c r="R673" s="107">
        <v>1</v>
      </c>
      <c r="S673" s="38" t="s">
        <v>2193</v>
      </c>
      <c r="T673" s="67">
        <v>42287</v>
      </c>
      <c r="U673" s="39"/>
      <c r="V673" s="112" t="s">
        <v>4697</v>
      </c>
      <c r="W673" s="28">
        <v>42328</v>
      </c>
      <c r="X673" s="2"/>
      <c r="Y673" s="38" t="s">
        <v>5031</v>
      </c>
      <c r="Z673" s="67">
        <v>42394</v>
      </c>
      <c r="AA673" s="113"/>
      <c r="AB673" s="70" t="s">
        <v>1612</v>
      </c>
      <c r="AC673" s="71" t="s">
        <v>1144</v>
      </c>
      <c r="AD673" s="3">
        <v>2016</v>
      </c>
      <c r="AE673" s="2">
        <v>3950</v>
      </c>
      <c r="AF673" s="323" t="s">
        <v>2053</v>
      </c>
    </row>
    <row r="674" spans="1:32" ht="54.95" customHeight="1" x14ac:dyDescent="0.2">
      <c r="A674" s="136">
        <v>671</v>
      </c>
      <c r="B674" s="368">
        <f t="shared" si="70"/>
        <v>415</v>
      </c>
      <c r="C674" s="288" t="s">
        <v>502</v>
      </c>
      <c r="D674" s="281" t="s">
        <v>448</v>
      </c>
      <c r="E674" s="261">
        <v>20106897914</v>
      </c>
      <c r="F674" s="112" t="s">
        <v>26</v>
      </c>
      <c r="G674" s="112" t="s">
        <v>27</v>
      </c>
      <c r="H674" s="194" t="s">
        <v>6064</v>
      </c>
      <c r="I674" s="9" t="s">
        <v>4136</v>
      </c>
      <c r="J674" s="112" t="s">
        <v>4409</v>
      </c>
      <c r="K674" s="350" t="s">
        <v>1028</v>
      </c>
      <c r="L674" s="194" t="s">
        <v>3198</v>
      </c>
      <c r="M674" s="180"/>
      <c r="N674" s="112" t="s">
        <v>1151</v>
      </c>
      <c r="O674" s="111"/>
      <c r="P674" s="28">
        <v>42031</v>
      </c>
      <c r="Q674" s="112" t="s">
        <v>4594</v>
      </c>
      <c r="R674" s="107">
        <v>1</v>
      </c>
      <c r="S674" s="38" t="s">
        <v>2193</v>
      </c>
      <c r="T674" s="67">
        <v>42287</v>
      </c>
      <c r="U674" s="39"/>
      <c r="V674" s="112" t="s">
        <v>4697</v>
      </c>
      <c r="W674" s="28">
        <v>42328</v>
      </c>
      <c r="X674" s="2"/>
      <c r="Y674" s="38" t="s">
        <v>5031</v>
      </c>
      <c r="Z674" s="67">
        <v>42394</v>
      </c>
      <c r="AA674" s="113"/>
      <c r="AB674" s="70" t="s">
        <v>1612</v>
      </c>
      <c r="AC674" s="71" t="s">
        <v>1144</v>
      </c>
      <c r="AD674" s="3">
        <v>2016</v>
      </c>
      <c r="AE674" s="2">
        <v>3950</v>
      </c>
      <c r="AF674" s="323" t="s">
        <v>2053</v>
      </c>
    </row>
    <row r="675" spans="1:32" ht="54.95" customHeight="1" x14ac:dyDescent="0.2">
      <c r="A675" s="136">
        <v>672</v>
      </c>
      <c r="B675" s="368">
        <f t="shared" si="70"/>
        <v>415</v>
      </c>
      <c r="C675" s="288" t="s">
        <v>502</v>
      </c>
      <c r="D675" s="281" t="s">
        <v>448</v>
      </c>
      <c r="E675" s="261">
        <v>20106897914</v>
      </c>
      <c r="F675" s="112" t="s">
        <v>26</v>
      </c>
      <c r="G675" s="112" t="s">
        <v>27</v>
      </c>
      <c r="H675" s="194" t="s">
        <v>6065</v>
      </c>
      <c r="I675" s="9" t="s">
        <v>4136</v>
      </c>
      <c r="J675" s="112" t="s">
        <v>4409</v>
      </c>
      <c r="K675" s="350" t="s">
        <v>1028</v>
      </c>
      <c r="L675" s="194" t="s">
        <v>3199</v>
      </c>
      <c r="M675" s="180"/>
      <c r="N675" s="112" t="s">
        <v>1151</v>
      </c>
      <c r="O675" s="111"/>
      <c r="P675" s="28">
        <v>42031</v>
      </c>
      <c r="Q675" s="112" t="s">
        <v>4594</v>
      </c>
      <c r="R675" s="107">
        <v>1</v>
      </c>
      <c r="S675" s="38" t="s">
        <v>2193</v>
      </c>
      <c r="T675" s="67">
        <v>42287</v>
      </c>
      <c r="U675" s="39"/>
      <c r="V675" s="112" t="s">
        <v>4697</v>
      </c>
      <c r="W675" s="28">
        <v>42328</v>
      </c>
      <c r="X675" s="2"/>
      <c r="Y675" s="38" t="s">
        <v>5031</v>
      </c>
      <c r="Z675" s="67">
        <v>42394</v>
      </c>
      <c r="AA675" s="113"/>
      <c r="AB675" s="70" t="s">
        <v>1612</v>
      </c>
      <c r="AC675" s="71" t="s">
        <v>1144</v>
      </c>
      <c r="AD675" s="3">
        <v>2016</v>
      </c>
      <c r="AE675" s="2">
        <v>3950</v>
      </c>
      <c r="AF675" s="323" t="s">
        <v>2053</v>
      </c>
    </row>
    <row r="676" spans="1:32" ht="54.95" customHeight="1" x14ac:dyDescent="0.2">
      <c r="A676" s="136">
        <v>673</v>
      </c>
      <c r="B676" s="368">
        <f t="shared" si="70"/>
        <v>416</v>
      </c>
      <c r="C676" s="288" t="s">
        <v>503</v>
      </c>
      <c r="D676" s="281" t="s">
        <v>283</v>
      </c>
      <c r="E676" s="261">
        <v>20252575457</v>
      </c>
      <c r="F676" s="112" t="s">
        <v>26</v>
      </c>
      <c r="G676" s="112" t="s">
        <v>27</v>
      </c>
      <c r="H676" s="194" t="s">
        <v>6066</v>
      </c>
      <c r="I676" s="9" t="s">
        <v>4136</v>
      </c>
      <c r="J676" s="112" t="s">
        <v>4409</v>
      </c>
      <c r="K676" s="350" t="s">
        <v>1028</v>
      </c>
      <c r="L676" s="194" t="s">
        <v>3200</v>
      </c>
      <c r="M676" s="180"/>
      <c r="N676" s="112" t="s">
        <v>1151</v>
      </c>
      <c r="O676" s="111"/>
      <c r="P676" s="28">
        <v>42034</v>
      </c>
      <c r="Q676" s="112" t="s">
        <v>1143</v>
      </c>
      <c r="R676" s="112">
        <v>1</v>
      </c>
      <c r="S676" s="38" t="s">
        <v>2194</v>
      </c>
      <c r="T676" s="67">
        <v>42342</v>
      </c>
      <c r="U676" s="39"/>
      <c r="V676" s="112" t="s">
        <v>2076</v>
      </c>
      <c r="W676" s="28" t="s">
        <v>2076</v>
      </c>
      <c r="X676" s="2"/>
      <c r="Y676" s="38" t="s">
        <v>5032</v>
      </c>
      <c r="Z676" s="67">
        <v>42410</v>
      </c>
      <c r="AA676" s="113"/>
      <c r="AB676" s="70" t="s">
        <v>1613</v>
      </c>
      <c r="AC676" s="71">
        <v>0.5</v>
      </c>
      <c r="AD676" s="3">
        <v>2016</v>
      </c>
      <c r="AE676" s="2">
        <v>3950</v>
      </c>
      <c r="AF676" s="323">
        <f>AC676*AE676</f>
        <v>1975</v>
      </c>
    </row>
    <row r="677" spans="1:32" ht="54.95" customHeight="1" x14ac:dyDescent="0.2">
      <c r="A677" s="136">
        <v>674</v>
      </c>
      <c r="B677" s="368">
        <f t="shared" si="70"/>
        <v>416</v>
      </c>
      <c r="C677" s="288" t="s">
        <v>503</v>
      </c>
      <c r="D677" s="281" t="s">
        <v>283</v>
      </c>
      <c r="E677" s="261">
        <v>20252575457</v>
      </c>
      <c r="F677" s="112" t="s">
        <v>26</v>
      </c>
      <c r="G677" s="112" t="s">
        <v>27</v>
      </c>
      <c r="H677" s="194" t="s">
        <v>6067</v>
      </c>
      <c r="I677" s="9" t="s">
        <v>4136</v>
      </c>
      <c r="J677" s="112" t="s">
        <v>4409</v>
      </c>
      <c r="K677" s="350" t="s">
        <v>1028</v>
      </c>
      <c r="L677" s="194" t="s">
        <v>3201</v>
      </c>
      <c r="M677" s="180"/>
      <c r="N677" s="112" t="s">
        <v>1151</v>
      </c>
      <c r="O677" s="111"/>
      <c r="P677" s="28">
        <v>42034</v>
      </c>
      <c r="Q677" s="112" t="s">
        <v>1143</v>
      </c>
      <c r="R677" s="112">
        <v>1</v>
      </c>
      <c r="S677" s="38" t="s">
        <v>2194</v>
      </c>
      <c r="T677" s="67">
        <v>42342</v>
      </c>
      <c r="U677" s="39"/>
      <c r="V677" s="112" t="s">
        <v>2076</v>
      </c>
      <c r="W677" s="28" t="s">
        <v>2076</v>
      </c>
      <c r="X677" s="2"/>
      <c r="Y677" s="38" t="s">
        <v>5032</v>
      </c>
      <c r="Z677" s="67">
        <v>42410</v>
      </c>
      <c r="AA677" s="113"/>
      <c r="AB677" s="70" t="s">
        <v>1614</v>
      </c>
      <c r="AC677" s="71">
        <v>0.5</v>
      </c>
      <c r="AD677" s="3">
        <v>2016</v>
      </c>
      <c r="AE677" s="2">
        <v>3950</v>
      </c>
      <c r="AF677" s="323">
        <f>AC677*AE677</f>
        <v>1975</v>
      </c>
    </row>
    <row r="678" spans="1:32" ht="54.95" customHeight="1" x14ac:dyDescent="0.2">
      <c r="A678" s="136">
        <v>675</v>
      </c>
      <c r="B678" s="368">
        <f t="shared" si="70"/>
        <v>416</v>
      </c>
      <c r="C678" s="288" t="s">
        <v>503</v>
      </c>
      <c r="D678" s="281" t="s">
        <v>283</v>
      </c>
      <c r="E678" s="261">
        <v>20252575457</v>
      </c>
      <c r="F678" s="112" t="s">
        <v>26</v>
      </c>
      <c r="G678" s="112" t="s">
        <v>27</v>
      </c>
      <c r="H678" s="194" t="s">
        <v>6068</v>
      </c>
      <c r="I678" s="9" t="s">
        <v>4136</v>
      </c>
      <c r="J678" s="112" t="s">
        <v>4409</v>
      </c>
      <c r="K678" s="350" t="s">
        <v>1028</v>
      </c>
      <c r="L678" s="194" t="s">
        <v>3202</v>
      </c>
      <c r="M678" s="180"/>
      <c r="N678" s="112" t="s">
        <v>1151</v>
      </c>
      <c r="O678" s="111"/>
      <c r="P678" s="28">
        <v>42034</v>
      </c>
      <c r="Q678" s="112" t="s">
        <v>4594</v>
      </c>
      <c r="R678" s="112">
        <v>1</v>
      </c>
      <c r="S678" s="38" t="s">
        <v>2194</v>
      </c>
      <c r="T678" s="67">
        <v>42342</v>
      </c>
      <c r="U678" s="39"/>
      <c r="V678" s="112" t="s">
        <v>2076</v>
      </c>
      <c r="W678" s="28" t="s">
        <v>2076</v>
      </c>
      <c r="X678" s="2"/>
      <c r="Y678" s="38" t="s">
        <v>5032</v>
      </c>
      <c r="Z678" s="67">
        <v>42410</v>
      </c>
      <c r="AA678" s="113"/>
      <c r="AB678" s="70" t="s">
        <v>1615</v>
      </c>
      <c r="AC678" s="71" t="s">
        <v>1144</v>
      </c>
      <c r="AD678" s="3">
        <v>2016</v>
      </c>
      <c r="AE678" s="2">
        <v>3950</v>
      </c>
      <c r="AF678" s="323" t="s">
        <v>2053</v>
      </c>
    </row>
    <row r="679" spans="1:32" ht="54.95" customHeight="1" x14ac:dyDescent="0.2">
      <c r="A679" s="136">
        <v>676</v>
      </c>
      <c r="B679" s="368">
        <f t="shared" si="70"/>
        <v>416</v>
      </c>
      <c r="C679" s="288" t="s">
        <v>503</v>
      </c>
      <c r="D679" s="281" t="s">
        <v>283</v>
      </c>
      <c r="E679" s="261">
        <v>20252575457</v>
      </c>
      <c r="F679" s="112" t="s">
        <v>26</v>
      </c>
      <c r="G679" s="112" t="s">
        <v>27</v>
      </c>
      <c r="H679" s="194" t="s">
        <v>6069</v>
      </c>
      <c r="I679" s="9" t="s">
        <v>4136</v>
      </c>
      <c r="J679" s="112" t="s">
        <v>4409</v>
      </c>
      <c r="K679" s="350" t="s">
        <v>1028</v>
      </c>
      <c r="L679" s="194" t="s">
        <v>3203</v>
      </c>
      <c r="M679" s="180"/>
      <c r="N679" s="112" t="s">
        <v>1151</v>
      </c>
      <c r="O679" s="111"/>
      <c r="P679" s="28">
        <v>42034</v>
      </c>
      <c r="Q679" s="112" t="s">
        <v>4594</v>
      </c>
      <c r="R679" s="112">
        <v>1</v>
      </c>
      <c r="S679" s="38" t="s">
        <v>2194</v>
      </c>
      <c r="T679" s="67">
        <v>42342</v>
      </c>
      <c r="U679" s="39"/>
      <c r="V679" s="112" t="s">
        <v>2076</v>
      </c>
      <c r="W679" s="28" t="s">
        <v>2076</v>
      </c>
      <c r="X679" s="2"/>
      <c r="Y679" s="38" t="s">
        <v>5032</v>
      </c>
      <c r="Z679" s="67">
        <v>42410</v>
      </c>
      <c r="AA679" s="113"/>
      <c r="AB679" s="70" t="s">
        <v>1615</v>
      </c>
      <c r="AC679" s="71" t="s">
        <v>1144</v>
      </c>
      <c r="AD679" s="3">
        <v>2016</v>
      </c>
      <c r="AE679" s="2">
        <v>3950</v>
      </c>
      <c r="AF679" s="323" t="s">
        <v>2053</v>
      </c>
    </row>
    <row r="680" spans="1:32" ht="54.95" customHeight="1" x14ac:dyDescent="0.2">
      <c r="A680" s="136">
        <v>677</v>
      </c>
      <c r="B680" s="368">
        <f t="shared" si="70"/>
        <v>417</v>
      </c>
      <c r="C680" s="288" t="s">
        <v>504</v>
      </c>
      <c r="D680" s="281" t="s">
        <v>25</v>
      </c>
      <c r="E680" s="261">
        <v>20100017491</v>
      </c>
      <c r="F680" s="112" t="s">
        <v>26</v>
      </c>
      <c r="G680" s="112" t="s">
        <v>27</v>
      </c>
      <c r="H680" s="196" t="s">
        <v>6070</v>
      </c>
      <c r="I680" s="112" t="s">
        <v>4145</v>
      </c>
      <c r="J680" s="112" t="s">
        <v>4419</v>
      </c>
      <c r="K680" s="350" t="s">
        <v>1012</v>
      </c>
      <c r="L680" s="196" t="s">
        <v>3204</v>
      </c>
      <c r="M680" s="180"/>
      <c r="N680" s="112" t="s">
        <v>1150</v>
      </c>
      <c r="O680" s="111"/>
      <c r="P680" s="18">
        <v>41255</v>
      </c>
      <c r="Q680" s="112" t="s">
        <v>1143</v>
      </c>
      <c r="R680" s="112">
        <v>1</v>
      </c>
      <c r="S680" s="57" t="s">
        <v>2195</v>
      </c>
      <c r="T680" s="58">
        <v>42412</v>
      </c>
      <c r="U680" s="39"/>
      <c r="V680" s="112" t="s">
        <v>2076</v>
      </c>
      <c r="W680" s="28" t="s">
        <v>2076</v>
      </c>
      <c r="X680" s="27" t="s">
        <v>2076</v>
      </c>
      <c r="Y680" s="38" t="s">
        <v>2076</v>
      </c>
      <c r="Z680" s="39" t="s">
        <v>2076</v>
      </c>
      <c r="AA680" s="113"/>
      <c r="AB680" s="70" t="s">
        <v>1616</v>
      </c>
      <c r="AC680" s="71">
        <v>51</v>
      </c>
      <c r="AD680" s="3">
        <v>2016</v>
      </c>
      <c r="AE680" s="2">
        <v>3950</v>
      </c>
      <c r="AF680" s="323">
        <f>AC680*AE680</f>
        <v>201450</v>
      </c>
    </row>
    <row r="681" spans="1:32" ht="54.95" customHeight="1" x14ac:dyDescent="0.2">
      <c r="A681" s="136">
        <v>678</v>
      </c>
      <c r="B681" s="368">
        <f t="shared" si="70"/>
        <v>418</v>
      </c>
      <c r="C681" s="288" t="s">
        <v>505</v>
      </c>
      <c r="D681" s="11" t="s">
        <v>392</v>
      </c>
      <c r="E681" s="261">
        <v>20136270614</v>
      </c>
      <c r="F681" s="11" t="s">
        <v>26</v>
      </c>
      <c r="G681" s="11" t="s">
        <v>27</v>
      </c>
      <c r="H681" s="194" t="s">
        <v>6071</v>
      </c>
      <c r="I681" s="9" t="s">
        <v>4136</v>
      </c>
      <c r="J681" s="112" t="s">
        <v>4409</v>
      </c>
      <c r="K681" s="350" t="s">
        <v>1028</v>
      </c>
      <c r="L681" s="194" t="s">
        <v>3205</v>
      </c>
      <c r="M681" s="180"/>
      <c r="N681" s="112" t="s">
        <v>1151</v>
      </c>
      <c r="O681" s="111"/>
      <c r="P681" s="28">
        <v>41672</v>
      </c>
      <c r="Q681" s="112" t="s">
        <v>4594</v>
      </c>
      <c r="R681" s="112">
        <v>1</v>
      </c>
      <c r="S681" s="38" t="s">
        <v>2196</v>
      </c>
      <c r="T681" s="67">
        <v>42367</v>
      </c>
      <c r="U681" s="39"/>
      <c r="V681" s="112" t="s">
        <v>2076</v>
      </c>
      <c r="W681" s="28" t="s">
        <v>2076</v>
      </c>
      <c r="X681" s="2"/>
      <c r="Y681" s="38" t="s">
        <v>5033</v>
      </c>
      <c r="Z681" s="67">
        <v>42438</v>
      </c>
      <c r="AA681" s="113"/>
      <c r="AB681" s="70" t="s">
        <v>1617</v>
      </c>
      <c r="AC681" s="71" t="s">
        <v>1144</v>
      </c>
      <c r="AD681" s="3">
        <v>2016</v>
      </c>
      <c r="AE681" s="2">
        <v>3950</v>
      </c>
      <c r="AF681" s="323" t="s">
        <v>2053</v>
      </c>
    </row>
    <row r="682" spans="1:32" ht="54.95" customHeight="1" x14ac:dyDescent="0.2">
      <c r="A682" s="136">
        <v>679</v>
      </c>
      <c r="B682" s="368">
        <f t="shared" si="70"/>
        <v>419</v>
      </c>
      <c r="C682" s="288" t="s">
        <v>506</v>
      </c>
      <c r="D682" s="281" t="s">
        <v>25</v>
      </c>
      <c r="E682" s="261">
        <v>20100017491</v>
      </c>
      <c r="F682" s="112" t="s">
        <v>26</v>
      </c>
      <c r="G682" s="112" t="s">
        <v>27</v>
      </c>
      <c r="H682" s="196" t="s">
        <v>6072</v>
      </c>
      <c r="I682" s="112" t="s">
        <v>4109</v>
      </c>
      <c r="J682" s="112" t="s">
        <v>4109</v>
      </c>
      <c r="K682" s="350" t="s">
        <v>1018</v>
      </c>
      <c r="L682" s="194" t="s">
        <v>2885</v>
      </c>
      <c r="M682" s="180"/>
      <c r="N682" s="112" t="s">
        <v>1150</v>
      </c>
      <c r="O682" s="111"/>
      <c r="P682" s="28">
        <v>42149</v>
      </c>
      <c r="Q682" s="112" t="s">
        <v>1143</v>
      </c>
      <c r="R682" s="112">
        <v>1</v>
      </c>
      <c r="S682" s="38" t="s">
        <v>2197</v>
      </c>
      <c r="T682" s="67">
        <v>42375</v>
      </c>
      <c r="U682" s="39"/>
      <c r="V682" s="112" t="s">
        <v>2076</v>
      </c>
      <c r="W682" s="28" t="s">
        <v>2076</v>
      </c>
      <c r="X682" s="2"/>
      <c r="Y682" s="38" t="s">
        <v>5034</v>
      </c>
      <c r="Z682" s="67">
        <v>42437</v>
      </c>
      <c r="AA682" s="113"/>
      <c r="AB682" s="70" t="s">
        <v>1618</v>
      </c>
      <c r="AC682" s="71">
        <v>180</v>
      </c>
      <c r="AD682" s="3">
        <v>2016</v>
      </c>
      <c r="AE682" s="2">
        <v>3950</v>
      </c>
      <c r="AF682" s="323">
        <f>AC682*AE682</f>
        <v>711000</v>
      </c>
    </row>
    <row r="683" spans="1:32" ht="54.95" customHeight="1" x14ac:dyDescent="0.2">
      <c r="A683" s="136">
        <v>680</v>
      </c>
      <c r="B683" s="368">
        <f t="shared" si="70"/>
        <v>420</v>
      </c>
      <c r="C683" s="288" t="s">
        <v>507</v>
      </c>
      <c r="D683" s="281" t="s">
        <v>59</v>
      </c>
      <c r="E683" s="261">
        <v>20290000263</v>
      </c>
      <c r="F683" s="112" t="s">
        <v>26</v>
      </c>
      <c r="G683" s="112" t="s">
        <v>27</v>
      </c>
      <c r="H683" s="194" t="s">
        <v>6073</v>
      </c>
      <c r="I683" s="9" t="s">
        <v>4136</v>
      </c>
      <c r="J683" s="112" t="s">
        <v>4409</v>
      </c>
      <c r="K683" s="350" t="s">
        <v>1028</v>
      </c>
      <c r="L683" s="194" t="s">
        <v>3206</v>
      </c>
      <c r="M683" s="180"/>
      <c r="N683" s="112" t="s">
        <v>1151</v>
      </c>
      <c r="O683" s="111"/>
      <c r="P683" s="28">
        <v>42060</v>
      </c>
      <c r="Q683" s="112" t="s">
        <v>1143</v>
      </c>
      <c r="R683" s="112">
        <v>1</v>
      </c>
      <c r="S683" s="38" t="s">
        <v>2198</v>
      </c>
      <c r="T683" s="67">
        <v>42391</v>
      </c>
      <c r="U683" s="39"/>
      <c r="V683" s="112" t="s">
        <v>2076</v>
      </c>
      <c r="W683" s="28" t="s">
        <v>2076</v>
      </c>
      <c r="X683" s="2"/>
      <c r="Y683" s="38" t="s">
        <v>5035</v>
      </c>
      <c r="Z683" s="67">
        <v>42450</v>
      </c>
      <c r="AA683" s="113"/>
      <c r="AB683" s="70" t="s">
        <v>1619</v>
      </c>
      <c r="AC683" s="71">
        <v>35</v>
      </c>
      <c r="AD683" s="3">
        <v>2016</v>
      </c>
      <c r="AE683" s="2">
        <v>3950</v>
      </c>
      <c r="AF683" s="323">
        <f>AC683*AE683</f>
        <v>138250</v>
      </c>
    </row>
    <row r="684" spans="1:32" ht="54.95" customHeight="1" x14ac:dyDescent="0.2">
      <c r="A684" s="136">
        <v>681</v>
      </c>
      <c r="B684" s="368">
        <f t="shared" si="70"/>
        <v>420</v>
      </c>
      <c r="C684" s="288" t="s">
        <v>507</v>
      </c>
      <c r="D684" s="281" t="s">
        <v>59</v>
      </c>
      <c r="E684" s="261">
        <v>20290000263</v>
      </c>
      <c r="F684" s="112" t="s">
        <v>26</v>
      </c>
      <c r="G684" s="112" t="s">
        <v>27</v>
      </c>
      <c r="H684" s="194" t="s">
        <v>6074</v>
      </c>
      <c r="I684" s="107" t="s">
        <v>4153</v>
      </c>
      <c r="J684" s="107" t="s">
        <v>4425</v>
      </c>
      <c r="K684" s="350" t="s">
        <v>1044</v>
      </c>
      <c r="L684" s="194" t="s">
        <v>3207</v>
      </c>
      <c r="M684" s="180"/>
      <c r="N684" s="112" t="s">
        <v>1151</v>
      </c>
      <c r="O684" s="111"/>
      <c r="P684" s="28">
        <v>42060</v>
      </c>
      <c r="Q684" s="112" t="s">
        <v>4594</v>
      </c>
      <c r="R684" s="112">
        <v>1</v>
      </c>
      <c r="S684" s="38" t="s">
        <v>2198</v>
      </c>
      <c r="T684" s="67">
        <v>42391</v>
      </c>
      <c r="U684" s="39"/>
      <c r="V684" s="112" t="s">
        <v>2076</v>
      </c>
      <c r="W684" s="28" t="s">
        <v>2076</v>
      </c>
      <c r="X684" s="2"/>
      <c r="Y684" s="38" t="s">
        <v>5035</v>
      </c>
      <c r="Z684" s="67">
        <v>42450</v>
      </c>
      <c r="AA684" s="113"/>
      <c r="AB684" s="70" t="s">
        <v>1619</v>
      </c>
      <c r="AC684" s="71" t="s">
        <v>1144</v>
      </c>
      <c r="AD684" s="3">
        <v>2016</v>
      </c>
      <c r="AE684" s="2">
        <v>3950</v>
      </c>
      <c r="AF684" s="323" t="s">
        <v>2053</v>
      </c>
    </row>
    <row r="685" spans="1:32" ht="54.95" customHeight="1" x14ac:dyDescent="0.2">
      <c r="A685" s="136">
        <v>682</v>
      </c>
      <c r="B685" s="368">
        <f t="shared" si="70"/>
        <v>420</v>
      </c>
      <c r="C685" s="288" t="s">
        <v>507</v>
      </c>
      <c r="D685" s="281" t="s">
        <v>59</v>
      </c>
      <c r="E685" s="261">
        <v>20290000263</v>
      </c>
      <c r="F685" s="112" t="s">
        <v>26</v>
      </c>
      <c r="G685" s="112" t="s">
        <v>27</v>
      </c>
      <c r="H685" s="194" t="s">
        <v>6074</v>
      </c>
      <c r="I685" s="112" t="s">
        <v>4150</v>
      </c>
      <c r="J685" s="112" t="s">
        <v>4409</v>
      </c>
      <c r="K685" s="350" t="s">
        <v>1044</v>
      </c>
      <c r="L685" s="194" t="s">
        <v>3207</v>
      </c>
      <c r="M685" s="180"/>
      <c r="N685" s="112" t="s">
        <v>1151</v>
      </c>
      <c r="O685" s="111"/>
      <c r="P685" s="28">
        <v>42060</v>
      </c>
      <c r="Q685" s="112" t="s">
        <v>4594</v>
      </c>
      <c r="R685" s="112">
        <v>1</v>
      </c>
      <c r="S685" s="38" t="s">
        <v>2198</v>
      </c>
      <c r="T685" s="67">
        <v>42391</v>
      </c>
      <c r="U685" s="39"/>
      <c r="V685" s="112" t="s">
        <v>2076</v>
      </c>
      <c r="W685" s="28" t="s">
        <v>2076</v>
      </c>
      <c r="X685" s="2"/>
      <c r="Y685" s="38" t="s">
        <v>5035</v>
      </c>
      <c r="Z685" s="67">
        <v>42450</v>
      </c>
      <c r="AA685" s="113"/>
      <c r="AB685" s="70" t="s">
        <v>1619</v>
      </c>
      <c r="AC685" s="71" t="s">
        <v>1144</v>
      </c>
      <c r="AD685" s="3">
        <v>2016</v>
      </c>
      <c r="AE685" s="2">
        <v>3950</v>
      </c>
      <c r="AF685" s="323" t="s">
        <v>2053</v>
      </c>
    </row>
    <row r="686" spans="1:32" ht="54.95" customHeight="1" x14ac:dyDescent="0.2">
      <c r="A686" s="136">
        <v>683</v>
      </c>
      <c r="B686" s="368">
        <f t="shared" si="70"/>
        <v>421</v>
      </c>
      <c r="C686" s="288" t="s">
        <v>508</v>
      </c>
      <c r="D686" s="281" t="s">
        <v>25</v>
      </c>
      <c r="E686" s="261">
        <v>20100017491</v>
      </c>
      <c r="F686" s="112" t="s">
        <v>26</v>
      </c>
      <c r="G686" s="112" t="s">
        <v>27</v>
      </c>
      <c r="H686" s="194" t="s">
        <v>6075</v>
      </c>
      <c r="I686" s="9" t="s">
        <v>4136</v>
      </c>
      <c r="J686" s="112" t="s">
        <v>4409</v>
      </c>
      <c r="K686" s="350" t="s">
        <v>1028</v>
      </c>
      <c r="L686" s="194" t="s">
        <v>3200</v>
      </c>
      <c r="M686" s="180"/>
      <c r="N686" s="112" t="s">
        <v>1151</v>
      </c>
      <c r="O686" s="111"/>
      <c r="P686" s="116">
        <v>42061</v>
      </c>
      <c r="Q686" s="112" t="s">
        <v>1143</v>
      </c>
      <c r="R686" s="112">
        <v>1</v>
      </c>
      <c r="S686" s="113" t="s">
        <v>2199</v>
      </c>
      <c r="T686" s="67">
        <v>42391</v>
      </c>
      <c r="U686" s="39"/>
      <c r="V686" s="112" t="s">
        <v>2076</v>
      </c>
      <c r="W686" s="28" t="s">
        <v>2076</v>
      </c>
      <c r="X686" s="2"/>
      <c r="Y686" s="38" t="s">
        <v>2053</v>
      </c>
      <c r="Z686" s="115">
        <v>42450</v>
      </c>
      <c r="AA686" s="113"/>
      <c r="AB686" s="70" t="s">
        <v>1620</v>
      </c>
      <c r="AC686" s="71">
        <v>40</v>
      </c>
      <c r="AD686" s="3">
        <v>2016</v>
      </c>
      <c r="AE686" s="2">
        <v>3950</v>
      </c>
      <c r="AF686" s="323">
        <f>AC686*AE686</f>
        <v>158000</v>
      </c>
    </row>
    <row r="687" spans="1:32" ht="54.95" customHeight="1" x14ac:dyDescent="0.2">
      <c r="A687" s="136">
        <v>684</v>
      </c>
      <c r="B687" s="368">
        <f t="shared" si="70"/>
        <v>421</v>
      </c>
      <c r="C687" s="288" t="s">
        <v>508</v>
      </c>
      <c r="D687" s="281" t="s">
        <v>25</v>
      </c>
      <c r="E687" s="261">
        <v>20100017491</v>
      </c>
      <c r="F687" s="112" t="s">
        <v>26</v>
      </c>
      <c r="G687" s="112" t="s">
        <v>27</v>
      </c>
      <c r="H687" s="194" t="s">
        <v>6076</v>
      </c>
      <c r="I687" s="9" t="s">
        <v>4136</v>
      </c>
      <c r="J687" s="112" t="s">
        <v>4409</v>
      </c>
      <c r="K687" s="350" t="s">
        <v>1028</v>
      </c>
      <c r="L687" s="194" t="s">
        <v>3208</v>
      </c>
      <c r="M687" s="180"/>
      <c r="N687" s="112" t="s">
        <v>1151</v>
      </c>
      <c r="O687" s="111"/>
      <c r="P687" s="116">
        <v>42061</v>
      </c>
      <c r="Q687" s="112" t="s">
        <v>1143</v>
      </c>
      <c r="R687" s="112">
        <v>1</v>
      </c>
      <c r="S687" s="113" t="s">
        <v>2199</v>
      </c>
      <c r="T687" s="67">
        <v>42391</v>
      </c>
      <c r="U687" s="39"/>
      <c r="V687" s="112" t="s">
        <v>2076</v>
      </c>
      <c r="W687" s="28" t="s">
        <v>2076</v>
      </c>
      <c r="X687" s="2"/>
      <c r="Y687" s="38" t="s">
        <v>2053</v>
      </c>
      <c r="Z687" s="115">
        <v>42450</v>
      </c>
      <c r="AA687" s="113"/>
      <c r="AB687" s="70" t="s">
        <v>1621</v>
      </c>
      <c r="AC687" s="71">
        <v>20</v>
      </c>
      <c r="AD687" s="3">
        <v>2016</v>
      </c>
      <c r="AE687" s="2">
        <v>3950</v>
      </c>
      <c r="AF687" s="323">
        <f t="shared" ref="AF687:AF689" si="72">AC687*AE687</f>
        <v>79000</v>
      </c>
    </row>
    <row r="688" spans="1:32" ht="54.95" customHeight="1" x14ac:dyDescent="0.2">
      <c r="A688" s="136">
        <v>685</v>
      </c>
      <c r="B688" s="368">
        <f t="shared" si="70"/>
        <v>421</v>
      </c>
      <c r="C688" s="288" t="s">
        <v>508</v>
      </c>
      <c r="D688" s="281" t="s">
        <v>25</v>
      </c>
      <c r="E688" s="261">
        <v>20100017491</v>
      </c>
      <c r="F688" s="112" t="s">
        <v>26</v>
      </c>
      <c r="G688" s="112" t="s">
        <v>27</v>
      </c>
      <c r="H688" s="194" t="s">
        <v>6077</v>
      </c>
      <c r="I688" s="9" t="s">
        <v>4136</v>
      </c>
      <c r="J688" s="112" t="s">
        <v>4409</v>
      </c>
      <c r="K688" s="350" t="s">
        <v>1028</v>
      </c>
      <c r="L688" s="194" t="s">
        <v>3209</v>
      </c>
      <c r="M688" s="180"/>
      <c r="N688" s="112" t="s">
        <v>1151</v>
      </c>
      <c r="O688" s="111"/>
      <c r="P688" s="116">
        <v>42061</v>
      </c>
      <c r="Q688" s="112" t="s">
        <v>1143</v>
      </c>
      <c r="R688" s="112">
        <v>1</v>
      </c>
      <c r="S688" s="113" t="s">
        <v>2199</v>
      </c>
      <c r="T688" s="67">
        <v>42391</v>
      </c>
      <c r="U688" s="39"/>
      <c r="V688" s="112" t="s">
        <v>2076</v>
      </c>
      <c r="W688" s="28" t="s">
        <v>2076</v>
      </c>
      <c r="X688" s="2"/>
      <c r="Y688" s="38" t="s">
        <v>2053</v>
      </c>
      <c r="Z688" s="115">
        <v>42450</v>
      </c>
      <c r="AA688" s="113"/>
      <c r="AB688" s="70" t="s">
        <v>1622</v>
      </c>
      <c r="AC688" s="71">
        <v>15</v>
      </c>
      <c r="AD688" s="3">
        <v>2016</v>
      </c>
      <c r="AE688" s="2">
        <v>3950</v>
      </c>
      <c r="AF688" s="323">
        <f t="shared" si="72"/>
        <v>59250</v>
      </c>
    </row>
    <row r="689" spans="1:32" ht="54.95" customHeight="1" x14ac:dyDescent="0.2">
      <c r="A689" s="136">
        <v>686</v>
      </c>
      <c r="B689" s="368">
        <f t="shared" si="70"/>
        <v>421</v>
      </c>
      <c r="C689" s="288" t="s">
        <v>508</v>
      </c>
      <c r="D689" s="281" t="s">
        <v>25</v>
      </c>
      <c r="E689" s="261">
        <v>20100017491</v>
      </c>
      <c r="F689" s="112" t="s">
        <v>26</v>
      </c>
      <c r="G689" s="112" t="s">
        <v>27</v>
      </c>
      <c r="H689" s="194" t="s">
        <v>6078</v>
      </c>
      <c r="I689" s="9" t="s">
        <v>4136</v>
      </c>
      <c r="J689" s="112" t="s">
        <v>4409</v>
      </c>
      <c r="K689" s="350" t="s">
        <v>1028</v>
      </c>
      <c r="L689" s="194" t="s">
        <v>3210</v>
      </c>
      <c r="M689" s="180"/>
      <c r="N689" s="112" t="s">
        <v>1151</v>
      </c>
      <c r="O689" s="111"/>
      <c r="P689" s="116">
        <v>42061</v>
      </c>
      <c r="Q689" s="112" t="s">
        <v>1143</v>
      </c>
      <c r="R689" s="112">
        <v>1</v>
      </c>
      <c r="S689" s="113" t="s">
        <v>2199</v>
      </c>
      <c r="T689" s="67">
        <v>42391</v>
      </c>
      <c r="U689" s="39"/>
      <c r="V689" s="112" t="s">
        <v>2076</v>
      </c>
      <c r="W689" s="28" t="s">
        <v>2076</v>
      </c>
      <c r="X689" s="2"/>
      <c r="Y689" s="38" t="s">
        <v>2053</v>
      </c>
      <c r="Z689" s="115">
        <v>42450</v>
      </c>
      <c r="AA689" s="113"/>
      <c r="AB689" s="70" t="s">
        <v>1622</v>
      </c>
      <c r="AC689" s="71">
        <v>30</v>
      </c>
      <c r="AD689" s="3">
        <v>2016</v>
      </c>
      <c r="AE689" s="2">
        <v>3950</v>
      </c>
      <c r="AF689" s="323">
        <f t="shared" si="72"/>
        <v>118500</v>
      </c>
    </row>
    <row r="690" spans="1:32" ht="54.95" customHeight="1" x14ac:dyDescent="0.2">
      <c r="A690" s="136">
        <v>687</v>
      </c>
      <c r="B690" s="368">
        <f t="shared" si="70"/>
        <v>421</v>
      </c>
      <c r="C690" s="288" t="s">
        <v>508</v>
      </c>
      <c r="D690" s="281" t="s">
        <v>25</v>
      </c>
      <c r="E690" s="261">
        <v>20100017491</v>
      </c>
      <c r="F690" s="112" t="s">
        <v>26</v>
      </c>
      <c r="G690" s="112" t="s">
        <v>27</v>
      </c>
      <c r="H690" s="194" t="s">
        <v>6079</v>
      </c>
      <c r="I690" s="107" t="s">
        <v>4153</v>
      </c>
      <c r="J690" s="107" t="s">
        <v>4425</v>
      </c>
      <c r="K690" s="350" t="s">
        <v>1044</v>
      </c>
      <c r="L690" s="194" t="s">
        <v>3207</v>
      </c>
      <c r="M690" s="180"/>
      <c r="N690" s="112" t="s">
        <v>1151</v>
      </c>
      <c r="O690" s="111"/>
      <c r="P690" s="116">
        <v>42061</v>
      </c>
      <c r="Q690" s="112" t="s">
        <v>4594</v>
      </c>
      <c r="R690" s="112">
        <v>1</v>
      </c>
      <c r="S690" s="113" t="s">
        <v>2199</v>
      </c>
      <c r="T690" s="67">
        <v>42391</v>
      </c>
      <c r="U690" s="39"/>
      <c r="V690" s="112" t="s">
        <v>2076</v>
      </c>
      <c r="W690" s="28" t="s">
        <v>2076</v>
      </c>
      <c r="X690" s="2"/>
      <c r="Y690" s="38" t="s">
        <v>2053</v>
      </c>
      <c r="Z690" s="115">
        <v>42450</v>
      </c>
      <c r="AA690" s="113"/>
      <c r="AB690" s="70" t="s">
        <v>1623</v>
      </c>
      <c r="AC690" s="71" t="s">
        <v>1144</v>
      </c>
      <c r="AD690" s="3">
        <v>2016</v>
      </c>
      <c r="AE690" s="2">
        <v>3950</v>
      </c>
      <c r="AF690" s="323" t="s">
        <v>2053</v>
      </c>
    </row>
    <row r="691" spans="1:32" ht="54.95" customHeight="1" x14ac:dyDescent="0.2">
      <c r="A691" s="136">
        <v>688</v>
      </c>
      <c r="B691" s="368">
        <f t="shared" si="70"/>
        <v>421</v>
      </c>
      <c r="C691" s="288" t="s">
        <v>508</v>
      </c>
      <c r="D691" s="281" t="s">
        <v>25</v>
      </c>
      <c r="E691" s="261">
        <v>20100017491</v>
      </c>
      <c r="F691" s="112" t="s">
        <v>26</v>
      </c>
      <c r="G691" s="112" t="s">
        <v>27</v>
      </c>
      <c r="H691" s="194" t="s">
        <v>6080</v>
      </c>
      <c r="I691" s="112" t="s">
        <v>4150</v>
      </c>
      <c r="J691" s="112" t="s">
        <v>4409</v>
      </c>
      <c r="K691" s="350" t="s">
        <v>1044</v>
      </c>
      <c r="L691" s="194" t="s">
        <v>3211</v>
      </c>
      <c r="M691" s="180"/>
      <c r="N691" s="112" t="s">
        <v>1151</v>
      </c>
      <c r="O691" s="111"/>
      <c r="P691" s="116">
        <v>42061</v>
      </c>
      <c r="Q691" s="112" t="s">
        <v>4594</v>
      </c>
      <c r="R691" s="112">
        <v>1</v>
      </c>
      <c r="S691" s="113" t="s">
        <v>2199</v>
      </c>
      <c r="T691" s="67">
        <v>42391</v>
      </c>
      <c r="U691" s="39"/>
      <c r="V691" s="112" t="s">
        <v>2076</v>
      </c>
      <c r="W691" s="28" t="s">
        <v>2076</v>
      </c>
      <c r="X691" s="2"/>
      <c r="Y691" s="38" t="s">
        <v>2053</v>
      </c>
      <c r="Z691" s="115">
        <v>42450</v>
      </c>
      <c r="AA691" s="113"/>
      <c r="AB691" s="70" t="s">
        <v>1623</v>
      </c>
      <c r="AC691" s="71" t="s">
        <v>1144</v>
      </c>
      <c r="AD691" s="3">
        <v>2016</v>
      </c>
      <c r="AE691" s="2">
        <v>3950</v>
      </c>
      <c r="AF691" s="323" t="s">
        <v>2053</v>
      </c>
    </row>
    <row r="692" spans="1:32" ht="54.95" customHeight="1" x14ac:dyDescent="0.2">
      <c r="A692" s="136">
        <v>689</v>
      </c>
      <c r="B692" s="368">
        <f t="shared" si="70"/>
        <v>422</v>
      </c>
      <c r="C692" s="288" t="s">
        <v>509</v>
      </c>
      <c r="D692" s="281" t="s">
        <v>25</v>
      </c>
      <c r="E692" s="261">
        <v>20100017491</v>
      </c>
      <c r="F692" s="112" t="s">
        <v>26</v>
      </c>
      <c r="G692" s="112" t="s">
        <v>27</v>
      </c>
      <c r="H692" s="205" t="s">
        <v>6081</v>
      </c>
      <c r="I692" s="4" t="s">
        <v>4174</v>
      </c>
      <c r="J692" s="4" t="s">
        <v>4434</v>
      </c>
      <c r="K692" s="350" t="s">
        <v>1015</v>
      </c>
      <c r="L692" s="194" t="s">
        <v>3212</v>
      </c>
      <c r="M692" s="180"/>
      <c r="N692" s="112" t="s">
        <v>1150</v>
      </c>
      <c r="O692" s="111"/>
      <c r="P692" s="28">
        <v>42158</v>
      </c>
      <c r="Q692" s="112" t="s">
        <v>1143</v>
      </c>
      <c r="R692" s="112">
        <v>1</v>
      </c>
      <c r="S692" s="38" t="s">
        <v>2200</v>
      </c>
      <c r="T692" s="67">
        <v>42324</v>
      </c>
      <c r="U692" s="39"/>
      <c r="V692" s="112" t="s">
        <v>4698</v>
      </c>
      <c r="W692" s="28">
        <v>42389</v>
      </c>
      <c r="X692" s="2"/>
      <c r="Y692" s="38" t="s">
        <v>5036</v>
      </c>
      <c r="Z692" s="67">
        <v>42452</v>
      </c>
      <c r="AA692" s="113"/>
      <c r="AB692" s="70" t="s">
        <v>1624</v>
      </c>
      <c r="AC692" s="71">
        <v>121</v>
      </c>
      <c r="AD692" s="3">
        <v>2016</v>
      </c>
      <c r="AE692" s="2">
        <v>3950</v>
      </c>
      <c r="AF692" s="323">
        <f>AC692*AE692</f>
        <v>477950</v>
      </c>
    </row>
    <row r="693" spans="1:32" ht="54.95" customHeight="1" x14ac:dyDescent="0.2">
      <c r="A693" s="136">
        <v>690</v>
      </c>
      <c r="B693" s="368">
        <f t="shared" si="70"/>
        <v>423</v>
      </c>
      <c r="C693" s="288" t="s">
        <v>510</v>
      </c>
      <c r="D693" s="281" t="s">
        <v>25</v>
      </c>
      <c r="E693" s="261">
        <v>20100017491</v>
      </c>
      <c r="F693" s="112" t="s">
        <v>26</v>
      </c>
      <c r="G693" s="112" t="s">
        <v>27</v>
      </c>
      <c r="H693" s="205" t="s">
        <v>6082</v>
      </c>
      <c r="I693" s="4" t="s">
        <v>4122</v>
      </c>
      <c r="J693" s="4" t="s">
        <v>4400</v>
      </c>
      <c r="K693" s="350" t="s">
        <v>1015</v>
      </c>
      <c r="L693" s="194" t="s">
        <v>3213</v>
      </c>
      <c r="M693" s="180"/>
      <c r="N693" s="112" t="s">
        <v>1150</v>
      </c>
      <c r="O693" s="111"/>
      <c r="P693" s="28">
        <v>41505</v>
      </c>
      <c r="Q693" s="112" t="s">
        <v>1143</v>
      </c>
      <c r="R693" s="112">
        <v>1</v>
      </c>
      <c r="S693" s="38" t="s">
        <v>1625</v>
      </c>
      <c r="T693" s="67">
        <v>42444</v>
      </c>
      <c r="U693" s="39"/>
      <c r="V693" s="112" t="s">
        <v>2076</v>
      </c>
      <c r="W693" s="28" t="s">
        <v>2076</v>
      </c>
      <c r="X693" s="2"/>
      <c r="Y693" s="38" t="s">
        <v>2053</v>
      </c>
      <c r="Z693" s="39" t="s">
        <v>2076</v>
      </c>
      <c r="AA693" s="113"/>
      <c r="AB693" s="70" t="s">
        <v>1625</v>
      </c>
      <c r="AC693" s="71">
        <v>51</v>
      </c>
      <c r="AD693" s="3">
        <v>2016</v>
      </c>
      <c r="AE693" s="2">
        <v>3950</v>
      </c>
      <c r="AF693" s="323">
        <f t="shared" ref="AF693:AF698" si="73">AC693*AE693</f>
        <v>201450</v>
      </c>
    </row>
    <row r="694" spans="1:32" ht="54.95" customHeight="1" x14ac:dyDescent="0.2">
      <c r="A694" s="136">
        <v>691</v>
      </c>
      <c r="B694" s="368">
        <f t="shared" si="70"/>
        <v>424</v>
      </c>
      <c r="C694" s="288" t="s">
        <v>511</v>
      </c>
      <c r="D694" s="281" t="s">
        <v>216</v>
      </c>
      <c r="E694" s="261">
        <v>20503895537</v>
      </c>
      <c r="F694" s="112" t="s">
        <v>26</v>
      </c>
      <c r="G694" s="112" t="s">
        <v>27</v>
      </c>
      <c r="H694" s="194" t="s">
        <v>6083</v>
      </c>
      <c r="I694" s="9" t="s">
        <v>4136</v>
      </c>
      <c r="J694" s="112" t="s">
        <v>4409</v>
      </c>
      <c r="K694" s="350" t="s">
        <v>1028</v>
      </c>
      <c r="L694" s="194" t="s">
        <v>3214</v>
      </c>
      <c r="M694" s="180"/>
      <c r="N694" s="112" t="s">
        <v>1151</v>
      </c>
      <c r="O694" s="111"/>
      <c r="P694" s="28">
        <v>42249</v>
      </c>
      <c r="Q694" s="112" t="s">
        <v>1143</v>
      </c>
      <c r="R694" s="112">
        <v>1</v>
      </c>
      <c r="S694" s="38" t="s">
        <v>1626</v>
      </c>
      <c r="T694" s="67">
        <v>42446</v>
      </c>
      <c r="U694" s="39"/>
      <c r="V694" s="112" t="s">
        <v>2076</v>
      </c>
      <c r="W694" s="28" t="s">
        <v>2076</v>
      </c>
      <c r="X694" s="2"/>
      <c r="Y694" s="38" t="s">
        <v>2053</v>
      </c>
      <c r="Z694" s="39" t="s">
        <v>2076</v>
      </c>
      <c r="AA694" s="113"/>
      <c r="AB694" s="70" t="s">
        <v>1626</v>
      </c>
      <c r="AC694" s="71">
        <v>5</v>
      </c>
      <c r="AD694" s="3">
        <v>2016</v>
      </c>
      <c r="AE694" s="2">
        <v>3950</v>
      </c>
      <c r="AF694" s="323">
        <f t="shared" si="73"/>
        <v>19750</v>
      </c>
    </row>
    <row r="695" spans="1:32" ht="54.95" customHeight="1" x14ac:dyDescent="0.2">
      <c r="A695" s="136">
        <v>692</v>
      </c>
      <c r="B695" s="368">
        <f t="shared" si="70"/>
        <v>425</v>
      </c>
      <c r="C695" s="288" t="s">
        <v>513</v>
      </c>
      <c r="D695" s="281" t="s">
        <v>25</v>
      </c>
      <c r="E695" s="261">
        <v>20100017491</v>
      </c>
      <c r="F695" s="112" t="s">
        <v>26</v>
      </c>
      <c r="G695" s="112" t="s">
        <v>27</v>
      </c>
      <c r="H695" s="194" t="s">
        <v>6085</v>
      </c>
      <c r="I695" s="9" t="s">
        <v>4136</v>
      </c>
      <c r="J695" s="112" t="s">
        <v>4409</v>
      </c>
      <c r="K695" s="350" t="s">
        <v>1028</v>
      </c>
      <c r="L695" s="194" t="s">
        <v>3215</v>
      </c>
      <c r="M695" s="180"/>
      <c r="N695" s="112" t="s">
        <v>1151</v>
      </c>
      <c r="O695" s="111"/>
      <c r="P695" s="28">
        <v>42254</v>
      </c>
      <c r="Q695" s="112" t="s">
        <v>1143</v>
      </c>
      <c r="R695" s="112">
        <v>1</v>
      </c>
      <c r="S695" s="38" t="s">
        <v>2201</v>
      </c>
      <c r="T695" s="67">
        <v>42419</v>
      </c>
      <c r="U695" s="39"/>
      <c r="V695" s="112" t="s">
        <v>2076</v>
      </c>
      <c r="W695" s="28" t="s">
        <v>2076</v>
      </c>
      <c r="X695" s="2"/>
      <c r="Y695" s="38" t="s">
        <v>5037</v>
      </c>
      <c r="Z695" s="67">
        <v>42486</v>
      </c>
      <c r="AA695" s="113"/>
      <c r="AB695" s="70" t="s">
        <v>1627</v>
      </c>
      <c r="AC695" s="71">
        <v>40</v>
      </c>
      <c r="AD695" s="3">
        <v>2016</v>
      </c>
      <c r="AE695" s="2">
        <v>3950</v>
      </c>
      <c r="AF695" s="323">
        <f t="shared" si="73"/>
        <v>158000</v>
      </c>
    </row>
    <row r="696" spans="1:32" ht="54.95" customHeight="1" x14ac:dyDescent="0.2">
      <c r="A696" s="136">
        <v>693</v>
      </c>
      <c r="B696" s="368">
        <f t="shared" si="70"/>
        <v>425</v>
      </c>
      <c r="C696" s="288" t="s">
        <v>513</v>
      </c>
      <c r="D696" s="281" t="s">
        <v>25</v>
      </c>
      <c r="E696" s="261">
        <v>20100017491</v>
      </c>
      <c r="F696" s="112" t="s">
        <v>26</v>
      </c>
      <c r="G696" s="112" t="s">
        <v>27</v>
      </c>
      <c r="H696" s="194" t="s">
        <v>6086</v>
      </c>
      <c r="I696" s="9" t="s">
        <v>4136</v>
      </c>
      <c r="J696" s="112" t="s">
        <v>4409</v>
      </c>
      <c r="K696" s="350" t="s">
        <v>1028</v>
      </c>
      <c r="L696" s="194" t="s">
        <v>3216</v>
      </c>
      <c r="M696" s="180"/>
      <c r="N696" s="112" t="s">
        <v>1151</v>
      </c>
      <c r="O696" s="111"/>
      <c r="P696" s="28">
        <v>42254</v>
      </c>
      <c r="Q696" s="112" t="s">
        <v>1143</v>
      </c>
      <c r="R696" s="112">
        <v>1</v>
      </c>
      <c r="S696" s="38" t="s">
        <v>2201</v>
      </c>
      <c r="T696" s="67">
        <v>42419</v>
      </c>
      <c r="U696" s="39"/>
      <c r="V696" s="112" t="s">
        <v>2076</v>
      </c>
      <c r="W696" s="28" t="s">
        <v>2076</v>
      </c>
      <c r="X696" s="2"/>
      <c r="Y696" s="38" t="s">
        <v>5037</v>
      </c>
      <c r="Z696" s="67">
        <v>42486</v>
      </c>
      <c r="AA696" s="113"/>
      <c r="AB696" s="70" t="s">
        <v>1628</v>
      </c>
      <c r="AC696" s="71">
        <v>25</v>
      </c>
      <c r="AD696" s="3">
        <v>2016</v>
      </c>
      <c r="AE696" s="2">
        <v>3950</v>
      </c>
      <c r="AF696" s="323">
        <f t="shared" si="73"/>
        <v>98750</v>
      </c>
    </row>
    <row r="697" spans="1:32" ht="54.95" customHeight="1" x14ac:dyDescent="0.2">
      <c r="A697" s="136">
        <v>694</v>
      </c>
      <c r="B697" s="368">
        <f t="shared" si="70"/>
        <v>425</v>
      </c>
      <c r="C697" s="288" t="s">
        <v>513</v>
      </c>
      <c r="D697" s="281" t="s">
        <v>25</v>
      </c>
      <c r="E697" s="261">
        <v>20100017491</v>
      </c>
      <c r="F697" s="112" t="s">
        <v>26</v>
      </c>
      <c r="G697" s="112" t="s">
        <v>27</v>
      </c>
      <c r="H697" s="194" t="s">
        <v>6087</v>
      </c>
      <c r="I697" s="9" t="s">
        <v>4136</v>
      </c>
      <c r="J697" s="112" t="s">
        <v>4409</v>
      </c>
      <c r="K697" s="350" t="s">
        <v>1028</v>
      </c>
      <c r="L697" s="194" t="s">
        <v>3217</v>
      </c>
      <c r="M697" s="180"/>
      <c r="N697" s="112" t="s">
        <v>1151</v>
      </c>
      <c r="O697" s="111"/>
      <c r="P697" s="28">
        <v>42254</v>
      </c>
      <c r="Q697" s="112" t="s">
        <v>1143</v>
      </c>
      <c r="R697" s="112">
        <v>1</v>
      </c>
      <c r="S697" s="38" t="s">
        <v>2201</v>
      </c>
      <c r="T697" s="67">
        <v>42419</v>
      </c>
      <c r="U697" s="39"/>
      <c r="V697" s="112" t="s">
        <v>2076</v>
      </c>
      <c r="W697" s="28" t="s">
        <v>2076</v>
      </c>
      <c r="X697" s="2"/>
      <c r="Y697" s="38" t="s">
        <v>5037</v>
      </c>
      <c r="Z697" s="67">
        <v>42486</v>
      </c>
      <c r="AA697" s="113"/>
      <c r="AB697" s="70" t="s">
        <v>1628</v>
      </c>
      <c r="AC697" s="71">
        <v>10</v>
      </c>
      <c r="AD697" s="3">
        <v>2016</v>
      </c>
      <c r="AE697" s="2">
        <v>3950</v>
      </c>
      <c r="AF697" s="323">
        <f t="shared" si="73"/>
        <v>39500</v>
      </c>
    </row>
    <row r="698" spans="1:32" ht="54.95" customHeight="1" x14ac:dyDescent="0.2">
      <c r="A698" s="136">
        <v>695</v>
      </c>
      <c r="B698" s="368">
        <f t="shared" si="70"/>
        <v>425</v>
      </c>
      <c r="C698" s="288" t="s">
        <v>513</v>
      </c>
      <c r="D698" s="281" t="s">
        <v>25</v>
      </c>
      <c r="E698" s="261">
        <v>20100017491</v>
      </c>
      <c r="F698" s="112" t="s">
        <v>26</v>
      </c>
      <c r="G698" s="112" t="s">
        <v>27</v>
      </c>
      <c r="H698" s="194" t="s">
        <v>6088</v>
      </c>
      <c r="I698" s="9" t="s">
        <v>4136</v>
      </c>
      <c r="J698" s="112" t="s">
        <v>4409</v>
      </c>
      <c r="K698" s="350" t="s">
        <v>1028</v>
      </c>
      <c r="L698" s="194" t="s">
        <v>3218</v>
      </c>
      <c r="M698" s="180"/>
      <c r="N698" s="112" t="s">
        <v>1151</v>
      </c>
      <c r="O698" s="111"/>
      <c r="P698" s="28">
        <v>42254</v>
      </c>
      <c r="Q698" s="112" t="s">
        <v>1143</v>
      </c>
      <c r="R698" s="112">
        <v>1</v>
      </c>
      <c r="S698" s="38" t="s">
        <v>2201</v>
      </c>
      <c r="T698" s="67">
        <v>42419</v>
      </c>
      <c r="U698" s="39"/>
      <c r="V698" s="112" t="s">
        <v>2076</v>
      </c>
      <c r="W698" s="28" t="s">
        <v>2076</v>
      </c>
      <c r="X698" s="2"/>
      <c r="Y698" s="38" t="s">
        <v>5037</v>
      </c>
      <c r="Z698" s="67">
        <v>42486</v>
      </c>
      <c r="AA698" s="113"/>
      <c r="AB698" s="70" t="s">
        <v>1628</v>
      </c>
      <c r="AC698" s="71">
        <v>30</v>
      </c>
      <c r="AD698" s="3">
        <v>2016</v>
      </c>
      <c r="AE698" s="2">
        <v>3950</v>
      </c>
      <c r="AF698" s="323">
        <f t="shared" si="73"/>
        <v>118500</v>
      </c>
    </row>
    <row r="699" spans="1:32" ht="54.95" customHeight="1" x14ac:dyDescent="0.2">
      <c r="A699" s="136">
        <v>696</v>
      </c>
      <c r="B699" s="368">
        <f t="shared" si="70"/>
        <v>425</v>
      </c>
      <c r="C699" s="288" t="s">
        <v>513</v>
      </c>
      <c r="D699" s="281" t="s">
        <v>25</v>
      </c>
      <c r="E699" s="261">
        <v>20100017491</v>
      </c>
      <c r="F699" s="112" t="s">
        <v>26</v>
      </c>
      <c r="G699" s="112" t="s">
        <v>27</v>
      </c>
      <c r="H699" s="194" t="s">
        <v>6089</v>
      </c>
      <c r="I699" s="107" t="s">
        <v>4153</v>
      </c>
      <c r="J699" s="107" t="s">
        <v>4425</v>
      </c>
      <c r="K699" s="350" t="s">
        <v>1044</v>
      </c>
      <c r="L699" s="194" t="s">
        <v>3219</v>
      </c>
      <c r="M699" s="180"/>
      <c r="N699" s="112" t="s">
        <v>1151</v>
      </c>
      <c r="O699" s="111"/>
      <c r="P699" s="28">
        <v>42254</v>
      </c>
      <c r="Q699" s="112" t="s">
        <v>4594</v>
      </c>
      <c r="R699" s="112">
        <v>1</v>
      </c>
      <c r="S699" s="38" t="s">
        <v>2201</v>
      </c>
      <c r="T699" s="67">
        <v>42419</v>
      </c>
      <c r="U699" s="39"/>
      <c r="V699" s="112" t="s">
        <v>2076</v>
      </c>
      <c r="W699" s="28" t="s">
        <v>2076</v>
      </c>
      <c r="X699" s="2"/>
      <c r="Y699" s="38" t="s">
        <v>5037</v>
      </c>
      <c r="Z699" s="67">
        <v>42486</v>
      </c>
      <c r="AA699" s="113"/>
      <c r="AB699" s="70" t="s">
        <v>1629</v>
      </c>
      <c r="AC699" s="71" t="s">
        <v>1144</v>
      </c>
      <c r="AD699" s="3">
        <v>2016</v>
      </c>
      <c r="AE699" s="2">
        <v>3950</v>
      </c>
      <c r="AF699" s="323" t="s">
        <v>2053</v>
      </c>
    </row>
    <row r="700" spans="1:32" ht="54.95" customHeight="1" x14ac:dyDescent="0.2">
      <c r="A700" s="136">
        <v>697</v>
      </c>
      <c r="B700" s="368">
        <f t="shared" si="70"/>
        <v>425</v>
      </c>
      <c r="C700" s="288" t="s">
        <v>513</v>
      </c>
      <c r="D700" s="281" t="s">
        <v>25</v>
      </c>
      <c r="E700" s="261">
        <v>20100017491</v>
      </c>
      <c r="F700" s="112" t="s">
        <v>26</v>
      </c>
      <c r="G700" s="112" t="s">
        <v>27</v>
      </c>
      <c r="H700" s="194" t="s">
        <v>6090</v>
      </c>
      <c r="I700" s="112" t="s">
        <v>4150</v>
      </c>
      <c r="J700" s="112" t="s">
        <v>4409</v>
      </c>
      <c r="K700" s="350" t="s">
        <v>1044</v>
      </c>
      <c r="L700" s="194" t="s">
        <v>3220</v>
      </c>
      <c r="M700" s="180"/>
      <c r="N700" s="112" t="s">
        <v>1151</v>
      </c>
      <c r="O700" s="111"/>
      <c r="P700" s="28">
        <v>42254</v>
      </c>
      <c r="Q700" s="112" t="s">
        <v>4594</v>
      </c>
      <c r="R700" s="112">
        <v>1</v>
      </c>
      <c r="S700" s="38" t="s">
        <v>2201</v>
      </c>
      <c r="T700" s="67">
        <v>42419</v>
      </c>
      <c r="U700" s="39"/>
      <c r="V700" s="112" t="s">
        <v>2076</v>
      </c>
      <c r="W700" s="28" t="s">
        <v>2076</v>
      </c>
      <c r="X700" s="2"/>
      <c r="Y700" s="38" t="s">
        <v>5037</v>
      </c>
      <c r="Z700" s="67">
        <v>42486</v>
      </c>
      <c r="AA700" s="113"/>
      <c r="AB700" s="70" t="s">
        <v>1629</v>
      </c>
      <c r="AC700" s="71" t="s">
        <v>1144</v>
      </c>
      <c r="AD700" s="3">
        <v>2016</v>
      </c>
      <c r="AE700" s="2">
        <v>3950</v>
      </c>
      <c r="AF700" s="323" t="s">
        <v>2053</v>
      </c>
    </row>
    <row r="701" spans="1:32" ht="54.95" customHeight="1" x14ac:dyDescent="0.2">
      <c r="A701" s="136">
        <v>698</v>
      </c>
      <c r="B701" s="368">
        <f t="shared" si="70"/>
        <v>426</v>
      </c>
      <c r="C701" s="288" t="s">
        <v>514</v>
      </c>
      <c r="D701" s="281" t="s">
        <v>25</v>
      </c>
      <c r="E701" s="261">
        <v>20100017491</v>
      </c>
      <c r="F701" s="112" t="s">
        <v>26</v>
      </c>
      <c r="G701" s="112" t="s">
        <v>27</v>
      </c>
      <c r="H701" s="196" t="s">
        <v>6091</v>
      </c>
      <c r="I701" s="112" t="s">
        <v>4034</v>
      </c>
      <c r="J701" s="112" t="s">
        <v>4034</v>
      </c>
      <c r="K701" s="350" t="s">
        <v>1009</v>
      </c>
      <c r="L701" s="196" t="s">
        <v>3221</v>
      </c>
      <c r="M701" s="180"/>
      <c r="N701" s="112" t="s">
        <v>1150</v>
      </c>
      <c r="O701" s="111"/>
      <c r="P701" s="28">
        <v>41626</v>
      </c>
      <c r="Q701" s="112" t="s">
        <v>1143</v>
      </c>
      <c r="R701" s="112">
        <v>1</v>
      </c>
      <c r="S701" s="38" t="s">
        <v>1630</v>
      </c>
      <c r="T701" s="67">
        <v>42439</v>
      </c>
      <c r="U701" s="39"/>
      <c r="V701" s="112" t="s">
        <v>2076</v>
      </c>
      <c r="W701" s="28" t="s">
        <v>2076</v>
      </c>
      <c r="X701" s="2"/>
      <c r="Y701" s="38" t="s">
        <v>2053</v>
      </c>
      <c r="Z701" s="39" t="s">
        <v>2076</v>
      </c>
      <c r="AA701" s="113"/>
      <c r="AB701" s="70" t="s">
        <v>1630</v>
      </c>
      <c r="AC701" s="71">
        <v>120</v>
      </c>
      <c r="AD701" s="3">
        <v>2016</v>
      </c>
      <c r="AE701" s="2">
        <v>3950</v>
      </c>
      <c r="AF701" s="323">
        <f>AC701*AE701</f>
        <v>474000</v>
      </c>
    </row>
    <row r="702" spans="1:32" ht="54.95" customHeight="1" x14ac:dyDescent="0.2">
      <c r="A702" s="136">
        <v>699</v>
      </c>
      <c r="B702" s="368">
        <f t="shared" si="70"/>
        <v>427</v>
      </c>
      <c r="C702" s="288" t="s">
        <v>515</v>
      </c>
      <c r="D702" s="281" t="s">
        <v>448</v>
      </c>
      <c r="E702" s="261">
        <v>20106897914</v>
      </c>
      <c r="F702" s="112" t="s">
        <v>26</v>
      </c>
      <c r="G702" s="112" t="s">
        <v>27</v>
      </c>
      <c r="H702" s="194" t="s">
        <v>6092</v>
      </c>
      <c r="I702" s="112" t="s">
        <v>4164</v>
      </c>
      <c r="J702" s="112" t="s">
        <v>4419</v>
      </c>
      <c r="K702" s="350" t="s">
        <v>1054</v>
      </c>
      <c r="L702" s="194" t="s">
        <v>3222</v>
      </c>
      <c r="M702" s="180"/>
      <c r="N702" s="112" t="s">
        <v>1150</v>
      </c>
      <c r="O702" s="111"/>
      <c r="P702" s="28">
        <v>41810</v>
      </c>
      <c r="Q702" s="112" t="s">
        <v>1143</v>
      </c>
      <c r="R702" s="112">
        <v>1</v>
      </c>
      <c r="S702" s="38" t="s">
        <v>2202</v>
      </c>
      <c r="T702" s="67">
        <v>42446</v>
      </c>
      <c r="U702" s="39"/>
      <c r="V702" s="112" t="s">
        <v>2076</v>
      </c>
      <c r="W702" s="28" t="s">
        <v>2076</v>
      </c>
      <c r="X702" s="2"/>
      <c r="Y702" s="38" t="s">
        <v>5038</v>
      </c>
      <c r="Z702" s="67">
        <v>42520</v>
      </c>
      <c r="AA702" s="113"/>
      <c r="AB702" s="70" t="s">
        <v>1631</v>
      </c>
      <c r="AC702" s="71">
        <v>51</v>
      </c>
      <c r="AD702" s="3">
        <v>2016</v>
      </c>
      <c r="AE702" s="2">
        <v>3950</v>
      </c>
      <c r="AF702" s="323">
        <f>AC702*AE702</f>
        <v>201450</v>
      </c>
    </row>
    <row r="703" spans="1:32" ht="54.95" customHeight="1" x14ac:dyDescent="0.2">
      <c r="A703" s="136">
        <v>700</v>
      </c>
      <c r="B703" s="368">
        <f t="shared" si="70"/>
        <v>428</v>
      </c>
      <c r="C703" s="288" t="s">
        <v>516</v>
      </c>
      <c r="D703" s="281" t="s">
        <v>448</v>
      </c>
      <c r="E703" s="261">
        <v>20106897914</v>
      </c>
      <c r="F703" s="112" t="s">
        <v>26</v>
      </c>
      <c r="G703" s="112" t="s">
        <v>27</v>
      </c>
      <c r="H703" s="194" t="s">
        <v>6093</v>
      </c>
      <c r="I703" s="112" t="s">
        <v>4146</v>
      </c>
      <c r="J703" s="112" t="s">
        <v>4426</v>
      </c>
      <c r="K703" s="350" t="s">
        <v>1018</v>
      </c>
      <c r="L703" s="194" t="s">
        <v>3223</v>
      </c>
      <c r="M703" s="180"/>
      <c r="N703" s="112" t="s">
        <v>1151</v>
      </c>
      <c r="O703" s="111"/>
      <c r="P703" s="28">
        <v>42219</v>
      </c>
      <c r="Q703" s="112" t="s">
        <v>4594</v>
      </c>
      <c r="R703" s="112">
        <v>1</v>
      </c>
      <c r="S703" s="38" t="s">
        <v>1632</v>
      </c>
      <c r="T703" s="67">
        <v>42488</v>
      </c>
      <c r="U703" s="39" t="s">
        <v>1144</v>
      </c>
      <c r="V703" s="112" t="s">
        <v>2076</v>
      </c>
      <c r="W703" s="28" t="s">
        <v>2076</v>
      </c>
      <c r="X703" s="2" t="s">
        <v>1144</v>
      </c>
      <c r="Y703" s="38" t="s">
        <v>2053</v>
      </c>
      <c r="Z703" s="39" t="s">
        <v>2076</v>
      </c>
      <c r="AA703" s="113"/>
      <c r="AB703" s="70" t="s">
        <v>1632</v>
      </c>
      <c r="AC703" s="71" t="s">
        <v>1144</v>
      </c>
      <c r="AD703" s="3">
        <v>2016</v>
      </c>
      <c r="AE703" s="2">
        <v>3950</v>
      </c>
      <c r="AF703" s="323" t="s">
        <v>2053</v>
      </c>
    </row>
    <row r="704" spans="1:32" ht="54.95" customHeight="1" x14ac:dyDescent="0.2">
      <c r="A704" s="136">
        <v>701</v>
      </c>
      <c r="B704" s="368">
        <f t="shared" si="70"/>
        <v>429</v>
      </c>
      <c r="C704" s="288" t="s">
        <v>517</v>
      </c>
      <c r="D704" s="281" t="s">
        <v>281</v>
      </c>
      <c r="E704" s="261">
        <v>20514448338</v>
      </c>
      <c r="F704" s="112" t="s">
        <v>26</v>
      </c>
      <c r="G704" s="112" t="s">
        <v>27</v>
      </c>
      <c r="H704" s="194" t="s">
        <v>6094</v>
      </c>
      <c r="I704" s="9" t="s">
        <v>4136</v>
      </c>
      <c r="J704" s="112" t="s">
        <v>4409</v>
      </c>
      <c r="K704" s="350" t="s">
        <v>1028</v>
      </c>
      <c r="L704" s="194" t="s">
        <v>3224</v>
      </c>
      <c r="M704" s="180"/>
      <c r="N704" s="112" t="s">
        <v>1151</v>
      </c>
      <c r="O704" s="111"/>
      <c r="P704" s="28">
        <v>42249</v>
      </c>
      <c r="Q704" s="112" t="s">
        <v>1143</v>
      </c>
      <c r="R704" s="112">
        <v>1</v>
      </c>
      <c r="S704" s="38" t="s">
        <v>2203</v>
      </c>
      <c r="T704" s="67">
        <v>42458</v>
      </c>
      <c r="U704" s="39"/>
      <c r="V704" s="112" t="s">
        <v>2076</v>
      </c>
      <c r="W704" s="28" t="s">
        <v>2076</v>
      </c>
      <c r="X704" s="2"/>
      <c r="Y704" s="38" t="s">
        <v>5039</v>
      </c>
      <c r="Z704" s="67">
        <v>42521</v>
      </c>
      <c r="AA704" s="113"/>
      <c r="AB704" s="70" t="s">
        <v>1633</v>
      </c>
      <c r="AC704" s="71">
        <v>5</v>
      </c>
      <c r="AD704" s="3">
        <v>2016</v>
      </c>
      <c r="AE704" s="2">
        <v>3950</v>
      </c>
      <c r="AF704" s="323">
        <f>AC704*AE704</f>
        <v>19750</v>
      </c>
    </row>
    <row r="705" spans="1:32" ht="54.95" customHeight="1" x14ac:dyDescent="0.2">
      <c r="A705" s="136">
        <v>702</v>
      </c>
      <c r="B705" s="368">
        <f t="shared" si="70"/>
        <v>430</v>
      </c>
      <c r="C705" s="288" t="s">
        <v>518</v>
      </c>
      <c r="D705" s="281" t="s">
        <v>59</v>
      </c>
      <c r="E705" s="261">
        <v>20290000263</v>
      </c>
      <c r="F705" s="112" t="s">
        <v>26</v>
      </c>
      <c r="G705" s="112" t="s">
        <v>27</v>
      </c>
      <c r="H705" s="194" t="s">
        <v>6095</v>
      </c>
      <c r="I705" s="9" t="s">
        <v>4136</v>
      </c>
      <c r="J705" s="107" t="s">
        <v>4425</v>
      </c>
      <c r="K705" s="350" t="s">
        <v>1028</v>
      </c>
      <c r="L705" s="194" t="s">
        <v>3225</v>
      </c>
      <c r="M705" s="180"/>
      <c r="N705" s="112" t="s">
        <v>1151</v>
      </c>
      <c r="O705" s="111"/>
      <c r="P705" s="28">
        <v>42233</v>
      </c>
      <c r="Q705" s="112" t="s">
        <v>1143</v>
      </c>
      <c r="R705" s="112">
        <v>1</v>
      </c>
      <c r="S705" s="38" t="s">
        <v>2204</v>
      </c>
      <c r="T705" s="67">
        <v>42459</v>
      </c>
      <c r="U705" s="39"/>
      <c r="V705" s="112" t="s">
        <v>2076</v>
      </c>
      <c r="W705" s="28" t="s">
        <v>2076</v>
      </c>
      <c r="X705" s="2"/>
      <c r="Y705" s="38" t="s">
        <v>5040</v>
      </c>
      <c r="Z705" s="67">
        <v>42520</v>
      </c>
      <c r="AA705" s="113"/>
      <c r="AB705" s="70" t="s">
        <v>1634</v>
      </c>
      <c r="AC705" s="71">
        <v>40</v>
      </c>
      <c r="AD705" s="3">
        <v>2016</v>
      </c>
      <c r="AE705" s="2">
        <v>3950</v>
      </c>
      <c r="AF705" s="323">
        <f>AC705*AE705</f>
        <v>158000</v>
      </c>
    </row>
    <row r="706" spans="1:32" ht="54.95" customHeight="1" x14ac:dyDescent="0.2">
      <c r="A706" s="136">
        <v>703</v>
      </c>
      <c r="B706" s="368">
        <f t="shared" si="70"/>
        <v>430</v>
      </c>
      <c r="C706" s="288" t="s">
        <v>518</v>
      </c>
      <c r="D706" s="281" t="s">
        <v>59</v>
      </c>
      <c r="E706" s="261">
        <v>20290000263</v>
      </c>
      <c r="F706" s="112" t="s">
        <v>26</v>
      </c>
      <c r="G706" s="112" t="s">
        <v>27</v>
      </c>
      <c r="H706" s="194" t="s">
        <v>6096</v>
      </c>
      <c r="I706" s="107" t="s">
        <v>4153</v>
      </c>
      <c r="J706" s="107" t="s">
        <v>4425</v>
      </c>
      <c r="K706" s="350" t="s">
        <v>1044</v>
      </c>
      <c r="L706" s="194" t="s">
        <v>3226</v>
      </c>
      <c r="M706" s="180"/>
      <c r="N706" s="112" t="s">
        <v>1151</v>
      </c>
      <c r="O706" s="111"/>
      <c r="P706" s="28">
        <v>42233</v>
      </c>
      <c r="Q706" s="112" t="s">
        <v>4594</v>
      </c>
      <c r="R706" s="112">
        <v>1</v>
      </c>
      <c r="S706" s="38" t="s">
        <v>2204</v>
      </c>
      <c r="T706" s="67">
        <v>42459</v>
      </c>
      <c r="U706" s="39"/>
      <c r="V706" s="112" t="s">
        <v>2076</v>
      </c>
      <c r="W706" s="28" t="s">
        <v>2076</v>
      </c>
      <c r="X706" s="2"/>
      <c r="Y706" s="38" t="s">
        <v>5040</v>
      </c>
      <c r="Z706" s="67">
        <v>42520</v>
      </c>
      <c r="AA706" s="113"/>
      <c r="AB706" s="70" t="s">
        <v>1634</v>
      </c>
      <c r="AC706" s="71" t="s">
        <v>1144</v>
      </c>
      <c r="AD706" s="3">
        <v>2016</v>
      </c>
      <c r="AE706" s="2">
        <v>3950</v>
      </c>
      <c r="AF706" s="323" t="s">
        <v>2053</v>
      </c>
    </row>
    <row r="707" spans="1:32" ht="54.95" customHeight="1" x14ac:dyDescent="0.2">
      <c r="A707" s="136">
        <v>704</v>
      </c>
      <c r="B707" s="368">
        <f t="shared" si="70"/>
        <v>431</v>
      </c>
      <c r="C707" s="288" t="s">
        <v>519</v>
      </c>
      <c r="D707" s="281" t="s">
        <v>8462</v>
      </c>
      <c r="E707" s="261">
        <v>20467534026</v>
      </c>
      <c r="F707" s="112" t="s">
        <v>26</v>
      </c>
      <c r="G707" s="112" t="s">
        <v>151</v>
      </c>
      <c r="H707" s="194" t="s">
        <v>6097</v>
      </c>
      <c r="I707" s="112" t="s">
        <v>4124</v>
      </c>
      <c r="J707" s="112" t="s">
        <v>4401</v>
      </c>
      <c r="K707" s="350" t="s">
        <v>1036</v>
      </c>
      <c r="L707" s="194" t="s">
        <v>3227</v>
      </c>
      <c r="M707" s="180"/>
      <c r="N707" s="112" t="s">
        <v>1150</v>
      </c>
      <c r="O707" s="111"/>
      <c r="P707" s="28">
        <v>41970</v>
      </c>
      <c r="Q707" s="112" t="s">
        <v>1143</v>
      </c>
      <c r="R707" s="112">
        <v>1</v>
      </c>
      <c r="S707" s="38" t="s">
        <v>2205</v>
      </c>
      <c r="T707" s="67">
        <v>42362</v>
      </c>
      <c r="U707" s="39"/>
      <c r="V707" s="112" t="s">
        <v>4699</v>
      </c>
      <c r="W707" s="28">
        <v>42432</v>
      </c>
      <c r="X707" s="2"/>
      <c r="Y707" s="38" t="s">
        <v>5041</v>
      </c>
      <c r="Z707" s="67">
        <v>42501</v>
      </c>
      <c r="AA707" s="113"/>
      <c r="AB707" s="70" t="s">
        <v>1635</v>
      </c>
      <c r="AC707" s="71">
        <v>51</v>
      </c>
      <c r="AD707" s="3">
        <v>2016</v>
      </c>
      <c r="AE707" s="2">
        <v>3950</v>
      </c>
      <c r="AF707" s="323">
        <f>AC707*AE707</f>
        <v>201450</v>
      </c>
    </row>
    <row r="708" spans="1:32" ht="54.95" customHeight="1" x14ac:dyDescent="0.2">
      <c r="A708" s="136">
        <v>705</v>
      </c>
      <c r="B708" s="368">
        <f t="shared" si="70"/>
        <v>432</v>
      </c>
      <c r="C708" s="288" t="s">
        <v>520</v>
      </c>
      <c r="D708" s="281" t="s">
        <v>283</v>
      </c>
      <c r="E708" s="261">
        <v>20252575457</v>
      </c>
      <c r="F708" s="112" t="s">
        <v>26</v>
      </c>
      <c r="G708" s="112" t="s">
        <v>27</v>
      </c>
      <c r="H708" s="194" t="s">
        <v>6098</v>
      </c>
      <c r="I708" s="9" t="s">
        <v>4136</v>
      </c>
      <c r="J708" s="107" t="s">
        <v>4425</v>
      </c>
      <c r="K708" s="350" t="s">
        <v>1028</v>
      </c>
      <c r="L708" s="194" t="s">
        <v>3228</v>
      </c>
      <c r="M708" s="180"/>
      <c r="N708" s="112" t="s">
        <v>1151</v>
      </c>
      <c r="O708" s="111"/>
      <c r="P708" s="28">
        <v>42254</v>
      </c>
      <c r="Q708" s="112" t="s">
        <v>1143</v>
      </c>
      <c r="R708" s="112">
        <v>1</v>
      </c>
      <c r="S708" s="38" t="s">
        <v>2206</v>
      </c>
      <c r="T708" s="67">
        <v>42461</v>
      </c>
      <c r="U708" s="39"/>
      <c r="V708" s="112" t="s">
        <v>2076</v>
      </c>
      <c r="W708" s="28" t="s">
        <v>2076</v>
      </c>
      <c r="X708" s="2"/>
      <c r="Y708" s="38" t="s">
        <v>5042</v>
      </c>
      <c r="Z708" s="67">
        <v>42527</v>
      </c>
      <c r="AA708" s="113"/>
      <c r="AB708" s="70" t="s">
        <v>1636</v>
      </c>
      <c r="AC708" s="71">
        <v>5</v>
      </c>
      <c r="AD708" s="3">
        <v>2016</v>
      </c>
      <c r="AE708" s="2">
        <v>3950</v>
      </c>
      <c r="AF708" s="323">
        <f>AC708*AE708</f>
        <v>19750</v>
      </c>
    </row>
    <row r="709" spans="1:32" ht="54.95" customHeight="1" x14ac:dyDescent="0.2">
      <c r="A709" s="136">
        <v>706</v>
      </c>
      <c r="B709" s="368">
        <f t="shared" si="70"/>
        <v>432</v>
      </c>
      <c r="C709" s="288" t="s">
        <v>520</v>
      </c>
      <c r="D709" s="281" t="s">
        <v>283</v>
      </c>
      <c r="E709" s="261">
        <v>20252575457</v>
      </c>
      <c r="F709" s="112" t="s">
        <v>26</v>
      </c>
      <c r="G709" s="112" t="s">
        <v>27</v>
      </c>
      <c r="H709" s="194" t="s">
        <v>6099</v>
      </c>
      <c r="I709" s="9" t="s">
        <v>4136</v>
      </c>
      <c r="J709" s="107" t="s">
        <v>4425</v>
      </c>
      <c r="K709" s="350" t="s">
        <v>1028</v>
      </c>
      <c r="L709" s="194" t="s">
        <v>3229</v>
      </c>
      <c r="M709" s="180"/>
      <c r="N709" s="112" t="s">
        <v>1151</v>
      </c>
      <c r="O709" s="111"/>
      <c r="P709" s="28">
        <v>42254</v>
      </c>
      <c r="Q709" s="112" t="s">
        <v>1143</v>
      </c>
      <c r="R709" s="112">
        <v>1</v>
      </c>
      <c r="S709" s="38" t="s">
        <v>2206</v>
      </c>
      <c r="T709" s="67">
        <v>42461</v>
      </c>
      <c r="U709" s="39"/>
      <c r="V709" s="112" t="s">
        <v>2076</v>
      </c>
      <c r="W709" s="28" t="s">
        <v>2076</v>
      </c>
      <c r="X709" s="2"/>
      <c r="Y709" s="38" t="s">
        <v>5042</v>
      </c>
      <c r="Z709" s="67">
        <v>42527</v>
      </c>
      <c r="AA709" s="113"/>
      <c r="AB709" s="70" t="s">
        <v>1636</v>
      </c>
      <c r="AC709" s="71">
        <v>5</v>
      </c>
      <c r="AD709" s="3">
        <v>2016</v>
      </c>
      <c r="AE709" s="2">
        <v>3950</v>
      </c>
      <c r="AF709" s="323">
        <f t="shared" ref="AF709:AF710" si="74">AC709*AE709</f>
        <v>19750</v>
      </c>
    </row>
    <row r="710" spans="1:32" ht="54.95" customHeight="1" x14ac:dyDescent="0.2">
      <c r="A710" s="136">
        <v>707</v>
      </c>
      <c r="B710" s="368">
        <f t="shared" si="70"/>
        <v>432</v>
      </c>
      <c r="C710" s="288" t="s">
        <v>520</v>
      </c>
      <c r="D710" s="281" t="s">
        <v>283</v>
      </c>
      <c r="E710" s="261">
        <v>20252575457</v>
      </c>
      <c r="F710" s="112" t="s">
        <v>26</v>
      </c>
      <c r="G710" s="112" t="s">
        <v>27</v>
      </c>
      <c r="H710" s="194" t="s">
        <v>6100</v>
      </c>
      <c r="I710" s="9" t="s">
        <v>4136</v>
      </c>
      <c r="J710" s="107" t="s">
        <v>4425</v>
      </c>
      <c r="K710" s="350" t="s">
        <v>1028</v>
      </c>
      <c r="L710" s="194" t="s">
        <v>3230</v>
      </c>
      <c r="M710" s="180"/>
      <c r="N710" s="112" t="s">
        <v>1151</v>
      </c>
      <c r="O710" s="111"/>
      <c r="P710" s="28">
        <v>42254</v>
      </c>
      <c r="Q710" s="112" t="s">
        <v>1143</v>
      </c>
      <c r="R710" s="112">
        <v>1</v>
      </c>
      <c r="S710" s="38" t="s">
        <v>2206</v>
      </c>
      <c r="T710" s="67">
        <v>42461</v>
      </c>
      <c r="U710" s="39"/>
      <c r="V710" s="112" t="s">
        <v>2076</v>
      </c>
      <c r="W710" s="28" t="s">
        <v>2076</v>
      </c>
      <c r="X710" s="2"/>
      <c r="Y710" s="38" t="s">
        <v>5042</v>
      </c>
      <c r="Z710" s="67">
        <v>42527</v>
      </c>
      <c r="AA710" s="113"/>
      <c r="AB710" s="70" t="s">
        <v>1636</v>
      </c>
      <c r="AC710" s="71">
        <v>5</v>
      </c>
      <c r="AD710" s="3">
        <v>2016</v>
      </c>
      <c r="AE710" s="2">
        <v>3950</v>
      </c>
      <c r="AF710" s="323">
        <f t="shared" si="74"/>
        <v>19750</v>
      </c>
    </row>
    <row r="711" spans="1:32" ht="54.95" customHeight="1" x14ac:dyDescent="0.2">
      <c r="A711" s="136">
        <v>708</v>
      </c>
      <c r="B711" s="368">
        <f t="shared" si="70"/>
        <v>432</v>
      </c>
      <c r="C711" s="288" t="s">
        <v>520</v>
      </c>
      <c r="D711" s="281" t="s">
        <v>283</v>
      </c>
      <c r="E711" s="261">
        <v>20252575457</v>
      </c>
      <c r="F711" s="112" t="s">
        <v>26</v>
      </c>
      <c r="G711" s="112" t="s">
        <v>27</v>
      </c>
      <c r="H711" s="194" t="s">
        <v>6096</v>
      </c>
      <c r="I711" s="107" t="s">
        <v>4153</v>
      </c>
      <c r="J711" s="107" t="s">
        <v>4425</v>
      </c>
      <c r="K711" s="350" t="s">
        <v>1044</v>
      </c>
      <c r="L711" s="194" t="s">
        <v>3226</v>
      </c>
      <c r="M711" s="180"/>
      <c r="N711" s="112" t="s">
        <v>1151</v>
      </c>
      <c r="O711" s="111"/>
      <c r="P711" s="28">
        <v>42254</v>
      </c>
      <c r="Q711" s="112" t="s">
        <v>4594</v>
      </c>
      <c r="R711" s="11">
        <v>1</v>
      </c>
      <c r="S711" s="38" t="s">
        <v>2206</v>
      </c>
      <c r="T711" s="67">
        <v>42461</v>
      </c>
      <c r="U711" s="39"/>
      <c r="V711" s="112" t="s">
        <v>2076</v>
      </c>
      <c r="W711" s="28" t="s">
        <v>2076</v>
      </c>
      <c r="X711" s="2"/>
      <c r="Y711" s="38" t="s">
        <v>5042</v>
      </c>
      <c r="Z711" s="67">
        <v>42527</v>
      </c>
      <c r="AA711" s="113"/>
      <c r="AB711" s="70" t="s">
        <v>1637</v>
      </c>
      <c r="AC711" s="71" t="s">
        <v>1144</v>
      </c>
      <c r="AD711" s="3">
        <v>2016</v>
      </c>
      <c r="AE711" s="2">
        <v>3950</v>
      </c>
      <c r="AF711" s="323" t="s">
        <v>2053</v>
      </c>
    </row>
    <row r="712" spans="1:32" ht="54.95" customHeight="1" x14ac:dyDescent="0.2">
      <c r="A712" s="136">
        <v>709</v>
      </c>
      <c r="B712" s="368">
        <f t="shared" si="70"/>
        <v>433</v>
      </c>
      <c r="C712" s="288" t="s">
        <v>521</v>
      </c>
      <c r="D712" s="281" t="s">
        <v>25</v>
      </c>
      <c r="E712" s="261">
        <v>20100017491</v>
      </c>
      <c r="F712" s="112" t="s">
        <v>26</v>
      </c>
      <c r="G712" s="112" t="s">
        <v>27</v>
      </c>
      <c r="H712" s="194" t="s">
        <v>6101</v>
      </c>
      <c r="I712" s="112" t="s">
        <v>4034</v>
      </c>
      <c r="J712" s="112" t="s">
        <v>4034</v>
      </c>
      <c r="K712" s="350" t="s">
        <v>1009</v>
      </c>
      <c r="L712" s="194" t="s">
        <v>3231</v>
      </c>
      <c r="M712" s="180"/>
      <c r="N712" s="112" t="s">
        <v>1150</v>
      </c>
      <c r="O712" s="111"/>
      <c r="P712" s="28">
        <v>41522</v>
      </c>
      <c r="Q712" s="112" t="s">
        <v>1143</v>
      </c>
      <c r="R712" s="112">
        <v>1</v>
      </c>
      <c r="S712" s="38" t="s">
        <v>2207</v>
      </c>
      <c r="T712" s="67">
        <v>42447</v>
      </c>
      <c r="U712" s="39"/>
      <c r="V712" s="112" t="s">
        <v>2076</v>
      </c>
      <c r="W712" s="28" t="s">
        <v>2076</v>
      </c>
      <c r="X712" s="2"/>
      <c r="Y712" s="38" t="s">
        <v>5043</v>
      </c>
      <c r="Z712" s="67">
        <v>42530</v>
      </c>
      <c r="AA712" s="113"/>
      <c r="AB712" s="70" t="s">
        <v>1638</v>
      </c>
      <c r="AC712" s="71">
        <v>150</v>
      </c>
      <c r="AD712" s="3">
        <v>2016</v>
      </c>
      <c r="AE712" s="2">
        <v>3950</v>
      </c>
      <c r="AF712" s="323">
        <f>AC712*AE712</f>
        <v>592500</v>
      </c>
    </row>
    <row r="713" spans="1:32" ht="54.95" customHeight="1" x14ac:dyDescent="0.2">
      <c r="A713" s="136">
        <v>710</v>
      </c>
      <c r="B713" s="368">
        <f t="shared" si="70"/>
        <v>433</v>
      </c>
      <c r="C713" s="288" t="s">
        <v>521</v>
      </c>
      <c r="D713" s="281" t="s">
        <v>25</v>
      </c>
      <c r="E713" s="261">
        <v>20100017491</v>
      </c>
      <c r="F713" s="112" t="s">
        <v>26</v>
      </c>
      <c r="G713" s="112" t="s">
        <v>27</v>
      </c>
      <c r="H713" s="194" t="s">
        <v>6102</v>
      </c>
      <c r="I713" s="112" t="s">
        <v>4034</v>
      </c>
      <c r="J713" s="112" t="s">
        <v>4034</v>
      </c>
      <c r="K713" s="350" t="s">
        <v>1009</v>
      </c>
      <c r="L713" s="194" t="s">
        <v>3232</v>
      </c>
      <c r="M713" s="180"/>
      <c r="N713" s="112" t="s">
        <v>1150</v>
      </c>
      <c r="O713" s="111"/>
      <c r="P713" s="28">
        <v>41522</v>
      </c>
      <c r="Q713" s="112" t="s">
        <v>1143</v>
      </c>
      <c r="R713" s="112">
        <v>1</v>
      </c>
      <c r="S713" s="38" t="s">
        <v>2207</v>
      </c>
      <c r="T713" s="67">
        <v>42447</v>
      </c>
      <c r="U713" s="39"/>
      <c r="V713" s="112" t="s">
        <v>2076</v>
      </c>
      <c r="W713" s="28" t="s">
        <v>2076</v>
      </c>
      <c r="X713" s="2"/>
      <c r="Y713" s="38" t="s">
        <v>5043</v>
      </c>
      <c r="Z713" s="67">
        <v>42530</v>
      </c>
      <c r="AA713" s="113"/>
      <c r="AB713" s="70" t="s">
        <v>1638</v>
      </c>
      <c r="AC713" s="71">
        <v>139</v>
      </c>
      <c r="AD713" s="3">
        <v>2016</v>
      </c>
      <c r="AE713" s="2">
        <v>3950</v>
      </c>
      <c r="AF713" s="323">
        <f t="shared" ref="AF713:AF715" si="75">AC713*AE713</f>
        <v>549050</v>
      </c>
    </row>
    <row r="714" spans="1:32" ht="54.95" customHeight="1" x14ac:dyDescent="0.2">
      <c r="A714" s="136">
        <v>711</v>
      </c>
      <c r="B714" s="368">
        <f t="shared" si="70"/>
        <v>433</v>
      </c>
      <c r="C714" s="288" t="s">
        <v>521</v>
      </c>
      <c r="D714" s="281" t="s">
        <v>25</v>
      </c>
      <c r="E714" s="261">
        <v>20100017491</v>
      </c>
      <c r="F714" s="112" t="s">
        <v>26</v>
      </c>
      <c r="G714" s="112" t="s">
        <v>27</v>
      </c>
      <c r="H714" s="194" t="s">
        <v>6103</v>
      </c>
      <c r="I714" s="112" t="s">
        <v>4034</v>
      </c>
      <c r="J714" s="112" t="s">
        <v>4034</v>
      </c>
      <c r="K714" s="350" t="s">
        <v>1009</v>
      </c>
      <c r="L714" s="194" t="s">
        <v>3233</v>
      </c>
      <c r="M714" s="180"/>
      <c r="N714" s="112" t="s">
        <v>1150</v>
      </c>
      <c r="O714" s="111"/>
      <c r="P714" s="28">
        <v>41522</v>
      </c>
      <c r="Q714" s="112" t="s">
        <v>1143</v>
      </c>
      <c r="R714" s="112">
        <v>1</v>
      </c>
      <c r="S714" s="38" t="s">
        <v>2207</v>
      </c>
      <c r="T714" s="67">
        <v>42447</v>
      </c>
      <c r="U714" s="39"/>
      <c r="V714" s="112" t="s">
        <v>2076</v>
      </c>
      <c r="W714" s="28" t="s">
        <v>2076</v>
      </c>
      <c r="X714" s="2"/>
      <c r="Y714" s="38" t="s">
        <v>5043</v>
      </c>
      <c r="Z714" s="67">
        <v>42530</v>
      </c>
      <c r="AA714" s="113"/>
      <c r="AB714" s="70" t="s">
        <v>1638</v>
      </c>
      <c r="AC714" s="71">
        <v>150</v>
      </c>
      <c r="AD714" s="3">
        <v>2016</v>
      </c>
      <c r="AE714" s="2">
        <v>3950</v>
      </c>
      <c r="AF714" s="323">
        <f t="shared" si="75"/>
        <v>592500</v>
      </c>
    </row>
    <row r="715" spans="1:32" ht="54.95" customHeight="1" x14ac:dyDescent="0.2">
      <c r="A715" s="136">
        <v>712</v>
      </c>
      <c r="B715" s="368">
        <f t="shared" si="70"/>
        <v>434</v>
      </c>
      <c r="C715" s="290" t="s">
        <v>522</v>
      </c>
      <c r="D715" s="281" t="s">
        <v>59</v>
      </c>
      <c r="E715" s="261">
        <v>20290000263</v>
      </c>
      <c r="F715" s="112" t="s">
        <v>26</v>
      </c>
      <c r="G715" s="112" t="s">
        <v>27</v>
      </c>
      <c r="H715" s="197" t="s">
        <v>6104</v>
      </c>
      <c r="I715" s="112" t="s">
        <v>4175</v>
      </c>
      <c r="J715" s="107" t="s">
        <v>4425</v>
      </c>
      <c r="K715" s="350" t="s">
        <v>1056</v>
      </c>
      <c r="L715" s="197" t="s">
        <v>3234</v>
      </c>
      <c r="M715" s="180"/>
      <c r="N715" s="112" t="s">
        <v>1151</v>
      </c>
      <c r="O715" s="111"/>
      <c r="P715" s="28">
        <v>42297</v>
      </c>
      <c r="Q715" s="112" t="s">
        <v>1143</v>
      </c>
      <c r="R715" s="112">
        <v>1</v>
      </c>
      <c r="S715" s="38" t="s">
        <v>2208</v>
      </c>
      <c r="T715" s="67">
        <v>42482</v>
      </c>
      <c r="U715" s="39"/>
      <c r="V715" s="112" t="s">
        <v>2076</v>
      </c>
      <c r="W715" s="28" t="s">
        <v>2076</v>
      </c>
      <c r="X715" s="2"/>
      <c r="Y715" s="38" t="s">
        <v>5044</v>
      </c>
      <c r="Z715" s="67">
        <v>42544</v>
      </c>
      <c r="AA715" s="113"/>
      <c r="AB715" s="70" t="s">
        <v>1639</v>
      </c>
      <c r="AC715" s="71">
        <v>20</v>
      </c>
      <c r="AD715" s="3">
        <v>2016</v>
      </c>
      <c r="AE715" s="2">
        <v>3950</v>
      </c>
      <c r="AF715" s="323">
        <f t="shared" si="75"/>
        <v>79000</v>
      </c>
    </row>
    <row r="716" spans="1:32" ht="54.95" customHeight="1" x14ac:dyDescent="0.2">
      <c r="A716" s="136">
        <v>713</v>
      </c>
      <c r="B716" s="368">
        <f t="shared" si="70"/>
        <v>435</v>
      </c>
      <c r="C716" s="288" t="s">
        <v>523</v>
      </c>
      <c r="D716" s="281" t="s">
        <v>64</v>
      </c>
      <c r="E716" s="261">
        <v>20423195119</v>
      </c>
      <c r="F716" s="112" t="s">
        <v>26</v>
      </c>
      <c r="G716" s="112" t="s">
        <v>27</v>
      </c>
      <c r="H716" s="194" t="s">
        <v>6105</v>
      </c>
      <c r="I716" s="112" t="s">
        <v>4176</v>
      </c>
      <c r="J716" s="112" t="s">
        <v>4435</v>
      </c>
      <c r="K716" s="350" t="s">
        <v>1055</v>
      </c>
      <c r="L716" s="194" t="s">
        <v>3235</v>
      </c>
      <c r="M716" s="180"/>
      <c r="N716" s="112" t="s">
        <v>1151</v>
      </c>
      <c r="O716" s="111"/>
      <c r="P716" s="28">
        <v>42373</v>
      </c>
      <c r="Q716" s="112" t="s">
        <v>4594</v>
      </c>
      <c r="R716" s="112">
        <v>17</v>
      </c>
      <c r="S716" s="38" t="s">
        <v>1640</v>
      </c>
      <c r="T716" s="67">
        <v>42524</v>
      </c>
      <c r="U716" s="39"/>
      <c r="V716" s="112" t="s">
        <v>2076</v>
      </c>
      <c r="W716" s="28" t="s">
        <v>2076</v>
      </c>
      <c r="X716" s="2" t="s">
        <v>2076</v>
      </c>
      <c r="Y716" s="38" t="s">
        <v>2053</v>
      </c>
      <c r="Z716" s="39" t="s">
        <v>2076</v>
      </c>
      <c r="AA716" s="113"/>
      <c r="AB716" s="70" t="s">
        <v>1640</v>
      </c>
      <c r="AC716" s="71" t="s">
        <v>2058</v>
      </c>
      <c r="AD716" s="3">
        <v>2016</v>
      </c>
      <c r="AE716" s="2">
        <v>3950</v>
      </c>
      <c r="AF716" s="323" t="s">
        <v>2053</v>
      </c>
    </row>
    <row r="717" spans="1:32" ht="54.95" customHeight="1" x14ac:dyDescent="0.2">
      <c r="A717" s="136">
        <v>714</v>
      </c>
      <c r="B717" s="368">
        <f t="shared" si="70"/>
        <v>436</v>
      </c>
      <c r="C717" s="288" t="s">
        <v>524</v>
      </c>
      <c r="D717" s="281" t="s">
        <v>25</v>
      </c>
      <c r="E717" s="261">
        <v>20100017491</v>
      </c>
      <c r="F717" s="112" t="s">
        <v>26</v>
      </c>
      <c r="G717" s="112" t="s">
        <v>27</v>
      </c>
      <c r="H717" s="194" t="s">
        <v>6106</v>
      </c>
      <c r="I717" s="107" t="s">
        <v>4081</v>
      </c>
      <c r="J717" s="107" t="s">
        <v>4390</v>
      </c>
      <c r="K717" s="350" t="s">
        <v>1026</v>
      </c>
      <c r="L717" s="194" t="s">
        <v>3236</v>
      </c>
      <c r="M717" s="180"/>
      <c r="N717" s="112" t="s">
        <v>1151</v>
      </c>
      <c r="O717" s="111"/>
      <c r="P717" s="28">
        <v>42118</v>
      </c>
      <c r="Q717" s="112" t="s">
        <v>6790</v>
      </c>
      <c r="R717" s="112">
        <v>71</v>
      </c>
      <c r="S717" s="38" t="s">
        <v>2209</v>
      </c>
      <c r="T717" s="67">
        <v>42479</v>
      </c>
      <c r="U717" s="39"/>
      <c r="V717" s="112" t="s">
        <v>4700</v>
      </c>
      <c r="W717" s="28">
        <v>42584</v>
      </c>
      <c r="X717" s="2"/>
      <c r="Y717" s="38" t="s">
        <v>5045</v>
      </c>
      <c r="Z717" s="67">
        <v>42641</v>
      </c>
      <c r="AA717" s="113"/>
      <c r="AB717" s="70" t="s">
        <v>1641</v>
      </c>
      <c r="AC717" s="71">
        <v>146.13</v>
      </c>
      <c r="AD717" s="3">
        <v>2016</v>
      </c>
      <c r="AE717" s="2">
        <v>3950</v>
      </c>
      <c r="AF717" s="323">
        <f>AC717*AE717</f>
        <v>577213.5</v>
      </c>
    </row>
    <row r="718" spans="1:32" ht="54.95" customHeight="1" x14ac:dyDescent="0.2">
      <c r="A718" s="136">
        <v>715</v>
      </c>
      <c r="B718" s="368">
        <f t="shared" ref="B718:B781" si="76">IF(C718=C717,B717,B717+1)</f>
        <v>436</v>
      </c>
      <c r="C718" s="288" t="s">
        <v>524</v>
      </c>
      <c r="D718" s="281" t="s">
        <v>25</v>
      </c>
      <c r="E718" s="261">
        <v>20100017491</v>
      </c>
      <c r="F718" s="112" t="s">
        <v>26</v>
      </c>
      <c r="G718" s="112" t="s">
        <v>27</v>
      </c>
      <c r="H718" s="194" t="s">
        <v>6107</v>
      </c>
      <c r="I718" s="107" t="s">
        <v>4081</v>
      </c>
      <c r="J718" s="107" t="s">
        <v>4390</v>
      </c>
      <c r="K718" s="350" t="s">
        <v>1026</v>
      </c>
      <c r="L718" s="194" t="s">
        <v>3237</v>
      </c>
      <c r="M718" s="180"/>
      <c r="N718" s="112" t="s">
        <v>1151</v>
      </c>
      <c r="O718" s="111"/>
      <c r="P718" s="28">
        <v>42118</v>
      </c>
      <c r="Q718" s="112" t="s">
        <v>4594</v>
      </c>
      <c r="R718" s="112">
        <v>182</v>
      </c>
      <c r="S718" s="38" t="s">
        <v>2209</v>
      </c>
      <c r="T718" s="67">
        <v>42479</v>
      </c>
      <c r="U718" s="39"/>
      <c r="V718" s="112" t="s">
        <v>4700</v>
      </c>
      <c r="W718" s="28">
        <v>42584</v>
      </c>
      <c r="X718" s="2"/>
      <c r="Y718" s="38" t="s">
        <v>5045</v>
      </c>
      <c r="Z718" s="67">
        <v>42641</v>
      </c>
      <c r="AA718" s="113"/>
      <c r="AB718" s="70" t="s">
        <v>1641</v>
      </c>
      <c r="AC718" s="71" t="s">
        <v>2059</v>
      </c>
      <c r="AD718" s="3">
        <v>2016</v>
      </c>
      <c r="AE718" s="2">
        <v>3950</v>
      </c>
      <c r="AF718" s="323" t="s">
        <v>2053</v>
      </c>
    </row>
    <row r="719" spans="1:32" ht="54.95" customHeight="1" x14ac:dyDescent="0.2">
      <c r="A719" s="136">
        <v>716</v>
      </c>
      <c r="B719" s="368">
        <f t="shared" si="76"/>
        <v>437</v>
      </c>
      <c r="C719" s="288" t="s">
        <v>525</v>
      </c>
      <c r="D719" s="281" t="s">
        <v>8462</v>
      </c>
      <c r="E719" s="261">
        <v>20467534026</v>
      </c>
      <c r="F719" s="112" t="s">
        <v>26</v>
      </c>
      <c r="G719" s="112" t="s">
        <v>151</v>
      </c>
      <c r="H719" s="194" t="s">
        <v>6092</v>
      </c>
      <c r="I719" s="112" t="s">
        <v>4164</v>
      </c>
      <c r="J719" s="112" t="s">
        <v>4419</v>
      </c>
      <c r="K719" s="350" t="s">
        <v>1054</v>
      </c>
      <c r="L719" s="194" t="s">
        <v>3238</v>
      </c>
      <c r="M719" s="180"/>
      <c r="N719" s="112" t="s">
        <v>1150</v>
      </c>
      <c r="O719" s="111"/>
      <c r="P719" s="28">
        <v>41914</v>
      </c>
      <c r="Q719" s="112" t="s">
        <v>1143</v>
      </c>
      <c r="R719" s="112">
        <v>1</v>
      </c>
      <c r="S719" s="38" t="s">
        <v>2210</v>
      </c>
      <c r="T719" s="67">
        <v>42445</v>
      </c>
      <c r="U719" s="39"/>
      <c r="V719" s="112" t="s">
        <v>4701</v>
      </c>
      <c r="W719" s="28">
        <v>42499</v>
      </c>
      <c r="X719" s="2"/>
      <c r="Y719" s="38" t="s">
        <v>5046</v>
      </c>
      <c r="Z719" s="67">
        <v>42564</v>
      </c>
      <c r="AA719" s="113"/>
      <c r="AB719" s="70" t="s">
        <v>1642</v>
      </c>
      <c r="AC719" s="71">
        <v>51</v>
      </c>
      <c r="AD719" s="3">
        <v>2016</v>
      </c>
      <c r="AE719" s="2">
        <v>3950</v>
      </c>
      <c r="AF719" s="323">
        <f>AC719*AE719</f>
        <v>201450</v>
      </c>
    </row>
    <row r="720" spans="1:32" ht="54.95" customHeight="1" x14ac:dyDescent="0.2">
      <c r="A720" s="136">
        <v>717</v>
      </c>
      <c r="B720" s="368">
        <f t="shared" si="76"/>
        <v>438</v>
      </c>
      <c r="C720" s="288" t="s">
        <v>526</v>
      </c>
      <c r="D720" s="281" t="s">
        <v>448</v>
      </c>
      <c r="E720" s="261">
        <v>20106897914</v>
      </c>
      <c r="F720" s="112" t="s">
        <v>26</v>
      </c>
      <c r="G720" s="112" t="s">
        <v>27</v>
      </c>
      <c r="H720" s="194" t="s">
        <v>6108</v>
      </c>
      <c r="I720" s="9" t="s">
        <v>4163</v>
      </c>
      <c r="J720" s="112" t="s">
        <v>4409</v>
      </c>
      <c r="K720" s="350" t="s">
        <v>1053</v>
      </c>
      <c r="L720" s="194" t="s">
        <v>3116</v>
      </c>
      <c r="M720" s="180"/>
      <c r="N720" s="112" t="s">
        <v>1151</v>
      </c>
      <c r="O720" s="111"/>
      <c r="P720" s="28">
        <v>42314</v>
      </c>
      <c r="Q720" s="112" t="s">
        <v>1143</v>
      </c>
      <c r="R720" s="112">
        <v>1</v>
      </c>
      <c r="S720" s="38" t="s">
        <v>2211</v>
      </c>
      <c r="T720" s="67">
        <v>42500</v>
      </c>
      <c r="U720" s="39"/>
      <c r="V720" s="112" t="s">
        <v>2076</v>
      </c>
      <c r="W720" s="28" t="s">
        <v>2076</v>
      </c>
      <c r="X720" s="2"/>
      <c r="Y720" s="38" t="s">
        <v>5047</v>
      </c>
      <c r="Z720" s="67">
        <v>42564</v>
      </c>
      <c r="AA720" s="113"/>
      <c r="AB720" s="70" t="s">
        <v>1643</v>
      </c>
      <c r="AC720" s="71">
        <v>1</v>
      </c>
      <c r="AD720" s="3">
        <v>2016</v>
      </c>
      <c r="AE720" s="2">
        <v>3950</v>
      </c>
      <c r="AF720" s="323">
        <f t="shared" ref="AF720:AF726" si="77">AC720*AE720</f>
        <v>3950</v>
      </c>
    </row>
    <row r="721" spans="1:32" ht="54.95" customHeight="1" x14ac:dyDescent="0.2">
      <c r="A721" s="136">
        <v>718</v>
      </c>
      <c r="B721" s="368">
        <f t="shared" si="76"/>
        <v>438</v>
      </c>
      <c r="C721" s="288" t="s">
        <v>526</v>
      </c>
      <c r="D721" s="281" t="s">
        <v>448</v>
      </c>
      <c r="E721" s="261">
        <v>20106897914</v>
      </c>
      <c r="F721" s="112" t="s">
        <v>26</v>
      </c>
      <c r="G721" s="112" t="s">
        <v>27</v>
      </c>
      <c r="H721" s="194" t="s">
        <v>6109</v>
      </c>
      <c r="I721" s="112" t="s">
        <v>4175</v>
      </c>
      <c r="J721" s="107" t="s">
        <v>4425</v>
      </c>
      <c r="K721" s="350" t="s">
        <v>1056</v>
      </c>
      <c r="L721" s="196" t="s">
        <v>3239</v>
      </c>
      <c r="M721" s="180"/>
      <c r="N721" s="112" t="s">
        <v>1151</v>
      </c>
      <c r="O721" s="111"/>
      <c r="P721" s="28">
        <v>42314</v>
      </c>
      <c r="Q721" s="112" t="s">
        <v>1143</v>
      </c>
      <c r="R721" s="112">
        <v>1</v>
      </c>
      <c r="S721" s="38" t="s">
        <v>2211</v>
      </c>
      <c r="T721" s="67">
        <v>42500</v>
      </c>
      <c r="U721" s="39"/>
      <c r="V721" s="112" t="s">
        <v>2076</v>
      </c>
      <c r="W721" s="28" t="s">
        <v>2076</v>
      </c>
      <c r="X721" s="2"/>
      <c r="Y721" s="38" t="s">
        <v>5047</v>
      </c>
      <c r="Z721" s="67">
        <v>42564</v>
      </c>
      <c r="AA721" s="113"/>
      <c r="AB721" s="70" t="s">
        <v>1643</v>
      </c>
      <c r="AC721" s="71">
        <v>33</v>
      </c>
      <c r="AD721" s="3">
        <v>2016</v>
      </c>
      <c r="AE721" s="2">
        <v>3950</v>
      </c>
      <c r="AF721" s="323">
        <f t="shared" si="77"/>
        <v>130350</v>
      </c>
    </row>
    <row r="722" spans="1:32" ht="54.95" customHeight="1" x14ac:dyDescent="0.2">
      <c r="A722" s="136">
        <v>719</v>
      </c>
      <c r="B722" s="368">
        <f t="shared" si="76"/>
        <v>439</v>
      </c>
      <c r="C722" s="288" t="s">
        <v>527</v>
      </c>
      <c r="D722" s="281" t="s">
        <v>25</v>
      </c>
      <c r="E722" s="261">
        <v>20100017491</v>
      </c>
      <c r="F722" s="112" t="s">
        <v>26</v>
      </c>
      <c r="G722" s="112" t="s">
        <v>27</v>
      </c>
      <c r="H722" s="194" t="s">
        <v>6110</v>
      </c>
      <c r="I722" s="10" t="s">
        <v>4154</v>
      </c>
      <c r="J722" s="10" t="s">
        <v>4154</v>
      </c>
      <c r="K722" s="11" t="s">
        <v>1008</v>
      </c>
      <c r="L722" s="194" t="s">
        <v>3240</v>
      </c>
      <c r="M722" s="180"/>
      <c r="N722" s="112" t="s">
        <v>1150</v>
      </c>
      <c r="O722" s="111"/>
      <c r="P722" s="28">
        <v>41724</v>
      </c>
      <c r="Q722" s="112" t="s">
        <v>1143</v>
      </c>
      <c r="R722" s="112">
        <v>1</v>
      </c>
      <c r="S722" s="38" t="s">
        <v>2212</v>
      </c>
      <c r="T722" s="67">
        <v>42494</v>
      </c>
      <c r="U722" s="39"/>
      <c r="V722" s="112" t="s">
        <v>2076</v>
      </c>
      <c r="W722" s="28" t="s">
        <v>2076</v>
      </c>
      <c r="X722" s="2"/>
      <c r="Y722" s="38" t="s">
        <v>5048</v>
      </c>
      <c r="Z722" s="67">
        <v>42564</v>
      </c>
      <c r="AA722" s="113"/>
      <c r="AB722" s="70" t="s">
        <v>1644</v>
      </c>
      <c r="AC722" s="71">
        <v>51</v>
      </c>
      <c r="AD722" s="3">
        <v>2016</v>
      </c>
      <c r="AE722" s="2">
        <v>3950</v>
      </c>
      <c r="AF722" s="323">
        <f t="shared" si="77"/>
        <v>201450</v>
      </c>
    </row>
    <row r="723" spans="1:32" ht="54.95" customHeight="1" x14ac:dyDescent="0.2">
      <c r="A723" s="136">
        <v>720</v>
      </c>
      <c r="B723" s="368">
        <f t="shared" si="76"/>
        <v>440</v>
      </c>
      <c r="C723" s="288" t="s">
        <v>528</v>
      </c>
      <c r="D723" s="281" t="s">
        <v>64</v>
      </c>
      <c r="E723" s="261">
        <v>20423195119</v>
      </c>
      <c r="F723" s="112" t="s">
        <v>26</v>
      </c>
      <c r="G723" s="112" t="s">
        <v>27</v>
      </c>
      <c r="H723" s="194" t="s">
        <v>6111</v>
      </c>
      <c r="I723" s="9" t="s">
        <v>4162</v>
      </c>
      <c r="J723" s="107" t="s">
        <v>4425</v>
      </c>
      <c r="K723" s="350" t="s">
        <v>1012</v>
      </c>
      <c r="L723" s="194" t="s">
        <v>3241</v>
      </c>
      <c r="M723" s="180"/>
      <c r="N723" s="112" t="s">
        <v>1151</v>
      </c>
      <c r="O723" s="111"/>
      <c r="P723" s="28">
        <v>42373</v>
      </c>
      <c r="Q723" s="112" t="s">
        <v>1143</v>
      </c>
      <c r="R723" s="112">
        <v>1</v>
      </c>
      <c r="S723" s="38" t="s">
        <v>1645</v>
      </c>
      <c r="T723" s="67">
        <v>42542</v>
      </c>
      <c r="U723" s="39"/>
      <c r="V723" s="112" t="s">
        <v>2076</v>
      </c>
      <c r="W723" s="28" t="s">
        <v>2076</v>
      </c>
      <c r="X723" s="2"/>
      <c r="Y723" s="38" t="s">
        <v>2053</v>
      </c>
      <c r="Z723" s="39" t="s">
        <v>2076</v>
      </c>
      <c r="AA723" s="113"/>
      <c r="AB723" s="70" t="s">
        <v>1645</v>
      </c>
      <c r="AC723" s="71">
        <v>3</v>
      </c>
      <c r="AD723" s="3">
        <v>2016</v>
      </c>
      <c r="AE723" s="2">
        <v>3950</v>
      </c>
      <c r="AF723" s="323">
        <f t="shared" si="77"/>
        <v>11850</v>
      </c>
    </row>
    <row r="724" spans="1:32" ht="54.95" customHeight="1" x14ac:dyDescent="0.2">
      <c r="A724" s="136">
        <v>721</v>
      </c>
      <c r="B724" s="368">
        <f t="shared" si="76"/>
        <v>441</v>
      </c>
      <c r="C724" s="288" t="s">
        <v>529</v>
      </c>
      <c r="D724" s="281" t="s">
        <v>59</v>
      </c>
      <c r="E724" s="261">
        <v>20290000263</v>
      </c>
      <c r="F724" s="112" t="s">
        <v>26</v>
      </c>
      <c r="G724" s="112" t="s">
        <v>27</v>
      </c>
      <c r="H724" s="194" t="s">
        <v>6112</v>
      </c>
      <c r="I724" s="10" t="s">
        <v>4177</v>
      </c>
      <c r="J724" s="10" t="s">
        <v>4177</v>
      </c>
      <c r="K724" s="11" t="s">
        <v>1008</v>
      </c>
      <c r="L724" s="194" t="s">
        <v>3242</v>
      </c>
      <c r="M724" s="180"/>
      <c r="N724" s="112" t="s">
        <v>1150</v>
      </c>
      <c r="O724" s="111"/>
      <c r="P724" s="116">
        <v>42249</v>
      </c>
      <c r="Q724" s="112" t="s">
        <v>1143</v>
      </c>
      <c r="R724" s="112">
        <v>1</v>
      </c>
      <c r="S724" s="113" t="s">
        <v>1646</v>
      </c>
      <c r="T724" s="115">
        <v>42548</v>
      </c>
      <c r="U724" s="39"/>
      <c r="V724" s="112" t="s">
        <v>2076</v>
      </c>
      <c r="W724" s="28" t="s">
        <v>2076</v>
      </c>
      <c r="X724" s="2"/>
      <c r="Y724" s="67" t="s">
        <v>2076</v>
      </c>
      <c r="Z724" s="39" t="s">
        <v>2076</v>
      </c>
      <c r="AA724" s="113"/>
      <c r="AB724" s="70" t="s">
        <v>1646</v>
      </c>
      <c r="AC724" s="71">
        <v>51</v>
      </c>
      <c r="AD724" s="3">
        <v>2016</v>
      </c>
      <c r="AE724" s="2">
        <v>3950</v>
      </c>
      <c r="AF724" s="323">
        <f t="shared" si="77"/>
        <v>201450</v>
      </c>
    </row>
    <row r="725" spans="1:32" ht="54.95" customHeight="1" x14ac:dyDescent="0.2">
      <c r="A725" s="136">
        <v>722</v>
      </c>
      <c r="B725" s="368">
        <f t="shared" si="76"/>
        <v>442</v>
      </c>
      <c r="C725" s="288" t="s">
        <v>530</v>
      </c>
      <c r="D725" s="281" t="s">
        <v>448</v>
      </c>
      <c r="E725" s="261">
        <v>20106897914</v>
      </c>
      <c r="F725" s="112" t="s">
        <v>26</v>
      </c>
      <c r="G725" s="112" t="s">
        <v>27</v>
      </c>
      <c r="H725" s="194" t="s">
        <v>6113</v>
      </c>
      <c r="I725" s="9" t="s">
        <v>4136</v>
      </c>
      <c r="J725" s="107" t="s">
        <v>4425</v>
      </c>
      <c r="K725" s="350" t="s">
        <v>1028</v>
      </c>
      <c r="L725" s="194" t="s">
        <v>3243</v>
      </c>
      <c r="M725" s="180"/>
      <c r="N725" s="112" t="s">
        <v>1151</v>
      </c>
      <c r="O725" s="111"/>
      <c r="P725" s="28">
        <v>42249</v>
      </c>
      <c r="Q725" s="112" t="s">
        <v>1143</v>
      </c>
      <c r="R725" s="112">
        <v>1</v>
      </c>
      <c r="S725" s="38" t="s">
        <v>2213</v>
      </c>
      <c r="T725" s="67">
        <v>42459</v>
      </c>
      <c r="U725" s="39"/>
      <c r="V725" s="112" t="s">
        <v>4702</v>
      </c>
      <c r="W725" s="28">
        <v>42521</v>
      </c>
      <c r="X725" s="2"/>
      <c r="Y725" s="38" t="s">
        <v>5049</v>
      </c>
      <c r="Z725" s="67">
        <v>42572</v>
      </c>
      <c r="AA725" s="113"/>
      <c r="AB725" s="70" t="s">
        <v>1647</v>
      </c>
      <c r="AC725" s="71">
        <v>5</v>
      </c>
      <c r="AD725" s="3">
        <v>2016</v>
      </c>
      <c r="AE725" s="2">
        <v>3950</v>
      </c>
      <c r="AF725" s="323">
        <f t="shared" si="77"/>
        <v>19750</v>
      </c>
    </row>
    <row r="726" spans="1:32" ht="54.95" customHeight="1" x14ac:dyDescent="0.2">
      <c r="A726" s="136">
        <v>723</v>
      </c>
      <c r="B726" s="368">
        <f t="shared" si="76"/>
        <v>442</v>
      </c>
      <c r="C726" s="288" t="s">
        <v>530</v>
      </c>
      <c r="D726" s="281" t="s">
        <v>448</v>
      </c>
      <c r="E726" s="261">
        <v>20106897914</v>
      </c>
      <c r="F726" s="112" t="s">
        <v>26</v>
      </c>
      <c r="G726" s="112" t="s">
        <v>27</v>
      </c>
      <c r="H726" s="194" t="s">
        <v>6114</v>
      </c>
      <c r="I726" s="9" t="s">
        <v>4136</v>
      </c>
      <c r="J726" s="107" t="s">
        <v>4425</v>
      </c>
      <c r="K726" s="350" t="s">
        <v>1028</v>
      </c>
      <c r="L726" s="194" t="s">
        <v>3244</v>
      </c>
      <c r="M726" s="180"/>
      <c r="N726" s="112" t="s">
        <v>1151</v>
      </c>
      <c r="O726" s="111"/>
      <c r="P726" s="28">
        <v>42249</v>
      </c>
      <c r="Q726" s="112" t="s">
        <v>1143</v>
      </c>
      <c r="R726" s="112">
        <v>1</v>
      </c>
      <c r="S726" s="38" t="s">
        <v>2213</v>
      </c>
      <c r="T726" s="67">
        <v>42459</v>
      </c>
      <c r="U726" s="39"/>
      <c r="V726" s="112" t="s">
        <v>4702</v>
      </c>
      <c r="W726" s="28">
        <v>42521</v>
      </c>
      <c r="X726" s="2"/>
      <c r="Y726" s="38" t="s">
        <v>5049</v>
      </c>
      <c r="Z726" s="67">
        <v>42572</v>
      </c>
      <c r="AA726" s="113"/>
      <c r="AB726" s="70" t="s">
        <v>1648</v>
      </c>
      <c r="AC726" s="71">
        <v>5</v>
      </c>
      <c r="AD726" s="3">
        <v>2016</v>
      </c>
      <c r="AE726" s="2">
        <v>3950</v>
      </c>
      <c r="AF726" s="323">
        <f t="shared" si="77"/>
        <v>19750</v>
      </c>
    </row>
    <row r="727" spans="1:32" ht="54.95" customHeight="1" x14ac:dyDescent="0.2">
      <c r="A727" s="136">
        <v>724</v>
      </c>
      <c r="B727" s="368">
        <f t="shared" si="76"/>
        <v>442</v>
      </c>
      <c r="C727" s="288" t="s">
        <v>530</v>
      </c>
      <c r="D727" s="281" t="s">
        <v>448</v>
      </c>
      <c r="E727" s="261">
        <v>20106897914</v>
      </c>
      <c r="F727" s="112" t="s">
        <v>26</v>
      </c>
      <c r="G727" s="112" t="s">
        <v>27</v>
      </c>
      <c r="H727" s="194" t="s">
        <v>6115</v>
      </c>
      <c r="I727" s="9" t="s">
        <v>4136</v>
      </c>
      <c r="J727" s="107" t="s">
        <v>4425</v>
      </c>
      <c r="K727" s="350" t="s">
        <v>1028</v>
      </c>
      <c r="L727" s="194" t="s">
        <v>3245</v>
      </c>
      <c r="M727" s="180"/>
      <c r="N727" s="112" t="s">
        <v>1151</v>
      </c>
      <c r="O727" s="111"/>
      <c r="P727" s="28">
        <v>42249</v>
      </c>
      <c r="Q727" s="112" t="s">
        <v>4594</v>
      </c>
      <c r="R727" s="112">
        <v>1</v>
      </c>
      <c r="S727" s="38" t="s">
        <v>2213</v>
      </c>
      <c r="T727" s="67">
        <v>42459</v>
      </c>
      <c r="U727" s="39"/>
      <c r="V727" s="112" t="s">
        <v>4702</v>
      </c>
      <c r="W727" s="28">
        <v>42521</v>
      </c>
      <c r="X727" s="2"/>
      <c r="Y727" s="38" t="s">
        <v>5049</v>
      </c>
      <c r="Z727" s="67">
        <v>42572</v>
      </c>
      <c r="AA727" s="113"/>
      <c r="AB727" s="70" t="s">
        <v>1648</v>
      </c>
      <c r="AC727" s="71" t="s">
        <v>1144</v>
      </c>
      <c r="AD727" s="3">
        <v>2016</v>
      </c>
      <c r="AE727" s="2">
        <v>3950</v>
      </c>
      <c r="AF727" s="323" t="s">
        <v>2053</v>
      </c>
    </row>
    <row r="728" spans="1:32" ht="54.95" customHeight="1" x14ac:dyDescent="0.2">
      <c r="A728" s="136">
        <v>725</v>
      </c>
      <c r="B728" s="368">
        <f t="shared" si="76"/>
        <v>443</v>
      </c>
      <c r="C728" s="288" t="s">
        <v>531</v>
      </c>
      <c r="D728" s="281" t="s">
        <v>448</v>
      </c>
      <c r="E728" s="261">
        <v>20106897914</v>
      </c>
      <c r="F728" s="112" t="s">
        <v>26</v>
      </c>
      <c r="G728" s="112" t="s">
        <v>27</v>
      </c>
      <c r="H728" s="200" t="s">
        <v>6116</v>
      </c>
      <c r="I728" s="9" t="s">
        <v>4178</v>
      </c>
      <c r="J728" s="112" t="s">
        <v>4436</v>
      </c>
      <c r="K728" s="350" t="s">
        <v>1057</v>
      </c>
      <c r="L728" s="194" t="s">
        <v>3246</v>
      </c>
      <c r="M728" s="180"/>
      <c r="N728" s="112" t="s">
        <v>1151</v>
      </c>
      <c r="O728" s="111"/>
      <c r="P728" s="28">
        <v>42045</v>
      </c>
      <c r="Q728" s="112" t="s">
        <v>1143</v>
      </c>
      <c r="R728" s="112">
        <v>1</v>
      </c>
      <c r="S728" s="38" t="s">
        <v>2214</v>
      </c>
      <c r="T728" s="67">
        <v>42531</v>
      </c>
      <c r="U728" s="39"/>
      <c r="V728" s="112" t="s">
        <v>2076</v>
      </c>
      <c r="W728" s="28" t="s">
        <v>2076</v>
      </c>
      <c r="X728" s="2"/>
      <c r="Y728" s="38" t="s">
        <v>5050</v>
      </c>
      <c r="Z728" s="67">
        <v>42598</v>
      </c>
      <c r="AA728" s="113"/>
      <c r="AB728" s="70" t="s">
        <v>1649</v>
      </c>
      <c r="AC728" s="71">
        <v>15</v>
      </c>
      <c r="AD728" s="3">
        <v>2016</v>
      </c>
      <c r="AE728" s="2">
        <v>3950</v>
      </c>
      <c r="AF728" s="323">
        <f>AC728*AE728</f>
        <v>59250</v>
      </c>
    </row>
    <row r="729" spans="1:32" ht="54.95" customHeight="1" x14ac:dyDescent="0.2">
      <c r="A729" s="136">
        <v>726</v>
      </c>
      <c r="B729" s="368">
        <f t="shared" si="76"/>
        <v>444</v>
      </c>
      <c r="C729" s="288" t="s">
        <v>532</v>
      </c>
      <c r="D729" s="281" t="s">
        <v>25</v>
      </c>
      <c r="E729" s="261">
        <v>20100017491</v>
      </c>
      <c r="F729" s="112" t="s">
        <v>26</v>
      </c>
      <c r="G729" s="112" t="s">
        <v>27</v>
      </c>
      <c r="H729" s="200" t="s">
        <v>6117</v>
      </c>
      <c r="I729" s="9" t="s">
        <v>4163</v>
      </c>
      <c r="J729" s="112" t="s">
        <v>4409</v>
      </c>
      <c r="K729" s="350" t="s">
        <v>1053</v>
      </c>
      <c r="L729" s="194" t="s">
        <v>3247</v>
      </c>
      <c r="M729" s="180"/>
      <c r="N729" s="112" t="s">
        <v>1151</v>
      </c>
      <c r="O729" s="111"/>
      <c r="P729" s="28">
        <v>42270</v>
      </c>
      <c r="Q729" s="112" t="s">
        <v>1143</v>
      </c>
      <c r="R729" s="112">
        <v>1</v>
      </c>
      <c r="S729" s="38" t="s">
        <v>2215</v>
      </c>
      <c r="T729" s="67" t="s">
        <v>4642</v>
      </c>
      <c r="U729" s="39"/>
      <c r="V729" s="112" t="s">
        <v>2076</v>
      </c>
      <c r="W729" s="28" t="s">
        <v>2076</v>
      </c>
      <c r="X729" s="2"/>
      <c r="Y729" s="38" t="s">
        <v>5051</v>
      </c>
      <c r="Z729" s="67">
        <v>42598</v>
      </c>
      <c r="AA729" s="113"/>
      <c r="AB729" s="70" t="s">
        <v>1650</v>
      </c>
      <c r="AC729" s="71">
        <v>51</v>
      </c>
      <c r="AD729" s="3">
        <v>2016</v>
      </c>
      <c r="AE729" s="2">
        <v>3950</v>
      </c>
      <c r="AF729" s="323">
        <f t="shared" ref="AF729:AF730" si="78">AC729*AE729</f>
        <v>201450</v>
      </c>
    </row>
    <row r="730" spans="1:32" ht="54.95" customHeight="1" x14ac:dyDescent="0.2">
      <c r="A730" s="136">
        <v>727</v>
      </c>
      <c r="B730" s="368">
        <f t="shared" si="76"/>
        <v>445</v>
      </c>
      <c r="C730" s="288" t="s">
        <v>533</v>
      </c>
      <c r="D730" s="281" t="s">
        <v>8462</v>
      </c>
      <c r="E730" s="261">
        <v>20467534026</v>
      </c>
      <c r="F730" s="112" t="s">
        <v>26</v>
      </c>
      <c r="G730" s="112" t="s">
        <v>151</v>
      </c>
      <c r="H730" s="200" t="s">
        <v>6118</v>
      </c>
      <c r="I730" s="9" t="s">
        <v>4136</v>
      </c>
      <c r="J730" s="107" t="s">
        <v>4425</v>
      </c>
      <c r="K730" s="350" t="s">
        <v>1028</v>
      </c>
      <c r="L730" s="194" t="s">
        <v>3248</v>
      </c>
      <c r="M730" s="180"/>
      <c r="N730" s="112" t="s">
        <v>1151</v>
      </c>
      <c r="O730" s="111"/>
      <c r="P730" s="28">
        <v>42031</v>
      </c>
      <c r="Q730" s="112" t="s">
        <v>1143</v>
      </c>
      <c r="R730" s="112">
        <v>1</v>
      </c>
      <c r="S730" s="38" t="s">
        <v>2216</v>
      </c>
      <c r="T730" s="67">
        <v>42536</v>
      </c>
      <c r="U730" s="39"/>
      <c r="V730" s="112" t="s">
        <v>2076</v>
      </c>
      <c r="W730" s="28" t="s">
        <v>2076</v>
      </c>
      <c r="X730" s="2"/>
      <c r="Y730" s="38" t="s">
        <v>5052</v>
      </c>
      <c r="Z730" s="67">
        <v>42600</v>
      </c>
      <c r="AA730" s="113"/>
      <c r="AB730" s="70" t="s">
        <v>1651</v>
      </c>
      <c r="AC730" s="71">
        <v>8</v>
      </c>
      <c r="AD730" s="3">
        <v>2016</v>
      </c>
      <c r="AE730" s="2">
        <v>3950</v>
      </c>
      <c r="AF730" s="323">
        <f t="shared" si="78"/>
        <v>31600</v>
      </c>
    </row>
    <row r="731" spans="1:32" ht="54.95" customHeight="1" x14ac:dyDescent="0.2">
      <c r="A731" s="136">
        <v>728</v>
      </c>
      <c r="B731" s="368">
        <f t="shared" si="76"/>
        <v>445</v>
      </c>
      <c r="C731" s="288" t="s">
        <v>533</v>
      </c>
      <c r="D731" s="281" t="s">
        <v>8462</v>
      </c>
      <c r="E731" s="261">
        <v>20467534026</v>
      </c>
      <c r="F731" s="112" t="s">
        <v>26</v>
      </c>
      <c r="G731" s="112" t="s">
        <v>151</v>
      </c>
      <c r="H731" s="200" t="s">
        <v>6119</v>
      </c>
      <c r="I731" s="9" t="s">
        <v>4136</v>
      </c>
      <c r="J731" s="107" t="s">
        <v>4425</v>
      </c>
      <c r="K731" s="350" t="s">
        <v>1028</v>
      </c>
      <c r="L731" s="194" t="s">
        <v>3249</v>
      </c>
      <c r="M731" s="180"/>
      <c r="N731" s="112" t="s">
        <v>1151</v>
      </c>
      <c r="O731" s="111"/>
      <c r="P731" s="28">
        <v>42031</v>
      </c>
      <c r="Q731" s="112" t="s">
        <v>4594</v>
      </c>
      <c r="R731" s="112">
        <v>1</v>
      </c>
      <c r="S731" s="38" t="s">
        <v>2216</v>
      </c>
      <c r="T731" s="67">
        <v>42536</v>
      </c>
      <c r="U731" s="39"/>
      <c r="V731" s="112" t="s">
        <v>2076</v>
      </c>
      <c r="W731" s="28" t="s">
        <v>2076</v>
      </c>
      <c r="X731" s="2"/>
      <c r="Y731" s="38" t="s">
        <v>5052</v>
      </c>
      <c r="Z731" s="67">
        <v>42600</v>
      </c>
      <c r="AA731" s="113"/>
      <c r="AB731" s="70" t="s">
        <v>1651</v>
      </c>
      <c r="AC731" s="71" t="s">
        <v>1144</v>
      </c>
      <c r="AD731" s="3">
        <v>2016</v>
      </c>
      <c r="AE731" s="2">
        <v>3950</v>
      </c>
      <c r="AF731" s="323" t="s">
        <v>2053</v>
      </c>
    </row>
    <row r="732" spans="1:32" ht="54.95" customHeight="1" x14ac:dyDescent="0.2">
      <c r="A732" s="136">
        <v>729</v>
      </c>
      <c r="B732" s="368">
        <f t="shared" si="76"/>
        <v>445</v>
      </c>
      <c r="C732" s="288" t="s">
        <v>533</v>
      </c>
      <c r="D732" s="281" t="s">
        <v>8462</v>
      </c>
      <c r="E732" s="261">
        <v>20467534026</v>
      </c>
      <c r="F732" s="112" t="s">
        <v>26</v>
      </c>
      <c r="G732" s="112" t="s">
        <v>151</v>
      </c>
      <c r="H732" s="200" t="s">
        <v>6120</v>
      </c>
      <c r="I732" s="9" t="s">
        <v>4136</v>
      </c>
      <c r="J732" s="107" t="s">
        <v>4425</v>
      </c>
      <c r="K732" s="350" t="s">
        <v>1028</v>
      </c>
      <c r="L732" s="194" t="s">
        <v>3250</v>
      </c>
      <c r="M732" s="180"/>
      <c r="N732" s="112" t="s">
        <v>1151</v>
      </c>
      <c r="O732" s="111"/>
      <c r="P732" s="28">
        <v>42031</v>
      </c>
      <c r="Q732" s="112" t="s">
        <v>4594</v>
      </c>
      <c r="R732" s="112">
        <v>1</v>
      </c>
      <c r="S732" s="38" t="s">
        <v>2216</v>
      </c>
      <c r="T732" s="67">
        <v>42536</v>
      </c>
      <c r="U732" s="39"/>
      <c r="V732" s="112" t="s">
        <v>2076</v>
      </c>
      <c r="W732" s="28" t="s">
        <v>2076</v>
      </c>
      <c r="X732" s="2"/>
      <c r="Y732" s="38" t="s">
        <v>5052</v>
      </c>
      <c r="Z732" s="67">
        <v>42600</v>
      </c>
      <c r="AA732" s="113"/>
      <c r="AB732" s="70" t="s">
        <v>1651</v>
      </c>
      <c r="AC732" s="71" t="s">
        <v>1144</v>
      </c>
      <c r="AD732" s="3">
        <v>2016</v>
      </c>
      <c r="AE732" s="2">
        <v>3950</v>
      </c>
      <c r="AF732" s="323" t="s">
        <v>2053</v>
      </c>
    </row>
    <row r="733" spans="1:32" ht="54.95" customHeight="1" x14ac:dyDescent="0.2">
      <c r="A733" s="136">
        <v>730</v>
      </c>
      <c r="B733" s="368">
        <f t="shared" si="76"/>
        <v>445</v>
      </c>
      <c r="C733" s="288" t="s">
        <v>533</v>
      </c>
      <c r="D733" s="281" t="s">
        <v>8462</v>
      </c>
      <c r="E733" s="261">
        <v>20467534026</v>
      </c>
      <c r="F733" s="112" t="s">
        <v>26</v>
      </c>
      <c r="G733" s="112" t="s">
        <v>151</v>
      </c>
      <c r="H733" s="200" t="s">
        <v>6121</v>
      </c>
      <c r="I733" s="9" t="s">
        <v>4136</v>
      </c>
      <c r="J733" s="107" t="s">
        <v>4425</v>
      </c>
      <c r="K733" s="350" t="s">
        <v>1028</v>
      </c>
      <c r="L733" s="194" t="s">
        <v>3251</v>
      </c>
      <c r="M733" s="180"/>
      <c r="N733" s="112" t="s">
        <v>1151</v>
      </c>
      <c r="O733" s="111"/>
      <c r="P733" s="28">
        <v>42031</v>
      </c>
      <c r="Q733" s="112" t="s">
        <v>1143</v>
      </c>
      <c r="R733" s="112">
        <v>1</v>
      </c>
      <c r="S733" s="38" t="s">
        <v>2216</v>
      </c>
      <c r="T733" s="67">
        <v>42536</v>
      </c>
      <c r="U733" s="39"/>
      <c r="V733" s="112" t="s">
        <v>2076</v>
      </c>
      <c r="W733" s="28" t="s">
        <v>2076</v>
      </c>
      <c r="X733" s="2"/>
      <c r="Y733" s="38" t="s">
        <v>5052</v>
      </c>
      <c r="Z733" s="67">
        <v>42600</v>
      </c>
      <c r="AA733" s="113"/>
      <c r="AB733" s="70" t="s">
        <v>1651</v>
      </c>
      <c r="AC733" s="71">
        <v>1.5</v>
      </c>
      <c r="AD733" s="3">
        <v>2016</v>
      </c>
      <c r="AE733" s="2">
        <v>3950</v>
      </c>
      <c r="AF733" s="323">
        <f>AC733*AE733</f>
        <v>5925</v>
      </c>
    </row>
    <row r="734" spans="1:32" ht="54.95" customHeight="1" x14ac:dyDescent="0.2">
      <c r="A734" s="136">
        <v>731</v>
      </c>
      <c r="B734" s="368">
        <f t="shared" si="76"/>
        <v>445</v>
      </c>
      <c r="C734" s="288" t="s">
        <v>533</v>
      </c>
      <c r="D734" s="281" t="s">
        <v>8462</v>
      </c>
      <c r="E734" s="261">
        <v>20467534026</v>
      </c>
      <c r="F734" s="112" t="s">
        <v>26</v>
      </c>
      <c r="G734" s="112" t="s">
        <v>151</v>
      </c>
      <c r="H734" s="200" t="s">
        <v>6122</v>
      </c>
      <c r="I734" s="9" t="s">
        <v>4136</v>
      </c>
      <c r="J734" s="107" t="s">
        <v>4425</v>
      </c>
      <c r="K734" s="350" t="s">
        <v>1028</v>
      </c>
      <c r="L734" s="194" t="s">
        <v>3252</v>
      </c>
      <c r="M734" s="180"/>
      <c r="N734" s="112" t="s">
        <v>1151</v>
      </c>
      <c r="O734" s="111"/>
      <c r="P734" s="28">
        <v>42031</v>
      </c>
      <c r="Q734" s="112" t="s">
        <v>1143</v>
      </c>
      <c r="R734" s="112">
        <v>1</v>
      </c>
      <c r="S734" s="38" t="s">
        <v>2216</v>
      </c>
      <c r="T734" s="67">
        <v>42536</v>
      </c>
      <c r="U734" s="39"/>
      <c r="V734" s="112" t="s">
        <v>2076</v>
      </c>
      <c r="W734" s="28" t="s">
        <v>2076</v>
      </c>
      <c r="X734" s="2"/>
      <c r="Y734" s="38" t="s">
        <v>5052</v>
      </c>
      <c r="Z734" s="67">
        <v>42600</v>
      </c>
      <c r="AA734" s="113"/>
      <c r="AB734" s="70" t="s">
        <v>1651</v>
      </c>
      <c r="AC734" s="71">
        <v>5</v>
      </c>
      <c r="AD734" s="3">
        <v>2016</v>
      </c>
      <c r="AE734" s="2">
        <v>3950</v>
      </c>
      <c r="AF734" s="323">
        <f t="shared" ref="AF734:AF735" si="79">AC734*AE734</f>
        <v>19750</v>
      </c>
    </row>
    <row r="735" spans="1:32" ht="54.95" customHeight="1" x14ac:dyDescent="0.2">
      <c r="A735" s="136">
        <v>732</v>
      </c>
      <c r="B735" s="368">
        <f t="shared" si="76"/>
        <v>446</v>
      </c>
      <c r="C735" s="288" t="s">
        <v>534</v>
      </c>
      <c r="D735" s="281" t="s">
        <v>25</v>
      </c>
      <c r="E735" s="261">
        <v>20100017491</v>
      </c>
      <c r="F735" s="112" t="s">
        <v>26</v>
      </c>
      <c r="G735" s="112" t="s">
        <v>27</v>
      </c>
      <c r="H735" s="200" t="s">
        <v>6123</v>
      </c>
      <c r="I735" s="9" t="s">
        <v>4179</v>
      </c>
      <c r="J735" s="10" t="s">
        <v>4329</v>
      </c>
      <c r="K735" s="350" t="s">
        <v>1008</v>
      </c>
      <c r="L735" s="194" t="s">
        <v>3253</v>
      </c>
      <c r="M735" s="180"/>
      <c r="N735" s="112" t="s">
        <v>1150</v>
      </c>
      <c r="O735" s="111"/>
      <c r="P735" s="28">
        <v>42282</v>
      </c>
      <c r="Q735" s="112" t="s">
        <v>1143</v>
      </c>
      <c r="R735" s="112">
        <v>1</v>
      </c>
      <c r="S735" s="38" t="s">
        <v>2217</v>
      </c>
      <c r="T735" s="67">
        <v>42542</v>
      </c>
      <c r="U735" s="39"/>
      <c r="V735" s="112" t="s">
        <v>2076</v>
      </c>
      <c r="W735" s="28" t="s">
        <v>2076</v>
      </c>
      <c r="X735" s="2"/>
      <c r="Y735" s="38" t="s">
        <v>5053</v>
      </c>
      <c r="Z735" s="67">
        <v>42613</v>
      </c>
      <c r="AA735" s="113"/>
      <c r="AB735" s="70" t="s">
        <v>1652</v>
      </c>
      <c r="AC735" s="71">
        <v>150</v>
      </c>
      <c r="AD735" s="3">
        <v>2016</v>
      </c>
      <c r="AE735" s="2">
        <v>3950</v>
      </c>
      <c r="AF735" s="323">
        <f t="shared" si="79"/>
        <v>592500</v>
      </c>
    </row>
    <row r="736" spans="1:32" ht="54.95" customHeight="1" x14ac:dyDescent="0.2">
      <c r="A736" s="136">
        <v>733</v>
      </c>
      <c r="B736" s="368">
        <f t="shared" si="76"/>
        <v>447</v>
      </c>
      <c r="C736" s="288" t="s">
        <v>535</v>
      </c>
      <c r="D736" s="281" t="s">
        <v>193</v>
      </c>
      <c r="E736" s="261">
        <v>20428698569</v>
      </c>
      <c r="F736" s="112" t="s">
        <v>26</v>
      </c>
      <c r="G736" s="112" t="s">
        <v>27</v>
      </c>
      <c r="H736" s="200" t="s">
        <v>6124</v>
      </c>
      <c r="I736" s="9" t="s">
        <v>4136</v>
      </c>
      <c r="J736" s="107" t="s">
        <v>4425</v>
      </c>
      <c r="K736" s="350" t="s">
        <v>1028</v>
      </c>
      <c r="L736" s="194" t="s">
        <v>3254</v>
      </c>
      <c r="M736" s="180"/>
      <c r="N736" s="112" t="s">
        <v>1151</v>
      </c>
      <c r="O736" s="111"/>
      <c r="P736" s="28">
        <v>42251</v>
      </c>
      <c r="Q736" s="112" t="s">
        <v>4594</v>
      </c>
      <c r="R736" s="112">
        <v>1</v>
      </c>
      <c r="S736" s="38" t="s">
        <v>2218</v>
      </c>
      <c r="T736" s="67">
        <v>42480</v>
      </c>
      <c r="U736" s="39"/>
      <c r="V736" s="112" t="s">
        <v>4703</v>
      </c>
      <c r="W736" s="28">
        <v>42514</v>
      </c>
      <c r="X736" s="2"/>
      <c r="Y736" s="38" t="s">
        <v>5054</v>
      </c>
      <c r="Z736" s="67">
        <v>42613</v>
      </c>
      <c r="AA736" s="113"/>
      <c r="AB736" s="70" t="s">
        <v>1653</v>
      </c>
      <c r="AC736" s="71" t="s">
        <v>1144</v>
      </c>
      <c r="AD736" s="3">
        <v>2016</v>
      </c>
      <c r="AE736" s="2">
        <v>3950</v>
      </c>
      <c r="AF736" s="323" t="s">
        <v>2053</v>
      </c>
    </row>
    <row r="737" spans="1:32" ht="54.95" customHeight="1" x14ac:dyDescent="0.2">
      <c r="A737" s="136">
        <v>734</v>
      </c>
      <c r="B737" s="368">
        <f t="shared" si="76"/>
        <v>448</v>
      </c>
      <c r="C737" s="288" t="s">
        <v>536</v>
      </c>
      <c r="D737" s="281" t="s">
        <v>25</v>
      </c>
      <c r="E737" s="261">
        <v>20100017491</v>
      </c>
      <c r="F737" s="112" t="s">
        <v>26</v>
      </c>
      <c r="G737" s="112" t="s">
        <v>27</v>
      </c>
      <c r="H737" s="200" t="s">
        <v>6125</v>
      </c>
      <c r="I737" s="9" t="s">
        <v>4179</v>
      </c>
      <c r="J737" s="10" t="s">
        <v>4329</v>
      </c>
      <c r="K737" s="350" t="s">
        <v>1008</v>
      </c>
      <c r="L737" s="194" t="s">
        <v>3255</v>
      </c>
      <c r="M737" s="180"/>
      <c r="N737" s="112" t="s">
        <v>1150</v>
      </c>
      <c r="O737" s="111"/>
      <c r="P737" s="28">
        <v>42265</v>
      </c>
      <c r="Q737" s="112" t="s">
        <v>1143</v>
      </c>
      <c r="R737" s="112">
        <v>1</v>
      </c>
      <c r="S737" s="38" t="s">
        <v>2219</v>
      </c>
      <c r="T737" s="67">
        <v>42545</v>
      </c>
      <c r="U737" s="39"/>
      <c r="V737" s="112" t="s">
        <v>2076</v>
      </c>
      <c r="W737" s="28" t="s">
        <v>2076</v>
      </c>
      <c r="X737" s="2"/>
      <c r="Y737" s="38" t="s">
        <v>5055</v>
      </c>
      <c r="Z737" s="67">
        <v>42613</v>
      </c>
      <c r="AA737" s="113"/>
      <c r="AB737" s="70" t="s">
        <v>1654</v>
      </c>
      <c r="AC737" s="71">
        <v>80</v>
      </c>
      <c r="AD737" s="3">
        <v>2016</v>
      </c>
      <c r="AE737" s="2">
        <v>3950</v>
      </c>
      <c r="AF737" s="323">
        <f>AC737*AE737</f>
        <v>316000</v>
      </c>
    </row>
    <row r="738" spans="1:32" ht="54.95" customHeight="1" x14ac:dyDescent="0.2">
      <c r="A738" s="136">
        <v>735</v>
      </c>
      <c r="B738" s="368">
        <f t="shared" si="76"/>
        <v>449</v>
      </c>
      <c r="C738" s="294" t="s">
        <v>537</v>
      </c>
      <c r="D738" s="281" t="s">
        <v>25</v>
      </c>
      <c r="E738" s="261">
        <v>20100017491</v>
      </c>
      <c r="F738" s="112" t="s">
        <v>26</v>
      </c>
      <c r="G738" s="112" t="s">
        <v>27</v>
      </c>
      <c r="H738" s="200" t="s">
        <v>6126</v>
      </c>
      <c r="I738" s="9" t="s">
        <v>4163</v>
      </c>
      <c r="J738" s="112" t="s">
        <v>4409</v>
      </c>
      <c r="K738" s="350" t="s">
        <v>1053</v>
      </c>
      <c r="L738" s="198" t="s">
        <v>3256</v>
      </c>
      <c r="M738" s="180"/>
      <c r="N738" s="112" t="s">
        <v>1151</v>
      </c>
      <c r="O738" s="111"/>
      <c r="P738" s="28">
        <v>42314</v>
      </c>
      <c r="Q738" s="112" t="s">
        <v>1143</v>
      </c>
      <c r="R738" s="112">
        <v>1</v>
      </c>
      <c r="S738" s="38" t="s">
        <v>2220</v>
      </c>
      <c r="T738" s="67">
        <v>42542</v>
      </c>
      <c r="U738" s="39"/>
      <c r="V738" s="112" t="s">
        <v>2076</v>
      </c>
      <c r="W738" s="28" t="s">
        <v>2076</v>
      </c>
      <c r="X738" s="2"/>
      <c r="Y738" s="38" t="s">
        <v>5056</v>
      </c>
      <c r="Z738" s="67">
        <v>42615</v>
      </c>
      <c r="AA738" s="113"/>
      <c r="AB738" s="70" t="s">
        <v>1655</v>
      </c>
      <c r="AC738" s="71">
        <v>100</v>
      </c>
      <c r="AD738" s="3">
        <v>2016</v>
      </c>
      <c r="AE738" s="2">
        <v>3950</v>
      </c>
      <c r="AF738" s="323">
        <f t="shared" ref="AF738:AF740" si="80">AC738*AE738</f>
        <v>395000</v>
      </c>
    </row>
    <row r="739" spans="1:32" ht="54.95" customHeight="1" x14ac:dyDescent="0.2">
      <c r="A739" s="136">
        <v>736</v>
      </c>
      <c r="B739" s="368">
        <f t="shared" si="76"/>
        <v>449</v>
      </c>
      <c r="C739" s="294" t="s">
        <v>537</v>
      </c>
      <c r="D739" s="281" t="s">
        <v>25</v>
      </c>
      <c r="E739" s="261">
        <v>20100017491</v>
      </c>
      <c r="F739" s="112" t="s">
        <v>26</v>
      </c>
      <c r="G739" s="112" t="s">
        <v>27</v>
      </c>
      <c r="H739" s="200" t="s">
        <v>6127</v>
      </c>
      <c r="I739" s="112" t="s">
        <v>4175</v>
      </c>
      <c r="J739" s="107" t="s">
        <v>4425</v>
      </c>
      <c r="K739" s="350" t="s">
        <v>1056</v>
      </c>
      <c r="L739" s="194" t="s">
        <v>3257</v>
      </c>
      <c r="M739" s="180"/>
      <c r="N739" s="112" t="s">
        <v>1151</v>
      </c>
      <c r="O739" s="111"/>
      <c r="P739" s="28">
        <v>42314</v>
      </c>
      <c r="Q739" s="112" t="s">
        <v>1143</v>
      </c>
      <c r="R739" s="112">
        <v>1</v>
      </c>
      <c r="S739" s="38" t="s">
        <v>2220</v>
      </c>
      <c r="T739" s="67">
        <v>42542</v>
      </c>
      <c r="U739" s="39"/>
      <c r="V739" s="112" t="s">
        <v>2076</v>
      </c>
      <c r="W739" s="28" t="s">
        <v>2076</v>
      </c>
      <c r="X739" s="2"/>
      <c r="Y739" s="38" t="s">
        <v>5056</v>
      </c>
      <c r="Z739" s="67">
        <v>42615</v>
      </c>
      <c r="AA739" s="113"/>
      <c r="AB739" s="70" t="s">
        <v>1655</v>
      </c>
      <c r="AC739" s="71">
        <v>5</v>
      </c>
      <c r="AD739" s="3">
        <v>2016</v>
      </c>
      <c r="AE739" s="2">
        <v>3950</v>
      </c>
      <c r="AF739" s="323">
        <f t="shared" si="80"/>
        <v>19750</v>
      </c>
    </row>
    <row r="740" spans="1:32" ht="54.95" customHeight="1" x14ac:dyDescent="0.2">
      <c r="A740" s="136">
        <v>737</v>
      </c>
      <c r="B740" s="368">
        <f t="shared" si="76"/>
        <v>450</v>
      </c>
      <c r="C740" s="288" t="s">
        <v>538</v>
      </c>
      <c r="D740" s="281" t="s">
        <v>25</v>
      </c>
      <c r="E740" s="261">
        <v>20100017491</v>
      </c>
      <c r="F740" s="112" t="s">
        <v>26</v>
      </c>
      <c r="G740" s="112" t="s">
        <v>27</v>
      </c>
      <c r="H740" s="200" t="s">
        <v>6128</v>
      </c>
      <c r="I740" s="112" t="s">
        <v>4109</v>
      </c>
      <c r="J740" s="112" t="s">
        <v>4109</v>
      </c>
      <c r="K740" s="350" t="s">
        <v>1018</v>
      </c>
      <c r="L740" s="194" t="s">
        <v>2885</v>
      </c>
      <c r="M740" s="180"/>
      <c r="N740" s="112" t="s">
        <v>1150</v>
      </c>
      <c r="O740" s="111"/>
      <c r="P740" s="28">
        <v>42317</v>
      </c>
      <c r="Q740" s="112" t="s">
        <v>1143</v>
      </c>
      <c r="R740" s="112">
        <v>1</v>
      </c>
      <c r="S740" s="38" t="s">
        <v>1656</v>
      </c>
      <c r="T740" s="67">
        <v>42601</v>
      </c>
      <c r="U740" s="39"/>
      <c r="V740" s="112" t="s">
        <v>2076</v>
      </c>
      <c r="W740" s="28" t="s">
        <v>2076</v>
      </c>
      <c r="X740" s="2"/>
      <c r="Y740" s="38" t="s">
        <v>2053</v>
      </c>
      <c r="Z740" s="39" t="s">
        <v>2076</v>
      </c>
      <c r="AA740" s="113"/>
      <c r="AB740" s="70" t="s">
        <v>1656</v>
      </c>
      <c r="AC740" s="71">
        <v>51</v>
      </c>
      <c r="AD740" s="3">
        <v>2016</v>
      </c>
      <c r="AE740" s="2">
        <v>3950</v>
      </c>
      <c r="AF740" s="323">
        <f t="shared" si="80"/>
        <v>201450</v>
      </c>
    </row>
    <row r="741" spans="1:32" ht="54.95" customHeight="1" x14ac:dyDescent="0.2">
      <c r="A741" s="136">
        <v>738</v>
      </c>
      <c r="B741" s="368">
        <f t="shared" si="76"/>
        <v>451</v>
      </c>
      <c r="C741" s="288" t="s">
        <v>539</v>
      </c>
      <c r="D741" s="281" t="s">
        <v>25</v>
      </c>
      <c r="E741" s="261">
        <v>20100017491</v>
      </c>
      <c r="F741" s="112" t="s">
        <v>26</v>
      </c>
      <c r="G741" s="112" t="s">
        <v>27</v>
      </c>
      <c r="H741" s="200" t="s">
        <v>6129</v>
      </c>
      <c r="I741" s="112" t="s">
        <v>4176</v>
      </c>
      <c r="J741" s="112" t="s">
        <v>4435</v>
      </c>
      <c r="K741" s="350" t="s">
        <v>1055</v>
      </c>
      <c r="L741" s="194" t="s">
        <v>3258</v>
      </c>
      <c r="M741" s="180"/>
      <c r="N741" s="112" t="s">
        <v>1151</v>
      </c>
      <c r="O741" s="111"/>
      <c r="P741" s="28">
        <v>42360</v>
      </c>
      <c r="Q741" s="112" t="s">
        <v>4594</v>
      </c>
      <c r="R741" s="112">
        <v>112</v>
      </c>
      <c r="S741" s="38" t="s">
        <v>2221</v>
      </c>
      <c r="T741" s="67">
        <v>42566</v>
      </c>
      <c r="U741" s="39"/>
      <c r="V741" s="112" t="s">
        <v>2076</v>
      </c>
      <c r="W741" s="28" t="s">
        <v>2076</v>
      </c>
      <c r="X741" s="2"/>
      <c r="Y741" s="38" t="s">
        <v>5057</v>
      </c>
      <c r="Z741" s="67">
        <v>42627</v>
      </c>
      <c r="AA741" s="113"/>
      <c r="AB741" s="70" t="s">
        <v>1657</v>
      </c>
      <c r="AC741" s="71" t="s">
        <v>2060</v>
      </c>
      <c r="AD741" s="3">
        <v>2016</v>
      </c>
      <c r="AE741" s="2">
        <v>3950</v>
      </c>
      <c r="AF741" s="323" t="s">
        <v>2053</v>
      </c>
    </row>
    <row r="742" spans="1:32" ht="54.95" customHeight="1" x14ac:dyDescent="0.2">
      <c r="A742" s="136">
        <v>739</v>
      </c>
      <c r="B742" s="368">
        <f t="shared" si="76"/>
        <v>452</v>
      </c>
      <c r="C742" s="288" t="s">
        <v>540</v>
      </c>
      <c r="D742" s="281" t="s">
        <v>448</v>
      </c>
      <c r="E742" s="261">
        <v>20106897914</v>
      </c>
      <c r="F742" s="112" t="s">
        <v>26</v>
      </c>
      <c r="G742" s="112" t="s">
        <v>27</v>
      </c>
      <c r="H742" s="200" t="s">
        <v>6130</v>
      </c>
      <c r="I742" s="9" t="s">
        <v>4136</v>
      </c>
      <c r="J742" s="107" t="s">
        <v>4425</v>
      </c>
      <c r="K742" s="350" t="s">
        <v>1028</v>
      </c>
      <c r="L742" s="194" t="s">
        <v>3259</v>
      </c>
      <c r="M742" s="180"/>
      <c r="N742" s="112" t="s">
        <v>1151</v>
      </c>
      <c r="O742" s="111"/>
      <c r="P742" s="28">
        <v>42034</v>
      </c>
      <c r="Q742" s="112" t="s">
        <v>4594</v>
      </c>
      <c r="R742" s="112">
        <v>1</v>
      </c>
      <c r="S742" s="38" t="s">
        <v>2222</v>
      </c>
      <c r="T742" s="67" t="s">
        <v>4643</v>
      </c>
      <c r="U742" s="39" t="s">
        <v>1144</v>
      </c>
      <c r="V742" s="112" t="s">
        <v>2076</v>
      </c>
      <c r="W742" s="28" t="s">
        <v>2076</v>
      </c>
      <c r="X742" s="2" t="s">
        <v>1144</v>
      </c>
      <c r="Y742" s="38" t="s">
        <v>5058</v>
      </c>
      <c r="Z742" s="67">
        <v>42625</v>
      </c>
      <c r="AA742" s="113"/>
      <c r="AB742" s="70" t="s">
        <v>1658</v>
      </c>
      <c r="AC742" s="71" t="s">
        <v>1144</v>
      </c>
      <c r="AD742" s="3">
        <v>2016</v>
      </c>
      <c r="AE742" s="2">
        <v>3950</v>
      </c>
      <c r="AF742" s="323" t="s">
        <v>2053</v>
      </c>
    </row>
    <row r="743" spans="1:32" ht="54.95" customHeight="1" x14ac:dyDescent="0.2">
      <c r="A743" s="136">
        <v>740</v>
      </c>
      <c r="B743" s="368">
        <f t="shared" si="76"/>
        <v>452</v>
      </c>
      <c r="C743" s="288" t="s">
        <v>540</v>
      </c>
      <c r="D743" s="281" t="s">
        <v>448</v>
      </c>
      <c r="E743" s="261">
        <v>20106897914</v>
      </c>
      <c r="F743" s="112" t="s">
        <v>26</v>
      </c>
      <c r="G743" s="112" t="s">
        <v>27</v>
      </c>
      <c r="H743" s="200" t="s">
        <v>6131</v>
      </c>
      <c r="I743" s="9" t="s">
        <v>4136</v>
      </c>
      <c r="J743" s="107" t="s">
        <v>4425</v>
      </c>
      <c r="K743" s="350" t="s">
        <v>1028</v>
      </c>
      <c r="L743" s="194" t="s">
        <v>3260</v>
      </c>
      <c r="M743" s="180"/>
      <c r="N743" s="112" t="s">
        <v>1151</v>
      </c>
      <c r="O743" s="111"/>
      <c r="P743" s="28">
        <v>42034</v>
      </c>
      <c r="Q743" s="112" t="s">
        <v>4594</v>
      </c>
      <c r="R743" s="112">
        <v>1</v>
      </c>
      <c r="S743" s="38" t="s">
        <v>2223</v>
      </c>
      <c r="T743" s="67" t="s">
        <v>4643</v>
      </c>
      <c r="U743" s="39" t="s">
        <v>1144</v>
      </c>
      <c r="V743" s="112" t="s">
        <v>2076</v>
      </c>
      <c r="W743" s="28" t="s">
        <v>2076</v>
      </c>
      <c r="X743" s="2" t="s">
        <v>1144</v>
      </c>
      <c r="Y743" s="38" t="s">
        <v>5058</v>
      </c>
      <c r="Z743" s="67">
        <v>42625</v>
      </c>
      <c r="AA743" s="113"/>
      <c r="AB743" s="70" t="s">
        <v>1658</v>
      </c>
      <c r="AC743" s="71" t="s">
        <v>1144</v>
      </c>
      <c r="AD743" s="3">
        <v>2016</v>
      </c>
      <c r="AE743" s="2">
        <v>3950</v>
      </c>
      <c r="AF743" s="323" t="s">
        <v>2053</v>
      </c>
    </row>
    <row r="744" spans="1:32" ht="54.95" customHeight="1" x14ac:dyDescent="0.2">
      <c r="A744" s="136">
        <v>741</v>
      </c>
      <c r="B744" s="368">
        <f t="shared" si="76"/>
        <v>452</v>
      </c>
      <c r="C744" s="288" t="s">
        <v>540</v>
      </c>
      <c r="D744" s="281" t="s">
        <v>448</v>
      </c>
      <c r="E744" s="261">
        <v>20106897914</v>
      </c>
      <c r="F744" s="112" t="s">
        <v>26</v>
      </c>
      <c r="G744" s="112" t="s">
        <v>27</v>
      </c>
      <c r="H744" s="200" t="s">
        <v>6132</v>
      </c>
      <c r="I744" s="9" t="s">
        <v>4136</v>
      </c>
      <c r="J744" s="107" t="s">
        <v>4425</v>
      </c>
      <c r="K744" s="350" t="s">
        <v>1028</v>
      </c>
      <c r="L744" s="194" t="s">
        <v>3261</v>
      </c>
      <c r="M744" s="180"/>
      <c r="N744" s="112" t="s">
        <v>1151</v>
      </c>
      <c r="O744" s="111"/>
      <c r="P744" s="28">
        <v>42034</v>
      </c>
      <c r="Q744" s="112" t="s">
        <v>4594</v>
      </c>
      <c r="R744" s="112">
        <v>1</v>
      </c>
      <c r="S744" s="38" t="s">
        <v>2224</v>
      </c>
      <c r="T744" s="67" t="s">
        <v>4643</v>
      </c>
      <c r="U744" s="39" t="s">
        <v>1144</v>
      </c>
      <c r="V744" s="112" t="s">
        <v>2076</v>
      </c>
      <c r="W744" s="28" t="s">
        <v>2076</v>
      </c>
      <c r="X744" s="2" t="s">
        <v>1144</v>
      </c>
      <c r="Y744" s="38" t="s">
        <v>5058</v>
      </c>
      <c r="Z744" s="67">
        <v>42625</v>
      </c>
      <c r="AA744" s="113"/>
      <c r="AB744" s="70" t="s">
        <v>1658</v>
      </c>
      <c r="AC744" s="71" t="s">
        <v>1144</v>
      </c>
      <c r="AD744" s="3">
        <v>2016</v>
      </c>
      <c r="AE744" s="2">
        <v>3950</v>
      </c>
      <c r="AF744" s="323" t="s">
        <v>2053</v>
      </c>
    </row>
    <row r="745" spans="1:32" ht="54.95" customHeight="1" x14ac:dyDescent="0.2">
      <c r="A745" s="136">
        <v>742</v>
      </c>
      <c r="B745" s="368">
        <f t="shared" si="76"/>
        <v>453</v>
      </c>
      <c r="C745" s="288" t="s">
        <v>541</v>
      </c>
      <c r="D745" s="281" t="s">
        <v>25</v>
      </c>
      <c r="E745" s="261">
        <v>20100017491</v>
      </c>
      <c r="F745" s="112" t="s">
        <v>26</v>
      </c>
      <c r="G745" s="112" t="s">
        <v>27</v>
      </c>
      <c r="H745" s="200" t="s">
        <v>6133</v>
      </c>
      <c r="I745" s="112" t="s">
        <v>4065</v>
      </c>
      <c r="J745" s="112" t="s">
        <v>4432</v>
      </c>
      <c r="K745" s="350" t="s">
        <v>1016</v>
      </c>
      <c r="L745" s="194" t="s">
        <v>3262</v>
      </c>
      <c r="M745" s="180"/>
      <c r="N745" s="112" t="s">
        <v>1151</v>
      </c>
      <c r="O745" s="111"/>
      <c r="P745" s="28">
        <v>41912</v>
      </c>
      <c r="Q745" s="112" t="s">
        <v>1143</v>
      </c>
      <c r="R745" s="112">
        <v>1</v>
      </c>
      <c r="S745" s="38" t="s">
        <v>1659</v>
      </c>
      <c r="T745" s="67">
        <v>42583</v>
      </c>
      <c r="U745" s="39"/>
      <c r="V745" s="112" t="s">
        <v>2076</v>
      </c>
      <c r="W745" s="28" t="s">
        <v>2076</v>
      </c>
      <c r="X745" s="2"/>
      <c r="Y745" s="38" t="s">
        <v>2053</v>
      </c>
      <c r="Z745" s="39" t="s">
        <v>2076</v>
      </c>
      <c r="AA745" s="113"/>
      <c r="AB745" s="70" t="s">
        <v>1659</v>
      </c>
      <c r="AC745" s="71">
        <v>3</v>
      </c>
      <c r="AD745" s="3">
        <v>2016</v>
      </c>
      <c r="AE745" s="2">
        <v>3950</v>
      </c>
      <c r="AF745" s="323">
        <f>AC745*AE745</f>
        <v>11850</v>
      </c>
    </row>
    <row r="746" spans="1:32" ht="54.95" customHeight="1" x14ac:dyDescent="0.2">
      <c r="A746" s="136">
        <v>743</v>
      </c>
      <c r="B746" s="368">
        <f t="shared" si="76"/>
        <v>454</v>
      </c>
      <c r="C746" s="288" t="s">
        <v>542</v>
      </c>
      <c r="D746" s="281" t="s">
        <v>25</v>
      </c>
      <c r="E746" s="261">
        <v>20100017491</v>
      </c>
      <c r="F746" s="112" t="s">
        <v>26</v>
      </c>
      <c r="G746" s="112" t="s">
        <v>27</v>
      </c>
      <c r="H746" s="200" t="s">
        <v>6128</v>
      </c>
      <c r="I746" s="112" t="s">
        <v>4109</v>
      </c>
      <c r="J746" s="9" t="s">
        <v>4109</v>
      </c>
      <c r="K746" s="350" t="s">
        <v>1018</v>
      </c>
      <c r="L746" s="194" t="s">
        <v>2885</v>
      </c>
      <c r="M746" s="180"/>
      <c r="N746" s="112" t="s">
        <v>1156</v>
      </c>
      <c r="O746" s="111"/>
      <c r="P746" s="28">
        <v>42396</v>
      </c>
      <c r="Q746" s="112" t="s">
        <v>1143</v>
      </c>
      <c r="R746" s="112">
        <v>1</v>
      </c>
      <c r="S746" s="38" t="s">
        <v>1660</v>
      </c>
      <c r="T746" s="67">
        <v>42585</v>
      </c>
      <c r="U746" s="39"/>
      <c r="V746" s="112" t="s">
        <v>2076</v>
      </c>
      <c r="W746" s="28" t="s">
        <v>2076</v>
      </c>
      <c r="X746" s="2"/>
      <c r="Y746" s="38" t="s">
        <v>2053</v>
      </c>
      <c r="Z746" s="39" t="s">
        <v>2076</v>
      </c>
      <c r="AA746" s="113"/>
      <c r="AB746" s="70" t="s">
        <v>1660</v>
      </c>
      <c r="AC746" s="71">
        <v>60.4</v>
      </c>
      <c r="AD746" s="3">
        <v>2016</v>
      </c>
      <c r="AE746" s="2">
        <v>3950</v>
      </c>
      <c r="AF746" s="323">
        <f t="shared" ref="AF746:AF748" si="81">AC746*AE746</f>
        <v>238580</v>
      </c>
    </row>
    <row r="747" spans="1:32" ht="54.95" customHeight="1" x14ac:dyDescent="0.2">
      <c r="A747" s="136">
        <v>744</v>
      </c>
      <c r="B747" s="368">
        <f t="shared" si="76"/>
        <v>455</v>
      </c>
      <c r="C747" s="288" t="s">
        <v>543</v>
      </c>
      <c r="D747" s="281" t="s">
        <v>25</v>
      </c>
      <c r="E747" s="261">
        <v>20100017491</v>
      </c>
      <c r="F747" s="112" t="s">
        <v>26</v>
      </c>
      <c r="G747" s="112" t="s">
        <v>27</v>
      </c>
      <c r="H747" s="200" t="s">
        <v>6134</v>
      </c>
      <c r="I747" s="9" t="s">
        <v>4180</v>
      </c>
      <c r="J747" s="112" t="s">
        <v>4437</v>
      </c>
      <c r="K747" s="350" t="s">
        <v>1057</v>
      </c>
      <c r="L747" s="194" t="s">
        <v>3263</v>
      </c>
      <c r="M747" s="180"/>
      <c r="N747" s="112" t="s">
        <v>1151</v>
      </c>
      <c r="O747" s="111"/>
      <c r="P747" s="28">
        <v>41918</v>
      </c>
      <c r="Q747" s="112" t="s">
        <v>1143</v>
      </c>
      <c r="R747" s="112">
        <v>1</v>
      </c>
      <c r="S747" s="38" t="s">
        <v>1661</v>
      </c>
      <c r="T747" s="67">
        <v>42591</v>
      </c>
      <c r="U747" s="39"/>
      <c r="V747" s="112" t="s">
        <v>2076</v>
      </c>
      <c r="W747" s="28" t="s">
        <v>2076</v>
      </c>
      <c r="X747" s="2"/>
      <c r="Y747" s="38" t="s">
        <v>2053</v>
      </c>
      <c r="Z747" s="39" t="s">
        <v>2076</v>
      </c>
      <c r="AA747" s="113"/>
      <c r="AB747" s="70" t="s">
        <v>1661</v>
      </c>
      <c r="AC747" s="71">
        <v>20</v>
      </c>
      <c r="AD747" s="3">
        <v>2016</v>
      </c>
      <c r="AE747" s="2">
        <v>3950</v>
      </c>
      <c r="AF747" s="323">
        <f t="shared" si="81"/>
        <v>79000</v>
      </c>
    </row>
    <row r="748" spans="1:32" ht="54.95" customHeight="1" x14ac:dyDescent="0.2">
      <c r="A748" s="136">
        <v>745</v>
      </c>
      <c r="B748" s="368">
        <f t="shared" si="76"/>
        <v>456</v>
      </c>
      <c r="C748" s="288" t="s">
        <v>544</v>
      </c>
      <c r="D748" s="281" t="s">
        <v>25</v>
      </c>
      <c r="E748" s="261">
        <v>20100017491</v>
      </c>
      <c r="F748" s="112" t="s">
        <v>26</v>
      </c>
      <c r="G748" s="112" t="s">
        <v>27</v>
      </c>
      <c r="H748" s="200" t="s">
        <v>6135</v>
      </c>
      <c r="I748" s="9" t="s">
        <v>4181</v>
      </c>
      <c r="J748" s="9" t="s">
        <v>4438</v>
      </c>
      <c r="K748" s="350" t="s">
        <v>1015</v>
      </c>
      <c r="L748" s="194" t="s">
        <v>3264</v>
      </c>
      <c r="M748" s="180"/>
      <c r="N748" s="112" t="s">
        <v>1150</v>
      </c>
      <c r="O748" s="111"/>
      <c r="P748" s="28">
        <v>41582</v>
      </c>
      <c r="Q748" s="112" t="s">
        <v>1143</v>
      </c>
      <c r="R748" s="112">
        <v>1</v>
      </c>
      <c r="S748" s="38" t="s">
        <v>1662</v>
      </c>
      <c r="T748" s="67">
        <v>42569</v>
      </c>
      <c r="U748" s="39"/>
      <c r="V748" s="112" t="s">
        <v>2076</v>
      </c>
      <c r="W748" s="28" t="s">
        <v>2076</v>
      </c>
      <c r="X748" s="2"/>
      <c r="Y748" s="38" t="s">
        <v>2053</v>
      </c>
      <c r="Z748" s="39" t="s">
        <v>2076</v>
      </c>
      <c r="AA748" s="113"/>
      <c r="AB748" s="70" t="s">
        <v>1662</v>
      </c>
      <c r="AC748" s="71">
        <v>51</v>
      </c>
      <c r="AD748" s="3">
        <v>2016</v>
      </c>
      <c r="AE748" s="2">
        <v>3950</v>
      </c>
      <c r="AF748" s="323">
        <f t="shared" si="81"/>
        <v>201450</v>
      </c>
    </row>
    <row r="749" spans="1:32" ht="54.95" customHeight="1" x14ac:dyDescent="0.2">
      <c r="A749" s="136">
        <v>746</v>
      </c>
      <c r="B749" s="368">
        <f t="shared" si="76"/>
        <v>456</v>
      </c>
      <c r="C749" s="288" t="s">
        <v>544</v>
      </c>
      <c r="D749" s="281" t="s">
        <v>25</v>
      </c>
      <c r="E749" s="261">
        <v>20100017491</v>
      </c>
      <c r="F749" s="112" t="s">
        <v>26</v>
      </c>
      <c r="G749" s="112" t="s">
        <v>27</v>
      </c>
      <c r="H749" s="200" t="s">
        <v>6136</v>
      </c>
      <c r="I749" s="9" t="s">
        <v>4182</v>
      </c>
      <c r="J749" s="9" t="s">
        <v>4438</v>
      </c>
      <c r="K749" s="350" t="s">
        <v>1015</v>
      </c>
      <c r="L749" s="194" t="s">
        <v>3265</v>
      </c>
      <c r="M749" s="180"/>
      <c r="N749" s="112" t="s">
        <v>1151</v>
      </c>
      <c r="O749" s="111"/>
      <c r="P749" s="28">
        <v>41582</v>
      </c>
      <c r="Q749" s="112" t="s">
        <v>4594</v>
      </c>
      <c r="R749" s="112">
        <v>1</v>
      </c>
      <c r="S749" s="38" t="s">
        <v>1662</v>
      </c>
      <c r="T749" s="67">
        <v>42569</v>
      </c>
      <c r="U749" s="39" t="s">
        <v>1144</v>
      </c>
      <c r="V749" s="112" t="s">
        <v>2076</v>
      </c>
      <c r="W749" s="28" t="s">
        <v>2076</v>
      </c>
      <c r="X749" s="2" t="s">
        <v>1144</v>
      </c>
      <c r="Y749" s="38" t="s">
        <v>2053</v>
      </c>
      <c r="Z749" s="39" t="s">
        <v>2076</v>
      </c>
      <c r="AA749" s="113"/>
      <c r="AB749" s="70" t="s">
        <v>1662</v>
      </c>
      <c r="AC749" s="71" t="s">
        <v>1144</v>
      </c>
      <c r="AD749" s="3">
        <v>2016</v>
      </c>
      <c r="AE749" s="2">
        <v>3950</v>
      </c>
      <c r="AF749" s="323" t="s">
        <v>2053</v>
      </c>
    </row>
    <row r="750" spans="1:32" ht="54.95" customHeight="1" x14ac:dyDescent="0.2">
      <c r="A750" s="136">
        <v>747</v>
      </c>
      <c r="B750" s="368">
        <f t="shared" si="76"/>
        <v>457</v>
      </c>
      <c r="C750" s="288" t="s">
        <v>545</v>
      </c>
      <c r="D750" s="281" t="s">
        <v>448</v>
      </c>
      <c r="E750" s="261">
        <v>20106897914</v>
      </c>
      <c r="F750" s="112" t="s">
        <v>26</v>
      </c>
      <c r="G750" s="112" t="s">
        <v>27</v>
      </c>
      <c r="H750" s="200" t="s">
        <v>6137</v>
      </c>
      <c r="I750" s="112" t="s">
        <v>4065</v>
      </c>
      <c r="J750" s="112" t="s">
        <v>4432</v>
      </c>
      <c r="K750" s="350" t="s">
        <v>1016</v>
      </c>
      <c r="L750" s="194" t="s">
        <v>3266</v>
      </c>
      <c r="M750" s="180"/>
      <c r="N750" s="112" t="s">
        <v>1151</v>
      </c>
      <c r="O750" s="111"/>
      <c r="P750" s="28">
        <v>41822</v>
      </c>
      <c r="Q750" s="112" t="s">
        <v>1143</v>
      </c>
      <c r="R750" s="112">
        <v>1</v>
      </c>
      <c r="S750" s="38" t="s">
        <v>1663</v>
      </c>
      <c r="T750" s="67">
        <v>42606</v>
      </c>
      <c r="U750" s="39"/>
      <c r="V750" s="112" t="s">
        <v>2076</v>
      </c>
      <c r="W750" s="28" t="s">
        <v>2076</v>
      </c>
      <c r="X750" s="2"/>
      <c r="Y750" s="38" t="s">
        <v>2053</v>
      </c>
      <c r="Z750" s="39" t="s">
        <v>2076</v>
      </c>
      <c r="AA750" s="113"/>
      <c r="AB750" s="70" t="s">
        <v>1663</v>
      </c>
      <c r="AC750" s="71">
        <v>0.5</v>
      </c>
      <c r="AD750" s="3">
        <v>2016</v>
      </c>
      <c r="AE750" s="2">
        <v>3950</v>
      </c>
      <c r="AF750" s="323">
        <f>AC750*AE750</f>
        <v>1975</v>
      </c>
    </row>
    <row r="751" spans="1:32" ht="54.95" customHeight="1" x14ac:dyDescent="0.2">
      <c r="A751" s="136">
        <v>748</v>
      </c>
      <c r="B751" s="368">
        <f t="shared" si="76"/>
        <v>458</v>
      </c>
      <c r="C751" s="288" t="s">
        <v>546</v>
      </c>
      <c r="D751" s="281" t="s">
        <v>25</v>
      </c>
      <c r="E751" s="261">
        <v>20100017491</v>
      </c>
      <c r="F751" s="112" t="s">
        <v>26</v>
      </c>
      <c r="G751" s="112" t="s">
        <v>27</v>
      </c>
      <c r="H751" s="200" t="s">
        <v>6138</v>
      </c>
      <c r="I751" s="107" t="s">
        <v>4112</v>
      </c>
      <c r="J751" s="107" t="s">
        <v>4390</v>
      </c>
      <c r="K751" s="350" t="s">
        <v>1026</v>
      </c>
      <c r="L751" s="194" t="s">
        <v>3267</v>
      </c>
      <c r="M751" s="180"/>
      <c r="N751" s="112" t="s">
        <v>1150</v>
      </c>
      <c r="O751" s="111"/>
      <c r="P751" s="28">
        <v>42207</v>
      </c>
      <c r="Q751" s="112" t="s">
        <v>1143</v>
      </c>
      <c r="R751" s="112">
        <v>1</v>
      </c>
      <c r="S751" s="38" t="s">
        <v>1664</v>
      </c>
      <c r="T751" s="67">
        <v>42583</v>
      </c>
      <c r="U751" s="39"/>
      <c r="V751" s="112" t="s">
        <v>2076</v>
      </c>
      <c r="W751" s="28" t="s">
        <v>2076</v>
      </c>
      <c r="X751" s="2"/>
      <c r="Y751" s="38" t="s">
        <v>2053</v>
      </c>
      <c r="Z751" s="39" t="s">
        <v>2076</v>
      </c>
      <c r="AA751" s="113"/>
      <c r="AB751" s="70" t="s">
        <v>1664</v>
      </c>
      <c r="AC751" s="71">
        <v>51</v>
      </c>
      <c r="AD751" s="3">
        <v>2016</v>
      </c>
      <c r="AE751" s="2">
        <v>3950</v>
      </c>
      <c r="AF751" s="323">
        <f t="shared" ref="AF751:AF762" si="82">AC751*AE751</f>
        <v>201450</v>
      </c>
    </row>
    <row r="752" spans="1:32" ht="54.95" customHeight="1" x14ac:dyDescent="0.2">
      <c r="A752" s="136">
        <v>749</v>
      </c>
      <c r="B752" s="368">
        <f t="shared" si="76"/>
        <v>458</v>
      </c>
      <c r="C752" s="288" t="s">
        <v>546</v>
      </c>
      <c r="D752" s="281" t="s">
        <v>25</v>
      </c>
      <c r="E752" s="261">
        <v>20100017491</v>
      </c>
      <c r="F752" s="112" t="s">
        <v>26</v>
      </c>
      <c r="G752" s="112" t="s">
        <v>27</v>
      </c>
      <c r="H752" s="200" t="s">
        <v>6139</v>
      </c>
      <c r="I752" s="112" t="s">
        <v>4165</v>
      </c>
      <c r="J752" s="112" t="s">
        <v>4428</v>
      </c>
      <c r="K752" s="350" t="s">
        <v>1009</v>
      </c>
      <c r="L752" s="194" t="s">
        <v>3268</v>
      </c>
      <c r="M752" s="180"/>
      <c r="N752" s="112" t="s">
        <v>1150</v>
      </c>
      <c r="O752" s="111"/>
      <c r="P752" s="28">
        <v>42207</v>
      </c>
      <c r="Q752" s="112" t="s">
        <v>1143</v>
      </c>
      <c r="R752" s="112">
        <v>1</v>
      </c>
      <c r="S752" s="38" t="s">
        <v>1664</v>
      </c>
      <c r="T752" s="67">
        <v>42583</v>
      </c>
      <c r="U752" s="39"/>
      <c r="V752" s="112" t="s">
        <v>2076</v>
      </c>
      <c r="W752" s="28" t="s">
        <v>2076</v>
      </c>
      <c r="X752" s="2"/>
      <c r="Y752" s="38" t="s">
        <v>2053</v>
      </c>
      <c r="Z752" s="39" t="s">
        <v>2076</v>
      </c>
      <c r="AA752" s="113"/>
      <c r="AB752" s="70" t="s">
        <v>1664</v>
      </c>
      <c r="AC752" s="71">
        <v>28.05</v>
      </c>
      <c r="AD752" s="3">
        <v>2016</v>
      </c>
      <c r="AE752" s="2">
        <v>3950</v>
      </c>
      <c r="AF752" s="323">
        <f t="shared" si="82"/>
        <v>110797.5</v>
      </c>
    </row>
    <row r="753" spans="1:32" ht="54.95" customHeight="1" x14ac:dyDescent="0.2">
      <c r="A753" s="136">
        <v>750</v>
      </c>
      <c r="B753" s="368">
        <f t="shared" si="76"/>
        <v>459</v>
      </c>
      <c r="C753" s="288" t="s">
        <v>547</v>
      </c>
      <c r="D753" s="281" t="s">
        <v>25</v>
      </c>
      <c r="E753" s="261">
        <v>20100017491</v>
      </c>
      <c r="F753" s="112" t="s">
        <v>26</v>
      </c>
      <c r="G753" s="112" t="s">
        <v>27</v>
      </c>
      <c r="H753" s="200" t="s">
        <v>6140</v>
      </c>
      <c r="I753" s="9" t="s">
        <v>4183</v>
      </c>
      <c r="J753" s="107" t="s">
        <v>4425</v>
      </c>
      <c r="K753" s="350" t="s">
        <v>1058</v>
      </c>
      <c r="L753" s="194" t="s">
        <v>3269</v>
      </c>
      <c r="M753" s="180"/>
      <c r="N753" s="112" t="s">
        <v>1151</v>
      </c>
      <c r="O753" s="111"/>
      <c r="P753" s="28">
        <v>42397</v>
      </c>
      <c r="Q753" s="112" t="s">
        <v>1143</v>
      </c>
      <c r="R753" s="112">
        <v>1</v>
      </c>
      <c r="S753" s="38" t="s">
        <v>2225</v>
      </c>
      <c r="T753" s="67">
        <v>42531</v>
      </c>
      <c r="U753" s="39"/>
      <c r="V753" s="112" t="s">
        <v>4704</v>
      </c>
      <c r="W753" s="28" t="s">
        <v>2076</v>
      </c>
      <c r="X753" s="2"/>
      <c r="Y753" s="38" t="s">
        <v>2053</v>
      </c>
      <c r="Z753" s="39" t="s">
        <v>2076</v>
      </c>
      <c r="AA753" s="113"/>
      <c r="AB753" s="70" t="s">
        <v>1665</v>
      </c>
      <c r="AC753" s="71">
        <v>0.5</v>
      </c>
      <c r="AD753" s="3">
        <v>2016</v>
      </c>
      <c r="AE753" s="2">
        <v>3950</v>
      </c>
      <c r="AF753" s="323">
        <f t="shared" si="82"/>
        <v>1975</v>
      </c>
    </row>
    <row r="754" spans="1:32" ht="54.95" customHeight="1" x14ac:dyDescent="0.2">
      <c r="A754" s="136">
        <v>751</v>
      </c>
      <c r="B754" s="368">
        <f t="shared" si="76"/>
        <v>460</v>
      </c>
      <c r="C754" s="288" t="s">
        <v>548</v>
      </c>
      <c r="D754" s="281" t="s">
        <v>8462</v>
      </c>
      <c r="E754" s="261">
        <v>20467534026</v>
      </c>
      <c r="F754" s="112" t="s">
        <v>26</v>
      </c>
      <c r="G754" s="112" t="s">
        <v>151</v>
      </c>
      <c r="H754" s="200" t="s">
        <v>6141</v>
      </c>
      <c r="I754" s="9" t="s">
        <v>4160</v>
      </c>
      <c r="J754" s="107" t="s">
        <v>4425</v>
      </c>
      <c r="K754" s="350" t="s">
        <v>1052</v>
      </c>
      <c r="L754" s="194" t="s">
        <v>3270</v>
      </c>
      <c r="M754" s="180"/>
      <c r="N754" s="112" t="s">
        <v>1151</v>
      </c>
      <c r="O754" s="111"/>
      <c r="P754" s="28">
        <v>41880</v>
      </c>
      <c r="Q754" s="112" t="s">
        <v>1143</v>
      </c>
      <c r="R754" s="112">
        <v>1</v>
      </c>
      <c r="S754" s="38" t="s">
        <v>2226</v>
      </c>
      <c r="T754" s="67">
        <v>42493</v>
      </c>
      <c r="U754" s="39"/>
      <c r="V754" s="112" t="s">
        <v>4705</v>
      </c>
      <c r="W754" s="28">
        <v>42584</v>
      </c>
      <c r="X754" s="2"/>
      <c r="Y754" s="38" t="s">
        <v>5059</v>
      </c>
      <c r="Z754" s="67">
        <v>42640</v>
      </c>
      <c r="AA754" s="113"/>
      <c r="AB754" s="70" t="s">
        <v>1666</v>
      </c>
      <c r="AC754" s="71">
        <v>15</v>
      </c>
      <c r="AD754" s="3">
        <v>2016</v>
      </c>
      <c r="AE754" s="2">
        <v>3950</v>
      </c>
      <c r="AF754" s="323">
        <f t="shared" si="82"/>
        <v>59250</v>
      </c>
    </row>
    <row r="755" spans="1:32" ht="54.95" customHeight="1" x14ac:dyDescent="0.2">
      <c r="A755" s="136">
        <v>752</v>
      </c>
      <c r="B755" s="368">
        <f t="shared" si="76"/>
        <v>461</v>
      </c>
      <c r="C755" s="288" t="s">
        <v>549</v>
      </c>
      <c r="D755" s="281" t="s">
        <v>281</v>
      </c>
      <c r="E755" s="261">
        <v>20514448338</v>
      </c>
      <c r="F755" s="112" t="s">
        <v>26</v>
      </c>
      <c r="G755" s="112" t="s">
        <v>27</v>
      </c>
      <c r="H755" s="200" t="s">
        <v>6094</v>
      </c>
      <c r="I755" s="9" t="s">
        <v>4136</v>
      </c>
      <c r="J755" s="107" t="s">
        <v>4425</v>
      </c>
      <c r="K755" s="350" t="s">
        <v>1028</v>
      </c>
      <c r="L755" s="194" t="s">
        <v>3224</v>
      </c>
      <c r="M755" s="180"/>
      <c r="N755" s="112" t="s">
        <v>1151</v>
      </c>
      <c r="O755" s="111"/>
      <c r="P755" s="28">
        <v>42328</v>
      </c>
      <c r="Q755" s="112" t="s">
        <v>1143</v>
      </c>
      <c r="R755" s="112">
        <v>1</v>
      </c>
      <c r="S755" s="38" t="s">
        <v>1667</v>
      </c>
      <c r="T755" s="67">
        <v>42613</v>
      </c>
      <c r="U755" s="39"/>
      <c r="V755" s="112" t="s">
        <v>2076</v>
      </c>
      <c r="W755" s="28" t="s">
        <v>2076</v>
      </c>
      <c r="X755" s="2"/>
      <c r="Y755" s="38" t="s">
        <v>2053</v>
      </c>
      <c r="Z755" s="39" t="s">
        <v>2076</v>
      </c>
      <c r="AA755" s="113"/>
      <c r="AB755" s="70" t="s">
        <v>1667</v>
      </c>
      <c r="AC755" s="71">
        <v>0.5</v>
      </c>
      <c r="AD755" s="3">
        <v>2016</v>
      </c>
      <c r="AE755" s="2">
        <v>3950</v>
      </c>
      <c r="AF755" s="323">
        <f t="shared" si="82"/>
        <v>1975</v>
      </c>
    </row>
    <row r="756" spans="1:32" ht="54.95" customHeight="1" x14ac:dyDescent="0.2">
      <c r="A756" s="136">
        <v>753</v>
      </c>
      <c r="B756" s="368">
        <f t="shared" si="76"/>
        <v>462</v>
      </c>
      <c r="C756" s="288" t="s">
        <v>550</v>
      </c>
      <c r="D756" s="281" t="s">
        <v>25</v>
      </c>
      <c r="E756" s="261">
        <v>20100017491</v>
      </c>
      <c r="F756" s="112" t="s">
        <v>26</v>
      </c>
      <c r="G756" s="112" t="s">
        <v>27</v>
      </c>
      <c r="H756" s="200" t="s">
        <v>6142</v>
      </c>
      <c r="I756" s="9" t="s">
        <v>4155</v>
      </c>
      <c r="J756" s="10" t="s">
        <v>4427</v>
      </c>
      <c r="K756" s="350" t="s">
        <v>1016</v>
      </c>
      <c r="L756" s="194" t="s">
        <v>3271</v>
      </c>
      <c r="M756" s="180"/>
      <c r="N756" s="112" t="s">
        <v>1150</v>
      </c>
      <c r="O756" s="111"/>
      <c r="P756" s="28">
        <v>42166</v>
      </c>
      <c r="Q756" s="112" t="s">
        <v>1143</v>
      </c>
      <c r="R756" s="112">
        <v>1</v>
      </c>
      <c r="S756" s="38" t="s">
        <v>1668</v>
      </c>
      <c r="T756" s="67">
        <v>42628</v>
      </c>
      <c r="U756" s="39"/>
      <c r="V756" s="112" t="s">
        <v>2076</v>
      </c>
      <c r="W756" s="28" t="s">
        <v>2076</v>
      </c>
      <c r="X756" s="2"/>
      <c r="Y756" s="38" t="s">
        <v>2053</v>
      </c>
      <c r="Z756" s="39" t="s">
        <v>2076</v>
      </c>
      <c r="AA756" s="113"/>
      <c r="AB756" s="70" t="s">
        <v>1668</v>
      </c>
      <c r="AC756" s="71">
        <v>51</v>
      </c>
      <c r="AD756" s="3">
        <v>2016</v>
      </c>
      <c r="AE756" s="2">
        <v>3950</v>
      </c>
      <c r="AF756" s="323">
        <f t="shared" si="82"/>
        <v>201450</v>
      </c>
    </row>
    <row r="757" spans="1:32" ht="54.95" customHeight="1" x14ac:dyDescent="0.2">
      <c r="A757" s="136">
        <v>754</v>
      </c>
      <c r="B757" s="368">
        <f t="shared" si="76"/>
        <v>463</v>
      </c>
      <c r="C757" s="288" t="s">
        <v>551</v>
      </c>
      <c r="D757" s="281" t="s">
        <v>25</v>
      </c>
      <c r="E757" s="261">
        <v>20100017491</v>
      </c>
      <c r="F757" s="112" t="s">
        <v>26</v>
      </c>
      <c r="G757" s="112" t="s">
        <v>27</v>
      </c>
      <c r="H757" s="200" t="s">
        <v>6143</v>
      </c>
      <c r="I757" s="112" t="s">
        <v>4034</v>
      </c>
      <c r="J757" s="112" t="s">
        <v>4034</v>
      </c>
      <c r="K757" s="350" t="s">
        <v>1009</v>
      </c>
      <c r="L757" s="194" t="s">
        <v>3272</v>
      </c>
      <c r="M757" s="180"/>
      <c r="N757" s="112" t="s">
        <v>1150</v>
      </c>
      <c r="O757" s="111"/>
      <c r="P757" s="28">
        <v>41821</v>
      </c>
      <c r="Q757" s="112" t="s">
        <v>1143</v>
      </c>
      <c r="R757" s="112">
        <v>1</v>
      </c>
      <c r="S757" s="38" t="s">
        <v>2227</v>
      </c>
      <c r="T757" s="67">
        <v>42594</v>
      </c>
      <c r="U757" s="39"/>
      <c r="V757" s="112" t="s">
        <v>2076</v>
      </c>
      <c r="W757" s="28" t="s">
        <v>2076</v>
      </c>
      <c r="X757" s="2"/>
      <c r="Y757" s="38" t="s">
        <v>5060</v>
      </c>
      <c r="Z757" s="67">
        <v>42656</v>
      </c>
      <c r="AA757" s="113"/>
      <c r="AB757" s="70" t="s">
        <v>1669</v>
      </c>
      <c r="AC757" s="71">
        <v>102</v>
      </c>
      <c r="AD757" s="3">
        <v>2016</v>
      </c>
      <c r="AE757" s="2">
        <v>3950</v>
      </c>
      <c r="AF757" s="323">
        <f t="shared" si="82"/>
        <v>402900</v>
      </c>
    </row>
    <row r="758" spans="1:32" ht="54.95" customHeight="1" x14ac:dyDescent="0.2">
      <c r="A758" s="136">
        <v>755</v>
      </c>
      <c r="B758" s="368">
        <f t="shared" si="76"/>
        <v>464</v>
      </c>
      <c r="C758" s="288" t="s">
        <v>552</v>
      </c>
      <c r="D758" s="281" t="s">
        <v>8462</v>
      </c>
      <c r="E758" s="261">
        <v>20467534026</v>
      </c>
      <c r="F758" s="112" t="s">
        <v>26</v>
      </c>
      <c r="G758" s="112" t="s">
        <v>151</v>
      </c>
      <c r="H758" s="200" t="s">
        <v>6144</v>
      </c>
      <c r="I758" s="9" t="s">
        <v>4136</v>
      </c>
      <c r="J758" s="107" t="s">
        <v>4425</v>
      </c>
      <c r="K758" s="350" t="s">
        <v>1028</v>
      </c>
      <c r="L758" s="194" t="s">
        <v>3273</v>
      </c>
      <c r="M758" s="180"/>
      <c r="N758" s="112" t="s">
        <v>1151</v>
      </c>
      <c r="O758" s="111"/>
      <c r="P758" s="28">
        <v>42263</v>
      </c>
      <c r="Q758" s="112" t="s">
        <v>1143</v>
      </c>
      <c r="R758" s="112">
        <v>1</v>
      </c>
      <c r="S758" s="38" t="s">
        <v>2228</v>
      </c>
      <c r="T758" s="67">
        <v>42471</v>
      </c>
      <c r="U758" s="39"/>
      <c r="V758" s="112" t="s">
        <v>4706</v>
      </c>
      <c r="W758" s="28">
        <v>42590</v>
      </c>
      <c r="X758" s="2"/>
      <c r="Y758" s="38" t="s">
        <v>5061</v>
      </c>
      <c r="Z758" s="67">
        <v>42655</v>
      </c>
      <c r="AA758" s="113"/>
      <c r="AB758" s="70" t="s">
        <v>1670</v>
      </c>
      <c r="AC758" s="71">
        <v>5</v>
      </c>
      <c r="AD758" s="3">
        <v>2016</v>
      </c>
      <c r="AE758" s="2">
        <v>3950</v>
      </c>
      <c r="AF758" s="323">
        <f t="shared" si="82"/>
        <v>19750</v>
      </c>
    </row>
    <row r="759" spans="1:32" ht="54.95" customHeight="1" x14ac:dyDescent="0.2">
      <c r="A759" s="136">
        <v>756</v>
      </c>
      <c r="B759" s="368">
        <f t="shared" si="76"/>
        <v>464</v>
      </c>
      <c r="C759" s="288" t="s">
        <v>552</v>
      </c>
      <c r="D759" s="281" t="s">
        <v>8462</v>
      </c>
      <c r="E759" s="261">
        <v>20467534026</v>
      </c>
      <c r="F759" s="112" t="s">
        <v>26</v>
      </c>
      <c r="G759" s="112" t="s">
        <v>151</v>
      </c>
      <c r="H759" s="200" t="s">
        <v>6145</v>
      </c>
      <c r="I759" s="9" t="s">
        <v>4136</v>
      </c>
      <c r="J759" s="107" t="s">
        <v>4425</v>
      </c>
      <c r="K759" s="350" t="s">
        <v>1028</v>
      </c>
      <c r="L759" s="194" t="s">
        <v>3274</v>
      </c>
      <c r="M759" s="180"/>
      <c r="N759" s="112" t="s">
        <v>1151</v>
      </c>
      <c r="O759" s="111"/>
      <c r="P759" s="28">
        <v>42263</v>
      </c>
      <c r="Q759" s="112" t="s">
        <v>1143</v>
      </c>
      <c r="R759" s="112">
        <v>1</v>
      </c>
      <c r="S759" s="38" t="s">
        <v>2228</v>
      </c>
      <c r="T759" s="67">
        <v>42471</v>
      </c>
      <c r="U759" s="39"/>
      <c r="V759" s="112" t="s">
        <v>4706</v>
      </c>
      <c r="W759" s="28">
        <v>42590</v>
      </c>
      <c r="X759" s="2"/>
      <c r="Y759" s="38" t="s">
        <v>5061</v>
      </c>
      <c r="Z759" s="67">
        <v>42655</v>
      </c>
      <c r="AA759" s="113"/>
      <c r="AB759" s="70" t="s">
        <v>1670</v>
      </c>
      <c r="AC759" s="71">
        <v>5</v>
      </c>
      <c r="AD759" s="3">
        <v>2016</v>
      </c>
      <c r="AE759" s="2">
        <v>3950</v>
      </c>
      <c r="AF759" s="323">
        <f t="shared" si="82"/>
        <v>19750</v>
      </c>
    </row>
    <row r="760" spans="1:32" ht="54.95" customHeight="1" x14ac:dyDescent="0.2">
      <c r="A760" s="136">
        <v>757</v>
      </c>
      <c r="B760" s="368">
        <f t="shared" si="76"/>
        <v>464</v>
      </c>
      <c r="C760" s="288" t="s">
        <v>552</v>
      </c>
      <c r="D760" s="281" t="s">
        <v>8462</v>
      </c>
      <c r="E760" s="261">
        <v>20467534026</v>
      </c>
      <c r="F760" s="112" t="s">
        <v>26</v>
      </c>
      <c r="G760" s="112" t="s">
        <v>151</v>
      </c>
      <c r="H760" s="200" t="s">
        <v>6146</v>
      </c>
      <c r="I760" s="9" t="s">
        <v>4136</v>
      </c>
      <c r="J760" s="107" t="s">
        <v>4425</v>
      </c>
      <c r="K760" s="350" t="s">
        <v>1028</v>
      </c>
      <c r="L760" s="194" t="s">
        <v>3275</v>
      </c>
      <c r="M760" s="180"/>
      <c r="N760" s="112" t="s">
        <v>1151</v>
      </c>
      <c r="O760" s="111"/>
      <c r="P760" s="28">
        <v>42263</v>
      </c>
      <c r="Q760" s="112" t="s">
        <v>1143</v>
      </c>
      <c r="R760" s="112">
        <v>1</v>
      </c>
      <c r="S760" s="38" t="s">
        <v>2228</v>
      </c>
      <c r="T760" s="67">
        <v>42471</v>
      </c>
      <c r="U760" s="39"/>
      <c r="V760" s="112" t="s">
        <v>4706</v>
      </c>
      <c r="W760" s="28">
        <v>42590</v>
      </c>
      <c r="X760" s="2"/>
      <c r="Y760" s="38" t="s">
        <v>5061</v>
      </c>
      <c r="Z760" s="67">
        <v>42655</v>
      </c>
      <c r="AA760" s="113"/>
      <c r="AB760" s="70" t="s">
        <v>1670</v>
      </c>
      <c r="AC760" s="71">
        <v>10</v>
      </c>
      <c r="AD760" s="3">
        <v>2016</v>
      </c>
      <c r="AE760" s="2">
        <v>3950</v>
      </c>
      <c r="AF760" s="323">
        <f t="shared" si="82"/>
        <v>39500</v>
      </c>
    </row>
    <row r="761" spans="1:32" ht="54.95" customHeight="1" x14ac:dyDescent="0.2">
      <c r="A761" s="136">
        <v>758</v>
      </c>
      <c r="B761" s="368">
        <f t="shared" si="76"/>
        <v>464</v>
      </c>
      <c r="C761" s="288" t="s">
        <v>552</v>
      </c>
      <c r="D761" s="281" t="s">
        <v>8462</v>
      </c>
      <c r="E761" s="261">
        <v>20467534026</v>
      </c>
      <c r="F761" s="112" t="s">
        <v>26</v>
      </c>
      <c r="G761" s="112" t="s">
        <v>151</v>
      </c>
      <c r="H761" s="200" t="s">
        <v>6147</v>
      </c>
      <c r="I761" s="9" t="s">
        <v>4136</v>
      </c>
      <c r="J761" s="107" t="s">
        <v>4425</v>
      </c>
      <c r="K761" s="350" t="s">
        <v>1028</v>
      </c>
      <c r="L761" s="194" t="s">
        <v>3276</v>
      </c>
      <c r="M761" s="180"/>
      <c r="N761" s="112" t="s">
        <v>1151</v>
      </c>
      <c r="O761" s="111"/>
      <c r="P761" s="28">
        <v>42263</v>
      </c>
      <c r="Q761" s="112" t="s">
        <v>1143</v>
      </c>
      <c r="R761" s="112">
        <v>1</v>
      </c>
      <c r="S761" s="38" t="s">
        <v>2228</v>
      </c>
      <c r="T761" s="67">
        <v>42471</v>
      </c>
      <c r="U761" s="39"/>
      <c r="V761" s="112" t="s">
        <v>4706</v>
      </c>
      <c r="W761" s="28">
        <v>42590</v>
      </c>
      <c r="X761" s="2"/>
      <c r="Y761" s="38" t="s">
        <v>5061</v>
      </c>
      <c r="Z761" s="67">
        <v>42655</v>
      </c>
      <c r="AA761" s="113"/>
      <c r="AB761" s="70" t="s">
        <v>1670</v>
      </c>
      <c r="AC761" s="71">
        <v>15</v>
      </c>
      <c r="AD761" s="3">
        <v>2016</v>
      </c>
      <c r="AE761" s="2">
        <v>3950</v>
      </c>
      <c r="AF761" s="323">
        <f t="shared" si="82"/>
        <v>59250</v>
      </c>
    </row>
    <row r="762" spans="1:32" ht="54.95" customHeight="1" x14ac:dyDescent="0.2">
      <c r="A762" s="136">
        <v>759</v>
      </c>
      <c r="B762" s="368">
        <f t="shared" si="76"/>
        <v>464</v>
      </c>
      <c r="C762" s="288" t="s">
        <v>552</v>
      </c>
      <c r="D762" s="281" t="s">
        <v>8462</v>
      </c>
      <c r="E762" s="261">
        <v>20467534026</v>
      </c>
      <c r="F762" s="112" t="s">
        <v>26</v>
      </c>
      <c r="G762" s="112" t="s">
        <v>151</v>
      </c>
      <c r="H762" s="200" t="s">
        <v>6148</v>
      </c>
      <c r="I762" s="9" t="s">
        <v>4136</v>
      </c>
      <c r="J762" s="107" t="s">
        <v>4425</v>
      </c>
      <c r="K762" s="350" t="s">
        <v>1028</v>
      </c>
      <c r="L762" s="194" t="s">
        <v>3277</v>
      </c>
      <c r="M762" s="180"/>
      <c r="N762" s="112" t="s">
        <v>1151</v>
      </c>
      <c r="O762" s="111"/>
      <c r="P762" s="28">
        <v>42263</v>
      </c>
      <c r="Q762" s="112" t="s">
        <v>1143</v>
      </c>
      <c r="R762" s="112">
        <v>1</v>
      </c>
      <c r="S762" s="38" t="s">
        <v>2228</v>
      </c>
      <c r="T762" s="67">
        <v>42471</v>
      </c>
      <c r="U762" s="39"/>
      <c r="V762" s="112" t="s">
        <v>4706</v>
      </c>
      <c r="W762" s="28">
        <v>42590</v>
      </c>
      <c r="X762" s="2"/>
      <c r="Y762" s="38" t="s">
        <v>5061</v>
      </c>
      <c r="Z762" s="67">
        <v>42655</v>
      </c>
      <c r="AA762" s="113"/>
      <c r="AB762" s="70" t="s">
        <v>1670</v>
      </c>
      <c r="AC762" s="71">
        <v>13</v>
      </c>
      <c r="AD762" s="3">
        <v>2016</v>
      </c>
      <c r="AE762" s="2">
        <v>3950</v>
      </c>
      <c r="AF762" s="323">
        <f t="shared" si="82"/>
        <v>51350</v>
      </c>
    </row>
    <row r="763" spans="1:32" ht="54.95" customHeight="1" x14ac:dyDescent="0.2">
      <c r="A763" s="136">
        <v>760</v>
      </c>
      <c r="B763" s="368">
        <f t="shared" si="76"/>
        <v>464</v>
      </c>
      <c r="C763" s="288" t="s">
        <v>552</v>
      </c>
      <c r="D763" s="281" t="s">
        <v>8462</v>
      </c>
      <c r="E763" s="261">
        <v>20467534026</v>
      </c>
      <c r="F763" s="112" t="s">
        <v>26</v>
      </c>
      <c r="G763" s="112" t="s">
        <v>151</v>
      </c>
      <c r="H763" s="200" t="s">
        <v>6096</v>
      </c>
      <c r="I763" s="107" t="s">
        <v>4153</v>
      </c>
      <c r="J763" s="107" t="s">
        <v>4425</v>
      </c>
      <c r="K763" s="350" t="s">
        <v>1044</v>
      </c>
      <c r="L763" s="194" t="s">
        <v>3226</v>
      </c>
      <c r="M763" s="180"/>
      <c r="N763" s="112" t="s">
        <v>1151</v>
      </c>
      <c r="O763" s="111"/>
      <c r="P763" s="28">
        <v>42263</v>
      </c>
      <c r="Q763" s="112" t="s">
        <v>4594</v>
      </c>
      <c r="R763" s="112">
        <v>1</v>
      </c>
      <c r="S763" s="38" t="s">
        <v>2228</v>
      </c>
      <c r="T763" s="67">
        <v>42471</v>
      </c>
      <c r="U763" s="39"/>
      <c r="V763" s="112" t="s">
        <v>4706</v>
      </c>
      <c r="W763" s="28">
        <v>42590</v>
      </c>
      <c r="X763" s="2"/>
      <c r="Y763" s="38" t="s">
        <v>5061</v>
      </c>
      <c r="Z763" s="67">
        <v>42655</v>
      </c>
      <c r="AA763" s="113"/>
      <c r="AB763" s="70" t="s">
        <v>1670</v>
      </c>
      <c r="AC763" s="71" t="s">
        <v>1144</v>
      </c>
      <c r="AD763" s="3">
        <v>2016</v>
      </c>
      <c r="AE763" s="2">
        <v>3950</v>
      </c>
      <c r="AF763" s="323" t="s">
        <v>2053</v>
      </c>
    </row>
    <row r="764" spans="1:32" ht="54.95" customHeight="1" x14ac:dyDescent="0.2">
      <c r="A764" s="136">
        <v>761</v>
      </c>
      <c r="B764" s="368">
        <f t="shared" si="76"/>
        <v>465</v>
      </c>
      <c r="C764" s="288" t="s">
        <v>553</v>
      </c>
      <c r="D764" s="281" t="s">
        <v>448</v>
      </c>
      <c r="E764" s="261">
        <v>20106897914</v>
      </c>
      <c r="F764" s="112" t="s">
        <v>26</v>
      </c>
      <c r="G764" s="112" t="s">
        <v>27</v>
      </c>
      <c r="H764" s="200" t="s">
        <v>6149</v>
      </c>
      <c r="I764" s="9" t="s">
        <v>4136</v>
      </c>
      <c r="J764" s="107" t="s">
        <v>4425</v>
      </c>
      <c r="K764" s="350" t="s">
        <v>1028</v>
      </c>
      <c r="L764" s="194" t="s">
        <v>3278</v>
      </c>
      <c r="M764" s="180"/>
      <c r="N764" s="112" t="s">
        <v>1151</v>
      </c>
      <c r="O764" s="111"/>
      <c r="P764" s="28">
        <v>42325</v>
      </c>
      <c r="Q764" s="112" t="s">
        <v>4594</v>
      </c>
      <c r="R764" s="112">
        <v>1</v>
      </c>
      <c r="S764" s="38" t="s">
        <v>1671</v>
      </c>
      <c r="T764" s="67">
        <v>42636</v>
      </c>
      <c r="U764" s="39" t="s">
        <v>1144</v>
      </c>
      <c r="V764" s="112" t="s">
        <v>2076</v>
      </c>
      <c r="W764" s="28" t="s">
        <v>2076</v>
      </c>
      <c r="X764" s="2" t="s">
        <v>1144</v>
      </c>
      <c r="Y764" s="38" t="s">
        <v>2053</v>
      </c>
      <c r="Z764" s="39" t="s">
        <v>2076</v>
      </c>
      <c r="AA764" s="113"/>
      <c r="AB764" s="70" t="s">
        <v>1671</v>
      </c>
      <c r="AC764" s="71" t="s">
        <v>1144</v>
      </c>
      <c r="AD764" s="3">
        <v>2016</v>
      </c>
      <c r="AE764" s="2">
        <v>3950</v>
      </c>
      <c r="AF764" s="323" t="s">
        <v>2053</v>
      </c>
    </row>
    <row r="765" spans="1:32" ht="54.95" customHeight="1" x14ac:dyDescent="0.2">
      <c r="A765" s="136">
        <v>762</v>
      </c>
      <c r="B765" s="368">
        <f t="shared" si="76"/>
        <v>465</v>
      </c>
      <c r="C765" s="288" t="s">
        <v>553</v>
      </c>
      <c r="D765" s="281" t="s">
        <v>448</v>
      </c>
      <c r="E765" s="261">
        <v>20106897914</v>
      </c>
      <c r="F765" s="112" t="s">
        <v>26</v>
      </c>
      <c r="G765" s="112" t="s">
        <v>27</v>
      </c>
      <c r="H765" s="200" t="s">
        <v>6150</v>
      </c>
      <c r="I765" s="9" t="s">
        <v>4136</v>
      </c>
      <c r="J765" s="107" t="s">
        <v>4425</v>
      </c>
      <c r="K765" s="350" t="s">
        <v>1028</v>
      </c>
      <c r="L765" s="194" t="s">
        <v>3279</v>
      </c>
      <c r="M765" s="180"/>
      <c r="N765" s="112" t="s">
        <v>1151</v>
      </c>
      <c r="O765" s="111"/>
      <c r="P765" s="28">
        <v>42325</v>
      </c>
      <c r="Q765" s="112" t="s">
        <v>4594</v>
      </c>
      <c r="R765" s="112">
        <v>1</v>
      </c>
      <c r="S765" s="38" t="s">
        <v>1671</v>
      </c>
      <c r="T765" s="67">
        <v>42636</v>
      </c>
      <c r="U765" s="39" t="s">
        <v>1144</v>
      </c>
      <c r="V765" s="112" t="s">
        <v>2076</v>
      </c>
      <c r="W765" s="28" t="s">
        <v>2076</v>
      </c>
      <c r="X765" s="2" t="s">
        <v>1144</v>
      </c>
      <c r="Y765" s="38" t="s">
        <v>2053</v>
      </c>
      <c r="Z765" s="39" t="s">
        <v>2076</v>
      </c>
      <c r="AA765" s="113"/>
      <c r="AB765" s="70" t="s">
        <v>1671</v>
      </c>
      <c r="AC765" s="71" t="s">
        <v>1144</v>
      </c>
      <c r="AD765" s="3">
        <v>2016</v>
      </c>
      <c r="AE765" s="2">
        <v>3950</v>
      </c>
      <c r="AF765" s="323" t="s">
        <v>2053</v>
      </c>
    </row>
    <row r="766" spans="1:32" ht="54.95" customHeight="1" x14ac:dyDescent="0.2">
      <c r="A766" s="136">
        <v>763</v>
      </c>
      <c r="B766" s="368">
        <f t="shared" si="76"/>
        <v>465</v>
      </c>
      <c r="C766" s="288" t="s">
        <v>553</v>
      </c>
      <c r="D766" s="281" t="s">
        <v>448</v>
      </c>
      <c r="E766" s="261">
        <v>20106897914</v>
      </c>
      <c r="F766" s="112" t="s">
        <v>26</v>
      </c>
      <c r="G766" s="112" t="s">
        <v>27</v>
      </c>
      <c r="H766" s="200" t="s">
        <v>6151</v>
      </c>
      <c r="I766" s="112" t="s">
        <v>4150</v>
      </c>
      <c r="J766" s="107" t="s">
        <v>4425</v>
      </c>
      <c r="K766" s="350" t="s">
        <v>1044</v>
      </c>
      <c r="L766" s="194" t="s">
        <v>3280</v>
      </c>
      <c r="M766" s="180"/>
      <c r="N766" s="112" t="s">
        <v>1151</v>
      </c>
      <c r="O766" s="111"/>
      <c r="P766" s="28">
        <v>42325</v>
      </c>
      <c r="Q766" s="112" t="s">
        <v>4594</v>
      </c>
      <c r="R766" s="112">
        <v>1</v>
      </c>
      <c r="S766" s="38" t="s">
        <v>1671</v>
      </c>
      <c r="T766" s="67">
        <v>42636</v>
      </c>
      <c r="U766" s="39" t="s">
        <v>1144</v>
      </c>
      <c r="V766" s="112" t="s">
        <v>2076</v>
      </c>
      <c r="W766" s="28" t="s">
        <v>2076</v>
      </c>
      <c r="X766" s="2" t="s">
        <v>1144</v>
      </c>
      <c r="Y766" s="38" t="s">
        <v>2053</v>
      </c>
      <c r="Z766" s="39" t="s">
        <v>2076</v>
      </c>
      <c r="AA766" s="113"/>
      <c r="AB766" s="70" t="s">
        <v>1671</v>
      </c>
      <c r="AC766" s="71" t="s">
        <v>1144</v>
      </c>
      <c r="AD766" s="3">
        <v>2016</v>
      </c>
      <c r="AE766" s="2">
        <v>3950</v>
      </c>
      <c r="AF766" s="323" t="s">
        <v>2053</v>
      </c>
    </row>
    <row r="767" spans="1:32" ht="54.95" customHeight="1" x14ac:dyDescent="0.2">
      <c r="A767" s="136">
        <v>764</v>
      </c>
      <c r="B767" s="368">
        <f t="shared" si="76"/>
        <v>466</v>
      </c>
      <c r="C767" s="288" t="s">
        <v>554</v>
      </c>
      <c r="D767" s="281" t="s">
        <v>453</v>
      </c>
      <c r="E767" s="261">
        <v>20524476828</v>
      </c>
      <c r="F767" s="112" t="s">
        <v>26</v>
      </c>
      <c r="G767" s="112" t="s">
        <v>27</v>
      </c>
      <c r="H767" s="200" t="s">
        <v>6152</v>
      </c>
      <c r="I767" s="9" t="s">
        <v>4136</v>
      </c>
      <c r="J767" s="107" t="s">
        <v>4425</v>
      </c>
      <c r="K767" s="350" t="s">
        <v>1028</v>
      </c>
      <c r="L767" s="194" t="s">
        <v>3281</v>
      </c>
      <c r="M767" s="180"/>
      <c r="N767" s="112" t="s">
        <v>1151</v>
      </c>
      <c r="O767" s="111"/>
      <c r="P767" s="28">
        <v>42260</v>
      </c>
      <c r="Q767" s="112" t="s">
        <v>4594</v>
      </c>
      <c r="R767" s="112">
        <v>1</v>
      </c>
      <c r="S767" s="38" t="s">
        <v>1672</v>
      </c>
      <c r="T767" s="67">
        <v>42653</v>
      </c>
      <c r="U767" s="39" t="s">
        <v>1144</v>
      </c>
      <c r="V767" s="112" t="s">
        <v>2076</v>
      </c>
      <c r="W767" s="28" t="s">
        <v>2076</v>
      </c>
      <c r="X767" s="2" t="s">
        <v>1144</v>
      </c>
      <c r="Y767" s="38" t="s">
        <v>2053</v>
      </c>
      <c r="Z767" s="39" t="s">
        <v>2076</v>
      </c>
      <c r="AA767" s="113"/>
      <c r="AB767" s="70" t="s">
        <v>1672</v>
      </c>
      <c r="AC767" s="71" t="s">
        <v>1144</v>
      </c>
      <c r="AD767" s="3">
        <v>2016</v>
      </c>
      <c r="AE767" s="2">
        <v>3950</v>
      </c>
      <c r="AF767" s="323" t="s">
        <v>2053</v>
      </c>
    </row>
    <row r="768" spans="1:32" ht="54.95" customHeight="1" x14ac:dyDescent="0.2">
      <c r="A768" s="136">
        <v>765</v>
      </c>
      <c r="B768" s="368">
        <f t="shared" si="76"/>
        <v>466</v>
      </c>
      <c r="C768" s="288" t="s">
        <v>554</v>
      </c>
      <c r="D768" s="281" t="s">
        <v>453</v>
      </c>
      <c r="E768" s="261">
        <v>20524476828</v>
      </c>
      <c r="F768" s="112" t="s">
        <v>26</v>
      </c>
      <c r="G768" s="112" t="s">
        <v>27</v>
      </c>
      <c r="H768" s="200" t="s">
        <v>6153</v>
      </c>
      <c r="I768" s="9" t="s">
        <v>4136</v>
      </c>
      <c r="J768" s="107" t="s">
        <v>4425</v>
      </c>
      <c r="K768" s="350" t="s">
        <v>1028</v>
      </c>
      <c r="L768" s="194" t="s">
        <v>3282</v>
      </c>
      <c r="M768" s="180"/>
      <c r="N768" s="112" t="s">
        <v>1151</v>
      </c>
      <c r="O768" s="111"/>
      <c r="P768" s="28">
        <v>42260</v>
      </c>
      <c r="Q768" s="112" t="s">
        <v>4594</v>
      </c>
      <c r="R768" s="112">
        <v>1</v>
      </c>
      <c r="S768" s="38" t="s">
        <v>1672</v>
      </c>
      <c r="T768" s="67">
        <v>42653</v>
      </c>
      <c r="U768" s="39" t="s">
        <v>1144</v>
      </c>
      <c r="V768" s="112" t="s">
        <v>2076</v>
      </c>
      <c r="W768" s="28" t="s">
        <v>2076</v>
      </c>
      <c r="X768" s="2" t="s">
        <v>1144</v>
      </c>
      <c r="Y768" s="38" t="s">
        <v>2053</v>
      </c>
      <c r="Z768" s="39" t="s">
        <v>2076</v>
      </c>
      <c r="AA768" s="113"/>
      <c r="AB768" s="70" t="s">
        <v>1672</v>
      </c>
      <c r="AC768" s="71" t="s">
        <v>1144</v>
      </c>
      <c r="AD768" s="3">
        <v>2016</v>
      </c>
      <c r="AE768" s="2">
        <v>3950</v>
      </c>
      <c r="AF768" s="323" t="s">
        <v>2053</v>
      </c>
    </row>
    <row r="769" spans="1:32" ht="54.95" customHeight="1" x14ac:dyDescent="0.2">
      <c r="A769" s="136">
        <v>766</v>
      </c>
      <c r="B769" s="368">
        <f t="shared" si="76"/>
        <v>467</v>
      </c>
      <c r="C769" s="288" t="s">
        <v>555</v>
      </c>
      <c r="D769" s="281" t="s">
        <v>8462</v>
      </c>
      <c r="E769" s="261">
        <v>20467534026</v>
      </c>
      <c r="F769" s="112" t="s">
        <v>26</v>
      </c>
      <c r="G769" s="112" t="s">
        <v>151</v>
      </c>
      <c r="H769" s="200" t="s">
        <v>6154</v>
      </c>
      <c r="I769" s="9" t="s">
        <v>4178</v>
      </c>
      <c r="J769" s="112" t="s">
        <v>4436</v>
      </c>
      <c r="K769" s="350" t="s">
        <v>1057</v>
      </c>
      <c r="L769" s="196" t="s">
        <v>3283</v>
      </c>
      <c r="M769" s="180"/>
      <c r="N769" s="112" t="s">
        <v>1151</v>
      </c>
      <c r="O769" s="111"/>
      <c r="P769" s="28">
        <v>42044</v>
      </c>
      <c r="Q769" s="112" t="s">
        <v>1143</v>
      </c>
      <c r="R769" s="112">
        <v>1</v>
      </c>
      <c r="S769" s="38" t="s">
        <v>2229</v>
      </c>
      <c r="T769" s="67">
        <v>42538</v>
      </c>
      <c r="U769" s="39"/>
      <c r="V769" s="112" t="s">
        <v>4707</v>
      </c>
      <c r="W769" s="28">
        <v>42606</v>
      </c>
      <c r="X769" s="2"/>
      <c r="Y769" s="38" t="s">
        <v>5062</v>
      </c>
      <c r="Z769" s="67">
        <v>42678</v>
      </c>
      <c r="AA769" s="113"/>
      <c r="AB769" s="70" t="s">
        <v>1673</v>
      </c>
      <c r="AC769" s="71">
        <v>13</v>
      </c>
      <c r="AD769" s="3">
        <v>2016</v>
      </c>
      <c r="AE769" s="2">
        <v>3950</v>
      </c>
      <c r="AF769" s="323">
        <f>AC769*AE769</f>
        <v>51350</v>
      </c>
    </row>
    <row r="770" spans="1:32" ht="54.95" customHeight="1" x14ac:dyDescent="0.2">
      <c r="A770" s="136">
        <v>767</v>
      </c>
      <c r="B770" s="368">
        <f t="shared" si="76"/>
        <v>468</v>
      </c>
      <c r="C770" s="288" t="s">
        <v>556</v>
      </c>
      <c r="D770" s="281" t="s">
        <v>25</v>
      </c>
      <c r="E770" s="261">
        <v>20100017491</v>
      </c>
      <c r="F770" s="112" t="s">
        <v>26</v>
      </c>
      <c r="G770" s="112" t="s">
        <v>27</v>
      </c>
      <c r="H770" s="194" t="s">
        <v>6155</v>
      </c>
      <c r="I770" s="112" t="s">
        <v>4065</v>
      </c>
      <c r="J770" s="112" t="s">
        <v>4432</v>
      </c>
      <c r="K770" s="350" t="s">
        <v>1016</v>
      </c>
      <c r="L770" s="196" t="s">
        <v>3284</v>
      </c>
      <c r="M770" s="180"/>
      <c r="N770" s="112" t="s">
        <v>1151</v>
      </c>
      <c r="O770" s="111"/>
      <c r="P770" s="28">
        <v>42418</v>
      </c>
      <c r="Q770" s="112" t="s">
        <v>1143</v>
      </c>
      <c r="R770" s="112">
        <v>1</v>
      </c>
      <c r="S770" s="38" t="s">
        <v>1674</v>
      </c>
      <c r="T770" s="67">
        <v>42664</v>
      </c>
      <c r="U770" s="39"/>
      <c r="V770" s="112" t="s">
        <v>2076</v>
      </c>
      <c r="W770" s="28" t="s">
        <v>2076</v>
      </c>
      <c r="X770" s="2"/>
      <c r="Y770" s="38" t="s">
        <v>2053</v>
      </c>
      <c r="Z770" s="39" t="s">
        <v>2076</v>
      </c>
      <c r="AA770" s="113"/>
      <c r="AB770" s="70" t="s">
        <v>1674</v>
      </c>
      <c r="AC770" s="71">
        <v>9</v>
      </c>
      <c r="AD770" s="3">
        <v>2016</v>
      </c>
      <c r="AE770" s="2">
        <v>3950</v>
      </c>
      <c r="AF770" s="323">
        <f t="shared" ref="AF770:AF772" si="83">AC770*AE770</f>
        <v>35550</v>
      </c>
    </row>
    <row r="771" spans="1:32" ht="54.95" customHeight="1" x14ac:dyDescent="0.2">
      <c r="A771" s="136">
        <v>768</v>
      </c>
      <c r="B771" s="368">
        <f t="shared" si="76"/>
        <v>469</v>
      </c>
      <c r="C771" s="288" t="s">
        <v>557</v>
      </c>
      <c r="D771" s="281" t="s">
        <v>25</v>
      </c>
      <c r="E771" s="261">
        <v>20100017491</v>
      </c>
      <c r="F771" s="112" t="s">
        <v>26</v>
      </c>
      <c r="G771" s="112" t="s">
        <v>27</v>
      </c>
      <c r="H771" s="194" t="s">
        <v>6156</v>
      </c>
      <c r="I771" s="10" t="s">
        <v>4154</v>
      </c>
      <c r="J771" s="10" t="s">
        <v>4154</v>
      </c>
      <c r="K771" s="11" t="s">
        <v>1008</v>
      </c>
      <c r="L771" s="196" t="s">
        <v>3285</v>
      </c>
      <c r="M771" s="180"/>
      <c r="N771" s="112" t="s">
        <v>1150</v>
      </c>
      <c r="O771" s="111"/>
      <c r="P771" s="28">
        <v>41592</v>
      </c>
      <c r="Q771" s="112" t="s">
        <v>1143</v>
      </c>
      <c r="R771" s="112">
        <v>1</v>
      </c>
      <c r="S771" s="38" t="s">
        <v>1675</v>
      </c>
      <c r="T771" s="67">
        <v>42671</v>
      </c>
      <c r="U771" s="39"/>
      <c r="V771" s="112" t="s">
        <v>2076</v>
      </c>
      <c r="W771" s="28" t="s">
        <v>2076</v>
      </c>
      <c r="X771" s="2"/>
      <c r="Y771" s="38" t="s">
        <v>2053</v>
      </c>
      <c r="Z771" s="39" t="s">
        <v>2076</v>
      </c>
      <c r="AA771" s="113"/>
      <c r="AB771" s="70" t="s">
        <v>1675</v>
      </c>
      <c r="AC771" s="71">
        <v>51</v>
      </c>
      <c r="AD771" s="3">
        <v>2016</v>
      </c>
      <c r="AE771" s="2">
        <v>3950</v>
      </c>
      <c r="AF771" s="323">
        <f t="shared" si="83"/>
        <v>201450</v>
      </c>
    </row>
    <row r="772" spans="1:32" ht="54.95" customHeight="1" x14ac:dyDescent="0.2">
      <c r="A772" s="136">
        <v>769</v>
      </c>
      <c r="B772" s="368">
        <f t="shared" si="76"/>
        <v>470</v>
      </c>
      <c r="C772" s="288" t="s">
        <v>558</v>
      </c>
      <c r="D772" s="281" t="s">
        <v>475</v>
      </c>
      <c r="E772" s="261">
        <v>20513371315</v>
      </c>
      <c r="F772" s="112" t="s">
        <v>26</v>
      </c>
      <c r="G772" s="112" t="s">
        <v>27</v>
      </c>
      <c r="H772" s="194" t="s">
        <v>6157</v>
      </c>
      <c r="I772" s="112" t="s">
        <v>4142</v>
      </c>
      <c r="J772" s="107" t="s">
        <v>4425</v>
      </c>
      <c r="K772" s="350" t="s">
        <v>1042</v>
      </c>
      <c r="L772" s="196" t="s">
        <v>3286</v>
      </c>
      <c r="M772" s="180"/>
      <c r="N772" s="112" t="s">
        <v>1151</v>
      </c>
      <c r="O772" s="111"/>
      <c r="P772" s="28">
        <v>42020</v>
      </c>
      <c r="Q772" s="112" t="s">
        <v>1143</v>
      </c>
      <c r="R772" s="112">
        <v>1</v>
      </c>
      <c r="S772" s="38" t="s">
        <v>1676</v>
      </c>
      <c r="T772" s="67">
        <v>42685</v>
      </c>
      <c r="U772" s="39"/>
      <c r="V772" s="112" t="s">
        <v>2076</v>
      </c>
      <c r="W772" s="28" t="s">
        <v>2076</v>
      </c>
      <c r="X772" s="2"/>
      <c r="Y772" s="38" t="s">
        <v>2053</v>
      </c>
      <c r="Z772" s="39" t="s">
        <v>2076</v>
      </c>
      <c r="AA772" s="113"/>
      <c r="AB772" s="70" t="s">
        <v>1676</v>
      </c>
      <c r="AC772" s="71">
        <v>5</v>
      </c>
      <c r="AD772" s="3">
        <v>2016</v>
      </c>
      <c r="AE772" s="2">
        <v>3950</v>
      </c>
      <c r="AF772" s="323">
        <f t="shared" si="83"/>
        <v>19750</v>
      </c>
    </row>
    <row r="773" spans="1:32" ht="54.95" customHeight="1" x14ac:dyDescent="0.2">
      <c r="A773" s="136">
        <v>770</v>
      </c>
      <c r="B773" s="368">
        <f t="shared" si="76"/>
        <v>471</v>
      </c>
      <c r="C773" s="288" t="s">
        <v>559</v>
      </c>
      <c r="D773" s="11" t="s">
        <v>392</v>
      </c>
      <c r="E773" s="261">
        <v>20136270614</v>
      </c>
      <c r="F773" s="11" t="s">
        <v>26</v>
      </c>
      <c r="G773" s="11" t="s">
        <v>27</v>
      </c>
      <c r="H773" s="194" t="s">
        <v>6158</v>
      </c>
      <c r="I773" s="9" t="s">
        <v>4136</v>
      </c>
      <c r="J773" s="107" t="s">
        <v>4425</v>
      </c>
      <c r="K773" s="350" t="s">
        <v>1028</v>
      </c>
      <c r="L773" s="194" t="s">
        <v>3287</v>
      </c>
      <c r="M773" s="180"/>
      <c r="N773" s="112" t="s">
        <v>1151</v>
      </c>
      <c r="O773" s="111"/>
      <c r="P773" s="28">
        <v>42334</v>
      </c>
      <c r="Q773" s="112" t="s">
        <v>4594</v>
      </c>
      <c r="R773" s="112">
        <v>1</v>
      </c>
      <c r="S773" s="38" t="s">
        <v>1677</v>
      </c>
      <c r="T773" s="67">
        <v>42676</v>
      </c>
      <c r="U773" s="39" t="s">
        <v>1144</v>
      </c>
      <c r="V773" s="112" t="s">
        <v>2076</v>
      </c>
      <c r="W773" s="28" t="s">
        <v>2076</v>
      </c>
      <c r="X773" s="2" t="s">
        <v>1144</v>
      </c>
      <c r="Y773" s="38" t="s">
        <v>2053</v>
      </c>
      <c r="Z773" s="39" t="s">
        <v>2076</v>
      </c>
      <c r="AA773" s="113"/>
      <c r="AB773" s="70" t="s">
        <v>1677</v>
      </c>
      <c r="AC773" s="71" t="s">
        <v>1144</v>
      </c>
      <c r="AD773" s="3">
        <v>2016</v>
      </c>
      <c r="AE773" s="2">
        <v>3950</v>
      </c>
      <c r="AF773" s="323" t="s">
        <v>2053</v>
      </c>
    </row>
    <row r="774" spans="1:32" ht="54.95" customHeight="1" x14ac:dyDescent="0.2">
      <c r="A774" s="136">
        <v>771</v>
      </c>
      <c r="B774" s="368">
        <f t="shared" si="76"/>
        <v>472</v>
      </c>
      <c r="C774" s="288" t="s">
        <v>560</v>
      </c>
      <c r="D774" s="281" t="s">
        <v>766</v>
      </c>
      <c r="E774" s="261">
        <v>20552504641</v>
      </c>
      <c r="F774" s="112" t="s">
        <v>26</v>
      </c>
      <c r="G774" s="112" t="s">
        <v>27</v>
      </c>
      <c r="H774" s="194" t="s">
        <v>6159</v>
      </c>
      <c r="I774" s="9" t="s">
        <v>4136</v>
      </c>
      <c r="J774" s="107" t="s">
        <v>4425</v>
      </c>
      <c r="K774" s="350" t="s">
        <v>1028</v>
      </c>
      <c r="L774" s="194" t="s">
        <v>3288</v>
      </c>
      <c r="M774" s="180"/>
      <c r="N774" s="112" t="s">
        <v>1151</v>
      </c>
      <c r="O774" s="111"/>
      <c r="P774" s="28">
        <v>42321</v>
      </c>
      <c r="Q774" s="112" t="s">
        <v>1143</v>
      </c>
      <c r="R774" s="112">
        <v>1</v>
      </c>
      <c r="S774" s="38" t="s">
        <v>1678</v>
      </c>
      <c r="T774" s="67">
        <v>42677</v>
      </c>
      <c r="U774" s="39"/>
      <c r="V774" s="112" t="s">
        <v>2076</v>
      </c>
      <c r="W774" s="28" t="s">
        <v>2076</v>
      </c>
      <c r="X774" s="2"/>
      <c r="Y774" s="38" t="s">
        <v>2053</v>
      </c>
      <c r="Z774" s="39" t="s">
        <v>2076</v>
      </c>
      <c r="AA774" s="113"/>
      <c r="AB774" s="70" t="s">
        <v>1678</v>
      </c>
      <c r="AC774" s="71">
        <v>5</v>
      </c>
      <c r="AD774" s="3">
        <v>2016</v>
      </c>
      <c r="AE774" s="2">
        <v>3950</v>
      </c>
      <c r="AF774" s="323">
        <f>AC774*AE774</f>
        <v>19750</v>
      </c>
    </row>
    <row r="775" spans="1:32" ht="54.95" customHeight="1" x14ac:dyDescent="0.2">
      <c r="A775" s="136">
        <v>772</v>
      </c>
      <c r="B775" s="368">
        <f t="shared" si="76"/>
        <v>473</v>
      </c>
      <c r="C775" s="288" t="s">
        <v>561</v>
      </c>
      <c r="D775" s="281" t="s">
        <v>25</v>
      </c>
      <c r="E775" s="261">
        <v>20100017491</v>
      </c>
      <c r="F775" s="112" t="s">
        <v>26</v>
      </c>
      <c r="G775" s="112" t="s">
        <v>27</v>
      </c>
      <c r="H775" s="194" t="s">
        <v>5884</v>
      </c>
      <c r="I775" s="10" t="s">
        <v>4154</v>
      </c>
      <c r="J775" s="10" t="s">
        <v>4154</v>
      </c>
      <c r="K775" s="11" t="s">
        <v>1008</v>
      </c>
      <c r="L775" s="194" t="s">
        <v>3289</v>
      </c>
      <c r="M775" s="180"/>
      <c r="N775" s="112" t="s">
        <v>1150</v>
      </c>
      <c r="O775" s="111"/>
      <c r="P775" s="28">
        <v>42361</v>
      </c>
      <c r="Q775" s="112" t="s">
        <v>1143</v>
      </c>
      <c r="R775" s="112">
        <v>1</v>
      </c>
      <c r="S775" s="38" t="s">
        <v>2230</v>
      </c>
      <c r="T775" s="67">
        <v>42517</v>
      </c>
      <c r="U775" s="39"/>
      <c r="V775" s="112" t="s">
        <v>4708</v>
      </c>
      <c r="W775" s="28">
        <v>42622</v>
      </c>
      <c r="X775" s="2"/>
      <c r="Y775" s="38" t="s">
        <v>5063</v>
      </c>
      <c r="Z775" s="67">
        <v>42689</v>
      </c>
      <c r="AA775" s="113"/>
      <c r="AB775" s="70" t="s">
        <v>1679</v>
      </c>
      <c r="AC775" s="71">
        <v>88</v>
      </c>
      <c r="AD775" s="3">
        <v>2016</v>
      </c>
      <c r="AE775" s="2">
        <v>3950</v>
      </c>
      <c r="AF775" s="323">
        <f t="shared" ref="AF775:AF777" si="84">AC775*AE775</f>
        <v>347600</v>
      </c>
    </row>
    <row r="776" spans="1:32" ht="54.95" customHeight="1" x14ac:dyDescent="0.2">
      <c r="A776" s="136">
        <v>773</v>
      </c>
      <c r="B776" s="368">
        <f t="shared" si="76"/>
        <v>474</v>
      </c>
      <c r="C776" s="288" t="s">
        <v>562</v>
      </c>
      <c r="D776" s="281" t="s">
        <v>59</v>
      </c>
      <c r="E776" s="261">
        <v>20290000263</v>
      </c>
      <c r="F776" s="112" t="s">
        <v>26</v>
      </c>
      <c r="G776" s="112" t="s">
        <v>27</v>
      </c>
      <c r="H776" s="194" t="s">
        <v>5884</v>
      </c>
      <c r="I776" s="10" t="s">
        <v>4154</v>
      </c>
      <c r="J776" s="10" t="s">
        <v>4154</v>
      </c>
      <c r="K776" s="11" t="s">
        <v>1008</v>
      </c>
      <c r="L776" s="194" t="s">
        <v>3290</v>
      </c>
      <c r="M776" s="180"/>
      <c r="N776" s="112" t="s">
        <v>1150</v>
      </c>
      <c r="O776" s="111"/>
      <c r="P776" s="28">
        <v>42355</v>
      </c>
      <c r="Q776" s="112" t="s">
        <v>1143</v>
      </c>
      <c r="R776" s="112">
        <v>1</v>
      </c>
      <c r="S776" s="38" t="s">
        <v>2231</v>
      </c>
      <c r="T776" s="67">
        <v>42515</v>
      </c>
      <c r="U776" s="39"/>
      <c r="V776" s="112" t="s">
        <v>4709</v>
      </c>
      <c r="W776" s="28">
        <v>42628</v>
      </c>
      <c r="X776" s="2"/>
      <c r="Y776" s="38" t="s">
        <v>5064</v>
      </c>
      <c r="Z776" s="67">
        <v>42689</v>
      </c>
      <c r="AA776" s="113"/>
      <c r="AB776" s="70" t="s">
        <v>1680</v>
      </c>
      <c r="AC776" s="71">
        <v>70</v>
      </c>
      <c r="AD776" s="3">
        <v>2016</v>
      </c>
      <c r="AE776" s="2">
        <v>3950</v>
      </c>
      <c r="AF776" s="323">
        <f t="shared" si="84"/>
        <v>276500</v>
      </c>
    </row>
    <row r="777" spans="1:32" ht="54.95" customHeight="1" x14ac:dyDescent="0.2">
      <c r="A777" s="136">
        <v>774</v>
      </c>
      <c r="B777" s="368">
        <f t="shared" si="76"/>
        <v>475</v>
      </c>
      <c r="C777" s="288" t="s">
        <v>563</v>
      </c>
      <c r="D777" s="281" t="s">
        <v>25</v>
      </c>
      <c r="E777" s="261">
        <v>20100017491</v>
      </c>
      <c r="F777" s="112" t="s">
        <v>26</v>
      </c>
      <c r="G777" s="112" t="s">
        <v>27</v>
      </c>
      <c r="H777" s="198" t="s">
        <v>6160</v>
      </c>
      <c r="I777" s="112" t="s">
        <v>4184</v>
      </c>
      <c r="J777" s="112" t="s">
        <v>4439</v>
      </c>
      <c r="K777" s="350" t="s">
        <v>7353</v>
      </c>
      <c r="L777" s="196" t="s">
        <v>3291</v>
      </c>
      <c r="M777" s="180"/>
      <c r="N777" s="112" t="s">
        <v>1150</v>
      </c>
      <c r="O777" s="111"/>
      <c r="P777" s="28">
        <v>42355</v>
      </c>
      <c r="Q777" s="112" t="s">
        <v>1143</v>
      </c>
      <c r="R777" s="112">
        <v>1</v>
      </c>
      <c r="S777" s="38" t="s">
        <v>2232</v>
      </c>
      <c r="T777" s="67">
        <v>42641</v>
      </c>
      <c r="U777" s="39"/>
      <c r="V777" s="112" t="s">
        <v>2076</v>
      </c>
      <c r="W777" s="28" t="s">
        <v>2076</v>
      </c>
      <c r="X777" s="2"/>
      <c r="Y777" s="38" t="s">
        <v>5065</v>
      </c>
      <c r="Z777" s="67">
        <v>42699</v>
      </c>
      <c r="AA777" s="113"/>
      <c r="AB777" s="70" t="s">
        <v>1681</v>
      </c>
      <c r="AC777" s="71">
        <v>51</v>
      </c>
      <c r="AD777" s="3">
        <v>2016</v>
      </c>
      <c r="AE777" s="2">
        <v>3950</v>
      </c>
      <c r="AF777" s="323">
        <f t="shared" si="84"/>
        <v>201450</v>
      </c>
    </row>
    <row r="778" spans="1:32" ht="54.95" customHeight="1" x14ac:dyDescent="0.2">
      <c r="A778" s="136">
        <v>775</v>
      </c>
      <c r="B778" s="368">
        <f t="shared" si="76"/>
        <v>476</v>
      </c>
      <c r="C778" s="288" t="s">
        <v>564</v>
      </c>
      <c r="D778" s="281" t="s">
        <v>25</v>
      </c>
      <c r="E778" s="261">
        <v>20100017491</v>
      </c>
      <c r="F778" s="112" t="s">
        <v>26</v>
      </c>
      <c r="G778" s="112" t="s">
        <v>27</v>
      </c>
      <c r="H778" s="198" t="s">
        <v>6161</v>
      </c>
      <c r="I778" s="112" t="s">
        <v>4185</v>
      </c>
      <c r="J778" s="107" t="s">
        <v>4425</v>
      </c>
      <c r="K778" s="350" t="s">
        <v>1059</v>
      </c>
      <c r="L778" s="194" t="s">
        <v>3292</v>
      </c>
      <c r="M778" s="180"/>
      <c r="N778" s="112" t="s">
        <v>1151</v>
      </c>
      <c r="O778" s="111"/>
      <c r="P778" s="28">
        <v>42397</v>
      </c>
      <c r="Q778" s="112" t="s">
        <v>4594</v>
      </c>
      <c r="R778" s="112">
        <v>1</v>
      </c>
      <c r="S778" s="38" t="s">
        <v>2233</v>
      </c>
      <c r="T778" s="67">
        <v>42545</v>
      </c>
      <c r="U778" s="39"/>
      <c r="V778" s="112" t="s">
        <v>4710</v>
      </c>
      <c r="W778" s="28">
        <v>42633</v>
      </c>
      <c r="X778" s="2"/>
      <c r="Y778" s="38" t="s">
        <v>5066</v>
      </c>
      <c r="Z778" s="67">
        <v>42703</v>
      </c>
      <c r="AA778" s="113"/>
      <c r="AB778" s="70" t="s">
        <v>1682</v>
      </c>
      <c r="AC778" s="71" t="s">
        <v>1144</v>
      </c>
      <c r="AD778" s="3">
        <v>2016</v>
      </c>
      <c r="AE778" s="2">
        <v>3950</v>
      </c>
      <c r="AF778" s="323" t="s">
        <v>2053</v>
      </c>
    </row>
    <row r="779" spans="1:32" ht="54.95" customHeight="1" x14ac:dyDescent="0.2">
      <c r="A779" s="136">
        <v>776</v>
      </c>
      <c r="B779" s="368">
        <f t="shared" si="76"/>
        <v>476</v>
      </c>
      <c r="C779" s="288" t="s">
        <v>564</v>
      </c>
      <c r="D779" s="281" t="s">
        <v>25</v>
      </c>
      <c r="E779" s="261">
        <v>20100017491</v>
      </c>
      <c r="F779" s="112" t="s">
        <v>26</v>
      </c>
      <c r="G779" s="112" t="s">
        <v>27</v>
      </c>
      <c r="H779" s="198" t="s">
        <v>6162</v>
      </c>
      <c r="I779" s="112" t="s">
        <v>4162</v>
      </c>
      <c r="J779" s="107" t="s">
        <v>4425</v>
      </c>
      <c r="K779" s="350" t="s">
        <v>1012</v>
      </c>
      <c r="L779" s="194" t="s">
        <v>3293</v>
      </c>
      <c r="M779" s="180"/>
      <c r="N779" s="112" t="s">
        <v>1151</v>
      </c>
      <c r="O779" s="111"/>
      <c r="P779" s="28">
        <v>42397</v>
      </c>
      <c r="Q779" s="112" t="s">
        <v>1143</v>
      </c>
      <c r="R779" s="112">
        <v>1</v>
      </c>
      <c r="S779" s="38" t="s">
        <v>2233</v>
      </c>
      <c r="T779" s="67">
        <v>42545</v>
      </c>
      <c r="U779" s="39"/>
      <c r="V779" s="112" t="s">
        <v>4710</v>
      </c>
      <c r="W779" s="28">
        <v>42633</v>
      </c>
      <c r="X779" s="2"/>
      <c r="Y779" s="38" t="s">
        <v>5066</v>
      </c>
      <c r="Z779" s="67">
        <v>42703</v>
      </c>
      <c r="AA779" s="113"/>
      <c r="AB779" s="70" t="s">
        <v>1682</v>
      </c>
      <c r="AC779" s="71">
        <v>18</v>
      </c>
      <c r="AD779" s="3">
        <v>2016</v>
      </c>
      <c r="AE779" s="2">
        <v>3950</v>
      </c>
      <c r="AF779" s="323">
        <f>AC779*AE779</f>
        <v>71100</v>
      </c>
    </row>
    <row r="780" spans="1:32" ht="54.95" customHeight="1" x14ac:dyDescent="0.2">
      <c r="A780" s="136">
        <v>777</v>
      </c>
      <c r="B780" s="368">
        <f t="shared" si="76"/>
        <v>477</v>
      </c>
      <c r="C780" s="288" t="s">
        <v>565</v>
      </c>
      <c r="D780" s="281" t="s">
        <v>448</v>
      </c>
      <c r="E780" s="261">
        <v>20106897914</v>
      </c>
      <c r="F780" s="112" t="s">
        <v>26</v>
      </c>
      <c r="G780" s="112" t="s">
        <v>27</v>
      </c>
      <c r="H780" s="198" t="s">
        <v>6163</v>
      </c>
      <c r="I780" s="112" t="s">
        <v>4186</v>
      </c>
      <c r="J780" s="112" t="s">
        <v>4440</v>
      </c>
      <c r="K780" s="350" t="s">
        <v>1060</v>
      </c>
      <c r="L780" s="194" t="s">
        <v>3294</v>
      </c>
      <c r="M780" s="180"/>
      <c r="N780" s="112" t="s">
        <v>1156</v>
      </c>
      <c r="O780" s="111"/>
      <c r="P780" s="28">
        <v>41817</v>
      </c>
      <c r="Q780" s="112" t="s">
        <v>1143</v>
      </c>
      <c r="R780" s="112">
        <v>1</v>
      </c>
      <c r="S780" s="38" t="s">
        <v>2234</v>
      </c>
      <c r="T780" s="67">
        <v>42633</v>
      </c>
      <c r="U780" s="39"/>
      <c r="V780" s="112" t="s">
        <v>2076</v>
      </c>
      <c r="W780" s="28" t="s">
        <v>2076</v>
      </c>
      <c r="X780" s="2"/>
      <c r="Y780" s="38" t="s">
        <v>5067</v>
      </c>
      <c r="Z780" s="67">
        <v>42719</v>
      </c>
      <c r="AA780" s="113"/>
      <c r="AB780" s="70" t="s">
        <v>1683</v>
      </c>
      <c r="AC780" s="71">
        <v>151</v>
      </c>
      <c r="AD780" s="3">
        <v>2016</v>
      </c>
      <c r="AE780" s="2">
        <v>3950</v>
      </c>
      <c r="AF780" s="323">
        <f t="shared" ref="AF780:AF781" si="85">AC780*AE780</f>
        <v>596450</v>
      </c>
    </row>
    <row r="781" spans="1:32" ht="54.95" customHeight="1" x14ac:dyDescent="0.2">
      <c r="A781" s="136">
        <v>778</v>
      </c>
      <c r="B781" s="368">
        <f t="shared" si="76"/>
        <v>478</v>
      </c>
      <c r="C781" s="288" t="s">
        <v>566</v>
      </c>
      <c r="D781" s="281" t="s">
        <v>283</v>
      </c>
      <c r="E781" s="261">
        <v>20252575457</v>
      </c>
      <c r="F781" s="112" t="s">
        <v>26</v>
      </c>
      <c r="G781" s="112" t="s">
        <v>27</v>
      </c>
      <c r="H781" s="198" t="s">
        <v>6164</v>
      </c>
      <c r="I781" s="9" t="s">
        <v>4136</v>
      </c>
      <c r="J781" s="107" t="s">
        <v>4425</v>
      </c>
      <c r="K781" s="350" t="s">
        <v>1028</v>
      </c>
      <c r="L781" s="194" t="s">
        <v>3295</v>
      </c>
      <c r="M781" s="180"/>
      <c r="N781" s="112" t="s">
        <v>1151</v>
      </c>
      <c r="O781" s="111"/>
      <c r="P781" s="28">
        <v>42325</v>
      </c>
      <c r="Q781" s="112" t="s">
        <v>1143</v>
      </c>
      <c r="R781" s="112">
        <v>1</v>
      </c>
      <c r="S781" s="38" t="s">
        <v>2235</v>
      </c>
      <c r="T781" s="67">
        <v>42648</v>
      </c>
      <c r="U781" s="39"/>
      <c r="V781" s="112" t="s">
        <v>2076</v>
      </c>
      <c r="W781" s="28" t="s">
        <v>2076</v>
      </c>
      <c r="X781" s="2"/>
      <c r="Y781" s="38" t="s">
        <v>5068</v>
      </c>
      <c r="Z781" s="67">
        <v>42718</v>
      </c>
      <c r="AA781" s="113"/>
      <c r="AB781" s="70" t="s">
        <v>1684</v>
      </c>
      <c r="AC781" s="71">
        <v>5</v>
      </c>
      <c r="AD781" s="3">
        <v>2016</v>
      </c>
      <c r="AE781" s="2">
        <v>3950</v>
      </c>
      <c r="AF781" s="323">
        <f t="shared" si="85"/>
        <v>19750</v>
      </c>
    </row>
    <row r="782" spans="1:32" ht="54.95" customHeight="1" x14ac:dyDescent="0.2">
      <c r="A782" s="136">
        <v>779</v>
      </c>
      <c r="B782" s="368">
        <f t="shared" ref="B782:B845" si="86">IF(C782=C781,B781,B781+1)</f>
        <v>478</v>
      </c>
      <c r="C782" s="288" t="s">
        <v>566</v>
      </c>
      <c r="D782" s="281" t="s">
        <v>283</v>
      </c>
      <c r="E782" s="261">
        <v>20252575457</v>
      </c>
      <c r="F782" s="112" t="s">
        <v>26</v>
      </c>
      <c r="G782" s="112" t="s">
        <v>27</v>
      </c>
      <c r="H782" s="198" t="s">
        <v>6165</v>
      </c>
      <c r="I782" s="9" t="s">
        <v>4136</v>
      </c>
      <c r="J782" s="107" t="s">
        <v>4425</v>
      </c>
      <c r="K782" s="350" t="s">
        <v>1028</v>
      </c>
      <c r="L782" s="194" t="s">
        <v>3296</v>
      </c>
      <c r="M782" s="180"/>
      <c r="N782" s="112" t="s">
        <v>1151</v>
      </c>
      <c r="O782" s="111"/>
      <c r="P782" s="28">
        <v>42325</v>
      </c>
      <c r="Q782" s="112" t="s">
        <v>4594</v>
      </c>
      <c r="R782" s="112">
        <v>1</v>
      </c>
      <c r="S782" s="38" t="s">
        <v>2235</v>
      </c>
      <c r="T782" s="67">
        <v>42648</v>
      </c>
      <c r="U782" s="39"/>
      <c r="V782" s="112" t="s">
        <v>2076</v>
      </c>
      <c r="W782" s="28" t="s">
        <v>2076</v>
      </c>
      <c r="X782" s="2"/>
      <c r="Y782" s="38" t="s">
        <v>5068</v>
      </c>
      <c r="Z782" s="67">
        <v>42718</v>
      </c>
      <c r="AA782" s="113"/>
      <c r="AB782" s="70" t="s">
        <v>1684</v>
      </c>
      <c r="AC782" s="71" t="s">
        <v>1144</v>
      </c>
      <c r="AD782" s="3">
        <v>2016</v>
      </c>
      <c r="AE782" s="2">
        <v>3950</v>
      </c>
      <c r="AF782" s="323" t="s">
        <v>2053</v>
      </c>
    </row>
    <row r="783" spans="1:32" ht="54.95" customHeight="1" x14ac:dyDescent="0.2">
      <c r="A783" s="136">
        <v>780</v>
      </c>
      <c r="B783" s="368">
        <f t="shared" si="86"/>
        <v>478</v>
      </c>
      <c r="C783" s="288" t="s">
        <v>566</v>
      </c>
      <c r="D783" s="281" t="s">
        <v>283</v>
      </c>
      <c r="E783" s="261">
        <v>20252575457</v>
      </c>
      <c r="F783" s="112" t="s">
        <v>26</v>
      </c>
      <c r="G783" s="112" t="s">
        <v>27</v>
      </c>
      <c r="H783" s="198" t="s">
        <v>6166</v>
      </c>
      <c r="I783" s="9" t="s">
        <v>4136</v>
      </c>
      <c r="J783" s="107" t="s">
        <v>4425</v>
      </c>
      <c r="K783" s="350" t="s">
        <v>1028</v>
      </c>
      <c r="L783" s="194" t="s">
        <v>3297</v>
      </c>
      <c r="M783" s="180"/>
      <c r="N783" s="112" t="s">
        <v>1151</v>
      </c>
      <c r="O783" s="111"/>
      <c r="P783" s="28">
        <v>42325</v>
      </c>
      <c r="Q783" s="112" t="s">
        <v>4594</v>
      </c>
      <c r="R783" s="112">
        <v>1</v>
      </c>
      <c r="S783" s="38" t="s">
        <v>2235</v>
      </c>
      <c r="T783" s="67">
        <v>42648</v>
      </c>
      <c r="U783" s="39"/>
      <c r="V783" s="112" t="s">
        <v>2076</v>
      </c>
      <c r="W783" s="28" t="s">
        <v>2076</v>
      </c>
      <c r="X783" s="2"/>
      <c r="Y783" s="38" t="s">
        <v>5068</v>
      </c>
      <c r="Z783" s="67">
        <v>42718</v>
      </c>
      <c r="AA783" s="113"/>
      <c r="AB783" s="70" t="s">
        <v>1684</v>
      </c>
      <c r="AC783" s="71" t="s">
        <v>1144</v>
      </c>
      <c r="AD783" s="3">
        <v>2016</v>
      </c>
      <c r="AE783" s="2">
        <v>3950</v>
      </c>
      <c r="AF783" s="323" t="s">
        <v>2053</v>
      </c>
    </row>
    <row r="784" spans="1:32" ht="54.95" customHeight="1" x14ac:dyDescent="0.2">
      <c r="A784" s="136">
        <v>781</v>
      </c>
      <c r="B784" s="368">
        <f t="shared" si="86"/>
        <v>478</v>
      </c>
      <c r="C784" s="288" t="s">
        <v>566</v>
      </c>
      <c r="D784" s="281" t="s">
        <v>283</v>
      </c>
      <c r="E784" s="261">
        <v>20252575457</v>
      </c>
      <c r="F784" s="112" t="s">
        <v>26</v>
      </c>
      <c r="G784" s="112" t="s">
        <v>27</v>
      </c>
      <c r="H784" s="198" t="s">
        <v>6167</v>
      </c>
      <c r="I784" s="9" t="s">
        <v>4136</v>
      </c>
      <c r="J784" s="107" t="s">
        <v>4425</v>
      </c>
      <c r="K784" s="350" t="s">
        <v>1028</v>
      </c>
      <c r="L784" s="194" t="s">
        <v>3298</v>
      </c>
      <c r="M784" s="180"/>
      <c r="N784" s="112" t="s">
        <v>1151</v>
      </c>
      <c r="O784" s="111"/>
      <c r="P784" s="28">
        <v>42325</v>
      </c>
      <c r="Q784" s="112" t="s">
        <v>4594</v>
      </c>
      <c r="R784" s="112">
        <v>1</v>
      </c>
      <c r="S784" s="38" t="s">
        <v>2235</v>
      </c>
      <c r="T784" s="67">
        <v>42648</v>
      </c>
      <c r="U784" s="39"/>
      <c r="V784" s="112" t="s">
        <v>2076</v>
      </c>
      <c r="W784" s="28" t="s">
        <v>2076</v>
      </c>
      <c r="X784" s="2"/>
      <c r="Y784" s="38" t="s">
        <v>5068</v>
      </c>
      <c r="Z784" s="67">
        <v>42718</v>
      </c>
      <c r="AA784" s="113"/>
      <c r="AB784" s="70" t="s">
        <v>1684</v>
      </c>
      <c r="AC784" s="71" t="s">
        <v>1144</v>
      </c>
      <c r="AD784" s="3">
        <v>2016</v>
      </c>
      <c r="AE784" s="2">
        <v>3950</v>
      </c>
      <c r="AF784" s="323" t="s">
        <v>2053</v>
      </c>
    </row>
    <row r="785" spans="1:32" ht="54.95" customHeight="1" x14ac:dyDescent="0.2">
      <c r="A785" s="136">
        <v>782</v>
      </c>
      <c r="B785" s="368">
        <f t="shared" si="86"/>
        <v>478</v>
      </c>
      <c r="C785" s="288" t="s">
        <v>566</v>
      </c>
      <c r="D785" s="281" t="s">
        <v>283</v>
      </c>
      <c r="E785" s="261">
        <v>20252575457</v>
      </c>
      <c r="F785" s="112" t="s">
        <v>26</v>
      </c>
      <c r="G785" s="112" t="s">
        <v>27</v>
      </c>
      <c r="H785" s="198" t="s">
        <v>6168</v>
      </c>
      <c r="I785" s="107" t="s">
        <v>4140</v>
      </c>
      <c r="J785" s="107" t="s">
        <v>4412</v>
      </c>
      <c r="K785" s="350" t="s">
        <v>1044</v>
      </c>
      <c r="L785" s="194" t="s">
        <v>3226</v>
      </c>
      <c r="M785" s="180"/>
      <c r="N785" s="112" t="s">
        <v>1151</v>
      </c>
      <c r="O785" s="111"/>
      <c r="P785" s="28">
        <v>42325</v>
      </c>
      <c r="Q785" s="112" t="s">
        <v>4594</v>
      </c>
      <c r="R785" s="112">
        <v>1</v>
      </c>
      <c r="S785" s="38" t="s">
        <v>2235</v>
      </c>
      <c r="T785" s="67">
        <v>42648</v>
      </c>
      <c r="U785" s="39"/>
      <c r="V785" s="112" t="s">
        <v>2076</v>
      </c>
      <c r="W785" s="28" t="s">
        <v>2076</v>
      </c>
      <c r="X785" s="2"/>
      <c r="Y785" s="38" t="s">
        <v>5068</v>
      </c>
      <c r="Z785" s="67">
        <v>42718</v>
      </c>
      <c r="AA785" s="113"/>
      <c r="AB785" s="70" t="s">
        <v>1684</v>
      </c>
      <c r="AC785" s="71" t="s">
        <v>1144</v>
      </c>
      <c r="AD785" s="3">
        <v>2016</v>
      </c>
      <c r="AE785" s="2">
        <v>3950</v>
      </c>
      <c r="AF785" s="323" t="s">
        <v>2053</v>
      </c>
    </row>
    <row r="786" spans="1:32" ht="54.95" customHeight="1" x14ac:dyDescent="0.2">
      <c r="A786" s="136">
        <v>783</v>
      </c>
      <c r="B786" s="368">
        <f t="shared" si="86"/>
        <v>479</v>
      </c>
      <c r="C786" s="288" t="s">
        <v>567</v>
      </c>
      <c r="D786" s="281" t="s">
        <v>25</v>
      </c>
      <c r="E786" s="261">
        <v>20100017491</v>
      </c>
      <c r="F786" s="112" t="s">
        <v>26</v>
      </c>
      <c r="G786" s="112" t="s">
        <v>27</v>
      </c>
      <c r="H786" s="198" t="s">
        <v>6169</v>
      </c>
      <c r="I786" s="10" t="s">
        <v>4154</v>
      </c>
      <c r="J786" s="10" t="s">
        <v>4154</v>
      </c>
      <c r="K786" s="11" t="s">
        <v>1008</v>
      </c>
      <c r="L786" s="194" t="s">
        <v>3299</v>
      </c>
      <c r="M786" s="180"/>
      <c r="N786" s="112" t="s">
        <v>1150</v>
      </c>
      <c r="O786" s="111"/>
      <c r="P786" s="28">
        <v>41736</v>
      </c>
      <c r="Q786" s="112" t="s">
        <v>1143</v>
      </c>
      <c r="R786" s="112">
        <v>1</v>
      </c>
      <c r="S786" s="38" t="s">
        <v>2236</v>
      </c>
      <c r="T786" s="67">
        <v>42640</v>
      </c>
      <c r="U786" s="39"/>
      <c r="V786" s="112" t="s">
        <v>2076</v>
      </c>
      <c r="W786" s="28" t="s">
        <v>2076</v>
      </c>
      <c r="X786" s="2"/>
      <c r="Y786" s="38" t="s">
        <v>5069</v>
      </c>
      <c r="Z786" s="67">
        <v>42718</v>
      </c>
      <c r="AA786" s="113"/>
      <c r="AB786" s="70" t="s">
        <v>1685</v>
      </c>
      <c r="AC786" s="71">
        <v>35.700000000000003</v>
      </c>
      <c r="AD786" s="3">
        <v>2016</v>
      </c>
      <c r="AE786" s="2">
        <v>3950</v>
      </c>
      <c r="AF786" s="323">
        <f>AC786*AE786</f>
        <v>141015</v>
      </c>
    </row>
    <row r="787" spans="1:32" ht="54.95" customHeight="1" x14ac:dyDescent="0.2">
      <c r="A787" s="136">
        <v>784</v>
      </c>
      <c r="B787" s="368">
        <f t="shared" si="86"/>
        <v>480</v>
      </c>
      <c r="C787" s="288" t="s">
        <v>568</v>
      </c>
      <c r="D787" s="281" t="s">
        <v>25</v>
      </c>
      <c r="E787" s="261">
        <v>20100017491</v>
      </c>
      <c r="F787" s="112" t="s">
        <v>26</v>
      </c>
      <c r="G787" s="112" t="s">
        <v>27</v>
      </c>
      <c r="H787" s="198" t="s">
        <v>6170</v>
      </c>
      <c r="I787" s="9" t="s">
        <v>4136</v>
      </c>
      <c r="J787" s="107" t="s">
        <v>4425</v>
      </c>
      <c r="K787" s="350" t="s">
        <v>1028</v>
      </c>
      <c r="L787" s="194" t="s">
        <v>3300</v>
      </c>
      <c r="M787" s="180"/>
      <c r="N787" s="112" t="s">
        <v>1151</v>
      </c>
      <c r="O787" s="111"/>
      <c r="P787" s="28">
        <v>42328</v>
      </c>
      <c r="Q787" s="112" t="s">
        <v>1143</v>
      </c>
      <c r="R787" s="112">
        <v>1</v>
      </c>
      <c r="S787" s="38" t="s">
        <v>2237</v>
      </c>
      <c r="T787" s="67">
        <v>42649</v>
      </c>
      <c r="U787" s="39"/>
      <c r="V787" s="112" t="s">
        <v>2076</v>
      </c>
      <c r="W787" s="28" t="s">
        <v>2076</v>
      </c>
      <c r="X787" s="2"/>
      <c r="Y787" s="38" t="s">
        <v>5070</v>
      </c>
      <c r="Z787" s="67">
        <v>42718</v>
      </c>
      <c r="AA787" s="113"/>
      <c r="AB787" s="70" t="s">
        <v>1686</v>
      </c>
      <c r="AC787" s="71">
        <v>35</v>
      </c>
      <c r="AD787" s="3">
        <v>2016</v>
      </c>
      <c r="AE787" s="2">
        <v>3950</v>
      </c>
      <c r="AF787" s="323">
        <f t="shared" ref="AF787:AF789" si="87">AC787*AE787</f>
        <v>138250</v>
      </c>
    </row>
    <row r="788" spans="1:32" ht="54.95" customHeight="1" x14ac:dyDescent="0.2">
      <c r="A788" s="136">
        <v>785</v>
      </c>
      <c r="B788" s="368">
        <f t="shared" si="86"/>
        <v>480</v>
      </c>
      <c r="C788" s="288" t="s">
        <v>568</v>
      </c>
      <c r="D788" s="281" t="s">
        <v>25</v>
      </c>
      <c r="E788" s="261">
        <v>20100017491</v>
      </c>
      <c r="F788" s="112" t="s">
        <v>26</v>
      </c>
      <c r="G788" s="112" t="s">
        <v>27</v>
      </c>
      <c r="H788" s="198" t="s">
        <v>6171</v>
      </c>
      <c r="I788" s="9" t="s">
        <v>4136</v>
      </c>
      <c r="J788" s="107" t="s">
        <v>4425</v>
      </c>
      <c r="K788" s="350" t="s">
        <v>1028</v>
      </c>
      <c r="L788" s="194" t="s">
        <v>3301</v>
      </c>
      <c r="M788" s="180"/>
      <c r="N788" s="112" t="s">
        <v>1151</v>
      </c>
      <c r="O788" s="111"/>
      <c r="P788" s="28">
        <v>42328</v>
      </c>
      <c r="Q788" s="112" t="s">
        <v>1143</v>
      </c>
      <c r="R788" s="112">
        <v>1</v>
      </c>
      <c r="S788" s="38" t="s">
        <v>2237</v>
      </c>
      <c r="T788" s="67">
        <v>42649</v>
      </c>
      <c r="U788" s="39"/>
      <c r="V788" s="112" t="s">
        <v>2076</v>
      </c>
      <c r="W788" s="28" t="s">
        <v>2076</v>
      </c>
      <c r="X788" s="2"/>
      <c r="Y788" s="38" t="s">
        <v>5070</v>
      </c>
      <c r="Z788" s="67">
        <v>42718</v>
      </c>
      <c r="AA788" s="113"/>
      <c r="AB788" s="70" t="s">
        <v>1686</v>
      </c>
      <c r="AC788" s="71">
        <v>20</v>
      </c>
      <c r="AD788" s="3">
        <v>2016</v>
      </c>
      <c r="AE788" s="2">
        <v>3950</v>
      </c>
      <c r="AF788" s="323">
        <f t="shared" si="87"/>
        <v>79000</v>
      </c>
    </row>
    <row r="789" spans="1:32" ht="54.95" customHeight="1" x14ac:dyDescent="0.2">
      <c r="A789" s="136">
        <v>786</v>
      </c>
      <c r="B789" s="368">
        <f t="shared" si="86"/>
        <v>480</v>
      </c>
      <c r="C789" s="288" t="s">
        <v>568</v>
      </c>
      <c r="D789" s="281" t="s">
        <v>25</v>
      </c>
      <c r="E789" s="261">
        <v>20100017491</v>
      </c>
      <c r="F789" s="112" t="s">
        <v>26</v>
      </c>
      <c r="G789" s="112" t="s">
        <v>27</v>
      </c>
      <c r="H789" s="198" t="s">
        <v>6172</v>
      </c>
      <c r="I789" s="9" t="s">
        <v>4136</v>
      </c>
      <c r="J789" s="107" t="s">
        <v>4425</v>
      </c>
      <c r="K789" s="350" t="s">
        <v>1028</v>
      </c>
      <c r="L789" s="194" t="s">
        <v>3302</v>
      </c>
      <c r="M789" s="180"/>
      <c r="N789" s="112" t="s">
        <v>1151</v>
      </c>
      <c r="O789" s="111"/>
      <c r="P789" s="28">
        <v>42328</v>
      </c>
      <c r="Q789" s="112" t="s">
        <v>1143</v>
      </c>
      <c r="R789" s="112">
        <v>1</v>
      </c>
      <c r="S789" s="38" t="s">
        <v>2237</v>
      </c>
      <c r="T789" s="67">
        <v>42649</v>
      </c>
      <c r="U789" s="39"/>
      <c r="V789" s="112" t="s">
        <v>2076</v>
      </c>
      <c r="W789" s="28" t="s">
        <v>2076</v>
      </c>
      <c r="X789" s="2"/>
      <c r="Y789" s="38" t="s">
        <v>5070</v>
      </c>
      <c r="Z789" s="67">
        <v>42718</v>
      </c>
      <c r="AA789" s="113"/>
      <c r="AB789" s="70" t="s">
        <v>1686</v>
      </c>
      <c r="AC789" s="71">
        <v>15</v>
      </c>
      <c r="AD789" s="3">
        <v>2016</v>
      </c>
      <c r="AE789" s="2">
        <v>3950</v>
      </c>
      <c r="AF789" s="323">
        <f t="shared" si="87"/>
        <v>59250</v>
      </c>
    </row>
    <row r="790" spans="1:32" ht="54.95" customHeight="1" x14ac:dyDescent="0.2">
      <c r="A790" s="136">
        <v>787</v>
      </c>
      <c r="B790" s="368">
        <f t="shared" si="86"/>
        <v>480</v>
      </c>
      <c r="C790" s="288" t="s">
        <v>568</v>
      </c>
      <c r="D790" s="281" t="s">
        <v>25</v>
      </c>
      <c r="E790" s="261">
        <v>20100017491</v>
      </c>
      <c r="F790" s="112" t="s">
        <v>26</v>
      </c>
      <c r="G790" s="112" t="s">
        <v>27</v>
      </c>
      <c r="H790" s="198" t="s">
        <v>6173</v>
      </c>
      <c r="I790" s="9" t="s">
        <v>4136</v>
      </c>
      <c r="J790" s="107" t="s">
        <v>4425</v>
      </c>
      <c r="K790" s="350" t="s">
        <v>1028</v>
      </c>
      <c r="L790" s="194" t="s">
        <v>3303</v>
      </c>
      <c r="M790" s="180"/>
      <c r="N790" s="112" t="s">
        <v>1151</v>
      </c>
      <c r="O790" s="111"/>
      <c r="P790" s="28">
        <v>42328</v>
      </c>
      <c r="Q790" s="112" t="s">
        <v>1143</v>
      </c>
      <c r="R790" s="112">
        <v>1</v>
      </c>
      <c r="S790" s="38" t="s">
        <v>2237</v>
      </c>
      <c r="T790" s="67">
        <v>42649</v>
      </c>
      <c r="U790" s="39"/>
      <c r="V790" s="112" t="s">
        <v>2076</v>
      </c>
      <c r="W790" s="28" t="s">
        <v>2076</v>
      </c>
      <c r="X790" s="2"/>
      <c r="Y790" s="38" t="s">
        <v>5070</v>
      </c>
      <c r="Z790" s="67">
        <v>42718</v>
      </c>
      <c r="AA790" s="113"/>
      <c r="AB790" s="70" t="s">
        <v>1686</v>
      </c>
      <c r="AC790" s="71">
        <v>5</v>
      </c>
      <c r="AD790" s="3">
        <v>2016</v>
      </c>
      <c r="AE790" s="2">
        <v>3950</v>
      </c>
      <c r="AF790" s="323">
        <f>AC790*AE790</f>
        <v>19750</v>
      </c>
    </row>
    <row r="791" spans="1:32" ht="54.95" customHeight="1" x14ac:dyDescent="0.2">
      <c r="A791" s="136">
        <v>788</v>
      </c>
      <c r="B791" s="368">
        <f t="shared" si="86"/>
        <v>480</v>
      </c>
      <c r="C791" s="288" t="s">
        <v>568</v>
      </c>
      <c r="D791" s="281" t="s">
        <v>25</v>
      </c>
      <c r="E791" s="261">
        <v>20100017491</v>
      </c>
      <c r="F791" s="112" t="s">
        <v>26</v>
      </c>
      <c r="G791" s="112" t="s">
        <v>27</v>
      </c>
      <c r="H791" s="198" t="s">
        <v>6096</v>
      </c>
      <c r="I791" s="107" t="s">
        <v>4153</v>
      </c>
      <c r="J791" s="107" t="s">
        <v>4425</v>
      </c>
      <c r="K791" s="350" t="s">
        <v>1044</v>
      </c>
      <c r="L791" s="194" t="s">
        <v>3226</v>
      </c>
      <c r="M791" s="180"/>
      <c r="N791" s="112" t="s">
        <v>1151</v>
      </c>
      <c r="O791" s="111"/>
      <c r="P791" s="28">
        <v>42328</v>
      </c>
      <c r="Q791" s="112" t="s">
        <v>4594</v>
      </c>
      <c r="R791" s="112">
        <v>1</v>
      </c>
      <c r="S791" s="38" t="s">
        <v>2237</v>
      </c>
      <c r="T791" s="67">
        <v>42649</v>
      </c>
      <c r="U791" s="39"/>
      <c r="V791" s="112" t="s">
        <v>2076</v>
      </c>
      <c r="W791" s="28" t="s">
        <v>2076</v>
      </c>
      <c r="X791" s="2"/>
      <c r="Y791" s="38" t="s">
        <v>5070</v>
      </c>
      <c r="Z791" s="67">
        <v>42718</v>
      </c>
      <c r="AA791" s="113"/>
      <c r="AB791" s="70" t="s">
        <v>1686</v>
      </c>
      <c r="AC791" s="71" t="s">
        <v>1144</v>
      </c>
      <c r="AD791" s="3">
        <v>2016</v>
      </c>
      <c r="AE791" s="2">
        <v>3950</v>
      </c>
      <c r="AF791" s="323" t="s">
        <v>2053</v>
      </c>
    </row>
    <row r="792" spans="1:32" ht="54.95" customHeight="1" x14ac:dyDescent="0.2">
      <c r="A792" s="136">
        <v>789</v>
      </c>
      <c r="B792" s="368">
        <f t="shared" si="86"/>
        <v>480</v>
      </c>
      <c r="C792" s="288" t="s">
        <v>568</v>
      </c>
      <c r="D792" s="281" t="s">
        <v>25</v>
      </c>
      <c r="E792" s="261">
        <v>20100017491</v>
      </c>
      <c r="F792" s="112" t="s">
        <v>26</v>
      </c>
      <c r="G792" s="112" t="s">
        <v>27</v>
      </c>
      <c r="H792" s="198" t="s">
        <v>6174</v>
      </c>
      <c r="I792" s="112" t="s">
        <v>4187</v>
      </c>
      <c r="J792" s="107" t="s">
        <v>4425</v>
      </c>
      <c r="K792" s="350" t="s">
        <v>1044</v>
      </c>
      <c r="L792" s="194" t="s">
        <v>3304</v>
      </c>
      <c r="M792" s="180"/>
      <c r="N792" s="112" t="s">
        <v>1151</v>
      </c>
      <c r="O792" s="111"/>
      <c r="P792" s="28">
        <v>42328</v>
      </c>
      <c r="Q792" s="112" t="s">
        <v>4594</v>
      </c>
      <c r="R792" s="112">
        <v>1</v>
      </c>
      <c r="S792" s="38" t="s">
        <v>2237</v>
      </c>
      <c r="T792" s="67">
        <v>42649</v>
      </c>
      <c r="U792" s="39"/>
      <c r="V792" s="112" t="s">
        <v>2076</v>
      </c>
      <c r="W792" s="28" t="s">
        <v>2076</v>
      </c>
      <c r="X792" s="2"/>
      <c r="Y792" s="38" t="s">
        <v>5070</v>
      </c>
      <c r="Z792" s="67">
        <v>42718</v>
      </c>
      <c r="AA792" s="113"/>
      <c r="AB792" s="70" t="s">
        <v>1686</v>
      </c>
      <c r="AC792" s="71" t="s">
        <v>1144</v>
      </c>
      <c r="AD792" s="3">
        <v>2016</v>
      </c>
      <c r="AE792" s="2">
        <v>3950</v>
      </c>
      <c r="AF792" s="323" t="s">
        <v>2053</v>
      </c>
    </row>
    <row r="793" spans="1:32" ht="54.95" customHeight="1" x14ac:dyDescent="0.2">
      <c r="A793" s="136">
        <v>790</v>
      </c>
      <c r="B793" s="368">
        <f t="shared" si="86"/>
        <v>480</v>
      </c>
      <c r="C793" s="288" t="s">
        <v>568</v>
      </c>
      <c r="D793" s="281" t="s">
        <v>25</v>
      </c>
      <c r="E793" s="261">
        <v>20100017491</v>
      </c>
      <c r="F793" s="112" t="s">
        <v>26</v>
      </c>
      <c r="G793" s="112" t="s">
        <v>27</v>
      </c>
      <c r="H793" s="198" t="s">
        <v>6175</v>
      </c>
      <c r="I793" s="107" t="s">
        <v>4140</v>
      </c>
      <c r="J793" s="107" t="s">
        <v>4412</v>
      </c>
      <c r="K793" s="350" t="s">
        <v>1044</v>
      </c>
      <c r="L793" s="194" t="s">
        <v>3305</v>
      </c>
      <c r="M793" s="180"/>
      <c r="N793" s="112" t="s">
        <v>1151</v>
      </c>
      <c r="O793" s="111"/>
      <c r="P793" s="28">
        <v>42328</v>
      </c>
      <c r="Q793" s="112" t="s">
        <v>4594</v>
      </c>
      <c r="R793" s="112">
        <v>1</v>
      </c>
      <c r="S793" s="38" t="s">
        <v>2237</v>
      </c>
      <c r="T793" s="67">
        <v>42649</v>
      </c>
      <c r="U793" s="39"/>
      <c r="V793" s="112" t="s">
        <v>2076</v>
      </c>
      <c r="W793" s="28" t="s">
        <v>2076</v>
      </c>
      <c r="X793" s="2"/>
      <c r="Y793" s="38" t="s">
        <v>5070</v>
      </c>
      <c r="Z793" s="67">
        <v>42718</v>
      </c>
      <c r="AA793" s="113"/>
      <c r="AB793" s="70" t="s">
        <v>1686</v>
      </c>
      <c r="AC793" s="71" t="s">
        <v>1144</v>
      </c>
      <c r="AD793" s="3">
        <v>2016</v>
      </c>
      <c r="AE793" s="2">
        <v>3950</v>
      </c>
      <c r="AF793" s="323" t="s">
        <v>2053</v>
      </c>
    </row>
    <row r="794" spans="1:32" ht="54.95" customHeight="1" x14ac:dyDescent="0.2">
      <c r="A794" s="136">
        <v>791</v>
      </c>
      <c r="B794" s="368">
        <f t="shared" si="86"/>
        <v>481</v>
      </c>
      <c r="C794" s="288" t="s">
        <v>569</v>
      </c>
      <c r="D794" s="281" t="s">
        <v>25</v>
      </c>
      <c r="E794" s="261">
        <v>20100017491</v>
      </c>
      <c r="F794" s="112" t="s">
        <v>26</v>
      </c>
      <c r="G794" s="112" t="s">
        <v>27</v>
      </c>
      <c r="H794" s="198" t="s">
        <v>6176</v>
      </c>
      <c r="I794" s="112" t="s">
        <v>4142</v>
      </c>
      <c r="J794" s="107" t="s">
        <v>4425</v>
      </c>
      <c r="K794" s="350" t="s">
        <v>1042</v>
      </c>
      <c r="L794" s="196" t="s">
        <v>3306</v>
      </c>
      <c r="M794" s="180"/>
      <c r="N794" s="112" t="s">
        <v>1151</v>
      </c>
      <c r="O794" s="111"/>
      <c r="P794" s="28">
        <v>42552</v>
      </c>
      <c r="Q794" s="112" t="s">
        <v>1143</v>
      </c>
      <c r="R794" s="112">
        <v>1</v>
      </c>
      <c r="S794" s="38" t="s">
        <v>1687</v>
      </c>
      <c r="T794" s="67">
        <v>42696</v>
      </c>
      <c r="U794" s="39"/>
      <c r="V794" s="112" t="s">
        <v>2076</v>
      </c>
      <c r="W794" s="28" t="s">
        <v>2076</v>
      </c>
      <c r="X794" s="2"/>
      <c r="Y794" s="38" t="s">
        <v>2053</v>
      </c>
      <c r="Z794" s="39" t="s">
        <v>2076</v>
      </c>
      <c r="AA794" s="113"/>
      <c r="AB794" s="70" t="s">
        <v>1687</v>
      </c>
      <c r="AC794" s="71">
        <v>25</v>
      </c>
      <c r="AD794" s="3">
        <v>2016</v>
      </c>
      <c r="AE794" s="2">
        <v>3950</v>
      </c>
      <c r="AF794" s="323">
        <f>AC794*AE794</f>
        <v>98750</v>
      </c>
    </row>
    <row r="795" spans="1:32" ht="54.95" customHeight="1" x14ac:dyDescent="0.2">
      <c r="A795" s="136">
        <v>792</v>
      </c>
      <c r="B795" s="368">
        <f t="shared" si="86"/>
        <v>481</v>
      </c>
      <c r="C795" s="288" t="s">
        <v>569</v>
      </c>
      <c r="D795" s="281" t="s">
        <v>25</v>
      </c>
      <c r="E795" s="261">
        <v>20100017491</v>
      </c>
      <c r="F795" s="112" t="s">
        <v>26</v>
      </c>
      <c r="G795" s="112" t="s">
        <v>27</v>
      </c>
      <c r="H795" s="198" t="s">
        <v>6177</v>
      </c>
      <c r="I795" s="112" t="s">
        <v>4165</v>
      </c>
      <c r="J795" s="112" t="s">
        <v>4428</v>
      </c>
      <c r="K795" s="350" t="s">
        <v>1009</v>
      </c>
      <c r="L795" s="196" t="s">
        <v>3307</v>
      </c>
      <c r="M795" s="180"/>
      <c r="N795" s="112" t="s">
        <v>1150</v>
      </c>
      <c r="O795" s="111"/>
      <c r="P795" s="28">
        <v>42552</v>
      </c>
      <c r="Q795" s="112" t="s">
        <v>1143</v>
      </c>
      <c r="R795" s="112">
        <v>1</v>
      </c>
      <c r="S795" s="38" t="s">
        <v>1687</v>
      </c>
      <c r="T795" s="67">
        <v>42696</v>
      </c>
      <c r="U795" s="39"/>
      <c r="V795" s="112" t="s">
        <v>2076</v>
      </c>
      <c r="W795" s="28" t="s">
        <v>2076</v>
      </c>
      <c r="X795" s="2"/>
      <c r="Y795" s="38" t="s">
        <v>2053</v>
      </c>
      <c r="Z795" s="39" t="s">
        <v>2076</v>
      </c>
      <c r="AA795" s="113"/>
      <c r="AB795" s="70" t="s">
        <v>1687</v>
      </c>
      <c r="AC795" s="71">
        <v>51</v>
      </c>
      <c r="AD795" s="3">
        <v>2016</v>
      </c>
      <c r="AE795" s="2">
        <v>3950</v>
      </c>
      <c r="AF795" s="323">
        <f>AC795*AE795</f>
        <v>201450</v>
      </c>
    </row>
    <row r="796" spans="1:32" ht="54.95" customHeight="1" x14ac:dyDescent="0.2">
      <c r="A796" s="136">
        <v>793</v>
      </c>
      <c r="B796" s="368">
        <f t="shared" si="86"/>
        <v>482</v>
      </c>
      <c r="C796" s="288" t="s">
        <v>570</v>
      </c>
      <c r="D796" s="281" t="s">
        <v>25</v>
      </c>
      <c r="E796" s="261">
        <v>20100017491</v>
      </c>
      <c r="F796" s="112" t="s">
        <v>26</v>
      </c>
      <c r="G796" s="112" t="s">
        <v>27</v>
      </c>
      <c r="H796" s="198" t="s">
        <v>6178</v>
      </c>
      <c r="I796" s="10" t="s">
        <v>4154</v>
      </c>
      <c r="J796" s="10" t="s">
        <v>4154</v>
      </c>
      <c r="K796" s="11" t="s">
        <v>1008</v>
      </c>
      <c r="L796" s="196" t="s">
        <v>3308</v>
      </c>
      <c r="M796" s="180"/>
      <c r="N796" s="112" t="s">
        <v>1150</v>
      </c>
      <c r="O796" s="111"/>
      <c r="P796" s="28">
        <v>41708</v>
      </c>
      <c r="Q796" s="112" t="s">
        <v>1143</v>
      </c>
      <c r="R796" s="112">
        <v>1</v>
      </c>
      <c r="S796" s="38" t="s">
        <v>1688</v>
      </c>
      <c r="T796" s="67">
        <v>42702</v>
      </c>
      <c r="U796" s="39"/>
      <c r="V796" s="112" t="s">
        <v>2076</v>
      </c>
      <c r="W796" s="28" t="s">
        <v>2076</v>
      </c>
      <c r="X796" s="2"/>
      <c r="Y796" s="38" t="s">
        <v>2053</v>
      </c>
      <c r="Z796" s="39" t="s">
        <v>2076</v>
      </c>
      <c r="AA796" s="113"/>
      <c r="AB796" s="70" t="s">
        <v>1688</v>
      </c>
      <c r="AC796" s="71">
        <v>51</v>
      </c>
      <c r="AD796" s="3">
        <v>2016</v>
      </c>
      <c r="AE796" s="2">
        <v>3950</v>
      </c>
      <c r="AF796" s="323">
        <f t="shared" ref="AF796:AF810" si="88">AC796*AE796</f>
        <v>201450</v>
      </c>
    </row>
    <row r="797" spans="1:32" ht="54.95" customHeight="1" x14ac:dyDescent="0.2">
      <c r="A797" s="136">
        <v>794</v>
      </c>
      <c r="B797" s="368">
        <f t="shared" si="86"/>
        <v>482</v>
      </c>
      <c r="C797" s="288" t="s">
        <v>570</v>
      </c>
      <c r="D797" s="281" t="s">
        <v>25</v>
      </c>
      <c r="E797" s="261">
        <v>20100017491</v>
      </c>
      <c r="F797" s="112" t="s">
        <v>26</v>
      </c>
      <c r="G797" s="112" t="s">
        <v>27</v>
      </c>
      <c r="H797" s="198" t="s">
        <v>6179</v>
      </c>
      <c r="I797" s="10" t="s">
        <v>4154</v>
      </c>
      <c r="J797" s="10" t="s">
        <v>4154</v>
      </c>
      <c r="K797" s="11" t="s">
        <v>1008</v>
      </c>
      <c r="L797" s="196" t="s">
        <v>3309</v>
      </c>
      <c r="M797" s="180"/>
      <c r="N797" s="112" t="s">
        <v>1150</v>
      </c>
      <c r="O797" s="111"/>
      <c r="P797" s="28">
        <v>41708</v>
      </c>
      <c r="Q797" s="112" t="s">
        <v>1143</v>
      </c>
      <c r="R797" s="112">
        <v>1</v>
      </c>
      <c r="S797" s="38" t="s">
        <v>1688</v>
      </c>
      <c r="T797" s="67">
        <v>42702</v>
      </c>
      <c r="U797" s="39"/>
      <c r="V797" s="112" t="s">
        <v>2076</v>
      </c>
      <c r="W797" s="28" t="s">
        <v>2076</v>
      </c>
      <c r="X797" s="2"/>
      <c r="Y797" s="38" t="s">
        <v>2053</v>
      </c>
      <c r="Z797" s="39" t="s">
        <v>2076</v>
      </c>
      <c r="AA797" s="113"/>
      <c r="AB797" s="70" t="s">
        <v>1688</v>
      </c>
      <c r="AC797" s="71">
        <v>51</v>
      </c>
      <c r="AD797" s="3">
        <v>2016</v>
      </c>
      <c r="AE797" s="2">
        <v>3950</v>
      </c>
      <c r="AF797" s="323">
        <f t="shared" si="88"/>
        <v>201450</v>
      </c>
    </row>
    <row r="798" spans="1:32" ht="54.95" customHeight="1" x14ac:dyDescent="0.2">
      <c r="A798" s="136">
        <v>795</v>
      </c>
      <c r="B798" s="368">
        <f t="shared" si="86"/>
        <v>483</v>
      </c>
      <c r="C798" s="288" t="s">
        <v>571</v>
      </c>
      <c r="D798" s="281" t="s">
        <v>25</v>
      </c>
      <c r="E798" s="261">
        <v>20100017491</v>
      </c>
      <c r="F798" s="112" t="s">
        <v>26</v>
      </c>
      <c r="G798" s="112" t="s">
        <v>27</v>
      </c>
      <c r="H798" s="198" t="s">
        <v>6163</v>
      </c>
      <c r="I798" s="112" t="s">
        <v>4186</v>
      </c>
      <c r="J798" s="112" t="s">
        <v>4440</v>
      </c>
      <c r="K798" s="350" t="s">
        <v>1060</v>
      </c>
      <c r="L798" s="194" t="s">
        <v>3294</v>
      </c>
      <c r="M798" s="180"/>
      <c r="N798" s="112" t="s">
        <v>1156</v>
      </c>
      <c r="O798" s="111"/>
      <c r="P798" s="28">
        <v>41816</v>
      </c>
      <c r="Q798" s="112" t="s">
        <v>1143</v>
      </c>
      <c r="R798" s="112">
        <v>1</v>
      </c>
      <c r="S798" s="38" t="s">
        <v>2238</v>
      </c>
      <c r="T798" s="67">
        <v>42628</v>
      </c>
      <c r="U798" s="39"/>
      <c r="V798" s="112" t="s">
        <v>4711</v>
      </c>
      <c r="W798" s="28" t="s">
        <v>2076</v>
      </c>
      <c r="X798" s="2"/>
      <c r="Y798" s="38" t="s">
        <v>2053</v>
      </c>
      <c r="Z798" s="39" t="s">
        <v>2076</v>
      </c>
      <c r="AA798" s="113"/>
      <c r="AB798" s="70" t="s">
        <v>1689</v>
      </c>
      <c r="AC798" s="71">
        <v>209</v>
      </c>
      <c r="AD798" s="3">
        <v>2016</v>
      </c>
      <c r="AE798" s="2">
        <v>3950</v>
      </c>
      <c r="AF798" s="323">
        <f t="shared" si="88"/>
        <v>825550</v>
      </c>
    </row>
    <row r="799" spans="1:32" ht="54.95" customHeight="1" x14ac:dyDescent="0.2">
      <c r="A799" s="136">
        <v>796</v>
      </c>
      <c r="B799" s="368">
        <f t="shared" si="86"/>
        <v>484</v>
      </c>
      <c r="C799" s="288" t="s">
        <v>572</v>
      </c>
      <c r="D799" s="281" t="s">
        <v>59</v>
      </c>
      <c r="E799" s="261">
        <v>20290000263</v>
      </c>
      <c r="F799" s="112" t="s">
        <v>26</v>
      </c>
      <c r="G799" s="112" t="s">
        <v>27</v>
      </c>
      <c r="H799" s="198" t="s">
        <v>6180</v>
      </c>
      <c r="I799" s="9" t="s">
        <v>4136</v>
      </c>
      <c r="J799" s="107" t="s">
        <v>4425</v>
      </c>
      <c r="K799" s="350" t="s">
        <v>1028</v>
      </c>
      <c r="L799" s="194" t="s">
        <v>3310</v>
      </c>
      <c r="M799" s="180"/>
      <c r="N799" s="112" t="s">
        <v>1151</v>
      </c>
      <c r="O799" s="111"/>
      <c r="P799" s="28">
        <v>42326</v>
      </c>
      <c r="Q799" s="112" t="s">
        <v>1143</v>
      </c>
      <c r="R799" s="112">
        <v>1</v>
      </c>
      <c r="S799" s="38" t="s">
        <v>2239</v>
      </c>
      <c r="T799" s="67">
        <v>42650</v>
      </c>
      <c r="U799" s="39"/>
      <c r="V799" s="112" t="s">
        <v>2076</v>
      </c>
      <c r="W799" s="28" t="s">
        <v>2076</v>
      </c>
      <c r="X799" s="2"/>
      <c r="Y799" s="38" t="s">
        <v>5071</v>
      </c>
      <c r="Z799" s="67">
        <v>42725</v>
      </c>
      <c r="AA799" s="113"/>
      <c r="AB799" s="70" t="s">
        <v>1690</v>
      </c>
      <c r="AC799" s="71">
        <v>30</v>
      </c>
      <c r="AD799" s="3">
        <v>2016</v>
      </c>
      <c r="AE799" s="2">
        <v>3950</v>
      </c>
      <c r="AF799" s="323">
        <f t="shared" si="88"/>
        <v>118500</v>
      </c>
    </row>
    <row r="800" spans="1:32" ht="54.95" customHeight="1" x14ac:dyDescent="0.2">
      <c r="A800" s="136">
        <v>797</v>
      </c>
      <c r="B800" s="368">
        <f t="shared" si="86"/>
        <v>485</v>
      </c>
      <c r="C800" s="288" t="s">
        <v>573</v>
      </c>
      <c r="D800" s="281" t="s">
        <v>8462</v>
      </c>
      <c r="E800" s="261">
        <v>20467534026</v>
      </c>
      <c r="F800" s="112" t="s">
        <v>26</v>
      </c>
      <c r="G800" s="112" t="s">
        <v>151</v>
      </c>
      <c r="H800" s="198" t="s">
        <v>6181</v>
      </c>
      <c r="I800" s="112" t="s">
        <v>4188</v>
      </c>
      <c r="J800" s="10" t="s">
        <v>4427</v>
      </c>
      <c r="K800" s="350" t="s">
        <v>1016</v>
      </c>
      <c r="L800" s="194" t="s">
        <v>3311</v>
      </c>
      <c r="M800" s="180"/>
      <c r="N800" s="112" t="s">
        <v>1150</v>
      </c>
      <c r="O800" s="111"/>
      <c r="P800" s="28">
        <v>40984</v>
      </c>
      <c r="Q800" s="112" t="s">
        <v>1143</v>
      </c>
      <c r="R800" s="112">
        <v>1</v>
      </c>
      <c r="S800" s="38" t="s">
        <v>2240</v>
      </c>
      <c r="T800" s="67">
        <v>42584</v>
      </c>
      <c r="U800" s="39"/>
      <c r="V800" s="112" t="s">
        <v>4712</v>
      </c>
      <c r="W800" s="28">
        <v>42654</v>
      </c>
      <c r="X800" s="2"/>
      <c r="Y800" s="38" t="s">
        <v>5072</v>
      </c>
      <c r="Z800" s="67">
        <v>42726</v>
      </c>
      <c r="AA800" s="113"/>
      <c r="AB800" s="70" t="s">
        <v>1691</v>
      </c>
      <c r="AC800" s="71">
        <v>51</v>
      </c>
      <c r="AD800" s="3">
        <v>2016</v>
      </c>
      <c r="AE800" s="2">
        <v>3950</v>
      </c>
      <c r="AF800" s="323">
        <f t="shared" si="88"/>
        <v>201450</v>
      </c>
    </row>
    <row r="801" spans="1:32" ht="54.95" customHeight="1" x14ac:dyDescent="0.2">
      <c r="A801" s="136">
        <v>798</v>
      </c>
      <c r="B801" s="368">
        <f t="shared" si="86"/>
        <v>486</v>
      </c>
      <c r="C801" s="288" t="s">
        <v>574</v>
      </c>
      <c r="D801" s="281" t="s">
        <v>25</v>
      </c>
      <c r="E801" s="261">
        <v>20100017491</v>
      </c>
      <c r="F801" s="112" t="s">
        <v>26</v>
      </c>
      <c r="G801" s="112" t="s">
        <v>27</v>
      </c>
      <c r="H801" s="198" t="s">
        <v>6182</v>
      </c>
      <c r="I801" s="107" t="s">
        <v>4153</v>
      </c>
      <c r="J801" s="107" t="s">
        <v>4425</v>
      </c>
      <c r="K801" s="350" t="s">
        <v>1061</v>
      </c>
      <c r="L801" s="194" t="s">
        <v>3312</v>
      </c>
      <c r="M801" s="180"/>
      <c r="N801" s="112" t="s">
        <v>1151</v>
      </c>
      <c r="O801" s="111"/>
      <c r="P801" s="28">
        <v>42503</v>
      </c>
      <c r="Q801" s="112" t="s">
        <v>1143</v>
      </c>
      <c r="R801" s="112">
        <v>1</v>
      </c>
      <c r="S801" s="38" t="s">
        <v>2241</v>
      </c>
      <c r="T801" s="67">
        <v>42590</v>
      </c>
      <c r="U801" s="39"/>
      <c r="V801" s="112" t="s">
        <v>4713</v>
      </c>
      <c r="W801" s="28">
        <v>42671</v>
      </c>
      <c r="X801" s="2"/>
      <c r="Y801" s="38" t="s">
        <v>5073</v>
      </c>
      <c r="Z801" s="67">
        <v>42726</v>
      </c>
      <c r="AA801" s="113"/>
      <c r="AB801" s="70" t="s">
        <v>1692</v>
      </c>
      <c r="AC801" s="71">
        <v>50</v>
      </c>
      <c r="AD801" s="3">
        <v>2016</v>
      </c>
      <c r="AE801" s="2">
        <v>3950</v>
      </c>
      <c r="AF801" s="323">
        <f t="shared" si="88"/>
        <v>197500</v>
      </c>
    </row>
    <row r="802" spans="1:32" ht="54.95" customHeight="1" x14ac:dyDescent="0.2">
      <c r="A802" s="136">
        <v>799</v>
      </c>
      <c r="B802" s="368">
        <f t="shared" si="86"/>
        <v>486</v>
      </c>
      <c r="C802" s="288" t="s">
        <v>574</v>
      </c>
      <c r="D802" s="281" t="s">
        <v>25</v>
      </c>
      <c r="E802" s="261">
        <v>20100017491</v>
      </c>
      <c r="F802" s="112" t="s">
        <v>26</v>
      </c>
      <c r="G802" s="112" t="s">
        <v>27</v>
      </c>
      <c r="H802" s="198" t="s">
        <v>6183</v>
      </c>
      <c r="I802" s="10" t="s">
        <v>4154</v>
      </c>
      <c r="J802" s="10" t="s">
        <v>4154</v>
      </c>
      <c r="K802" s="11" t="s">
        <v>1008</v>
      </c>
      <c r="L802" s="194" t="s">
        <v>3313</v>
      </c>
      <c r="M802" s="180"/>
      <c r="N802" s="112" t="s">
        <v>1150</v>
      </c>
      <c r="O802" s="111"/>
      <c r="P802" s="28">
        <v>42503</v>
      </c>
      <c r="Q802" s="112" t="s">
        <v>1143</v>
      </c>
      <c r="R802" s="112">
        <v>1</v>
      </c>
      <c r="S802" s="38" t="s">
        <v>2241</v>
      </c>
      <c r="T802" s="67">
        <v>42590</v>
      </c>
      <c r="U802" s="39"/>
      <c r="V802" s="112" t="s">
        <v>4713</v>
      </c>
      <c r="W802" s="28">
        <v>42671</v>
      </c>
      <c r="X802" s="2"/>
      <c r="Y802" s="38" t="s">
        <v>5073</v>
      </c>
      <c r="Z802" s="67">
        <v>42726</v>
      </c>
      <c r="AA802" s="113"/>
      <c r="AB802" s="70" t="s">
        <v>1692</v>
      </c>
      <c r="AC802" s="71">
        <v>92</v>
      </c>
      <c r="AD802" s="3">
        <v>2016</v>
      </c>
      <c r="AE802" s="2">
        <v>3950</v>
      </c>
      <c r="AF802" s="323">
        <f t="shared" si="88"/>
        <v>363400</v>
      </c>
    </row>
    <row r="803" spans="1:32" ht="54.95" customHeight="1" x14ac:dyDescent="0.2">
      <c r="A803" s="136">
        <v>800</v>
      </c>
      <c r="B803" s="368">
        <f t="shared" si="86"/>
        <v>487</v>
      </c>
      <c r="C803" s="288" t="s">
        <v>575</v>
      </c>
      <c r="D803" s="281" t="s">
        <v>25</v>
      </c>
      <c r="E803" s="261">
        <v>20100017491</v>
      </c>
      <c r="F803" s="112" t="s">
        <v>26</v>
      </c>
      <c r="G803" s="112" t="s">
        <v>27</v>
      </c>
      <c r="H803" s="198" t="s">
        <v>6184</v>
      </c>
      <c r="I803" s="9" t="s">
        <v>4178</v>
      </c>
      <c r="J803" s="112" t="s">
        <v>4436</v>
      </c>
      <c r="K803" s="350" t="s">
        <v>1057</v>
      </c>
      <c r="L803" s="196" t="s">
        <v>3314</v>
      </c>
      <c r="M803" s="180"/>
      <c r="N803" s="112" t="s">
        <v>1151</v>
      </c>
      <c r="O803" s="111"/>
      <c r="P803" s="28">
        <v>42055</v>
      </c>
      <c r="Q803" s="112" t="s">
        <v>1143</v>
      </c>
      <c r="R803" s="112">
        <v>1</v>
      </c>
      <c r="S803" s="38" t="s">
        <v>2242</v>
      </c>
      <c r="T803" s="67">
        <v>42557</v>
      </c>
      <c r="U803" s="39"/>
      <c r="V803" s="112" t="s">
        <v>4714</v>
      </c>
      <c r="W803" s="28">
        <v>42655</v>
      </c>
      <c r="X803" s="2"/>
      <c r="Y803" s="38" t="s">
        <v>5074</v>
      </c>
      <c r="Z803" s="67">
        <v>42725</v>
      </c>
      <c r="AA803" s="113"/>
      <c r="AB803" s="70" t="s">
        <v>1693</v>
      </c>
      <c r="AC803" s="71">
        <v>24</v>
      </c>
      <c r="AD803" s="3">
        <v>2016</v>
      </c>
      <c r="AE803" s="2">
        <v>3950</v>
      </c>
      <c r="AF803" s="323">
        <f t="shared" si="88"/>
        <v>94800</v>
      </c>
    </row>
    <row r="804" spans="1:32" ht="54.95" customHeight="1" x14ac:dyDescent="0.2">
      <c r="A804" s="136">
        <v>801</v>
      </c>
      <c r="B804" s="368">
        <f t="shared" si="86"/>
        <v>487</v>
      </c>
      <c r="C804" s="288" t="s">
        <v>575</v>
      </c>
      <c r="D804" s="281" t="s">
        <v>25</v>
      </c>
      <c r="E804" s="261">
        <v>20100017491</v>
      </c>
      <c r="F804" s="112" t="s">
        <v>26</v>
      </c>
      <c r="G804" s="112" t="s">
        <v>27</v>
      </c>
      <c r="H804" s="198" t="s">
        <v>6185</v>
      </c>
      <c r="I804" s="9" t="s">
        <v>4178</v>
      </c>
      <c r="J804" s="112" t="s">
        <v>4441</v>
      </c>
      <c r="K804" s="350" t="s">
        <v>1057</v>
      </c>
      <c r="L804" s="196" t="s">
        <v>3315</v>
      </c>
      <c r="M804" s="180"/>
      <c r="N804" s="112" t="s">
        <v>1151</v>
      </c>
      <c r="O804" s="111"/>
      <c r="P804" s="28">
        <v>42055</v>
      </c>
      <c r="Q804" s="112" t="s">
        <v>1143</v>
      </c>
      <c r="R804" s="112">
        <v>1</v>
      </c>
      <c r="S804" s="38" t="s">
        <v>2242</v>
      </c>
      <c r="T804" s="67">
        <v>42557</v>
      </c>
      <c r="U804" s="39"/>
      <c r="V804" s="112" t="s">
        <v>4714</v>
      </c>
      <c r="W804" s="28">
        <v>42655</v>
      </c>
      <c r="X804" s="2"/>
      <c r="Y804" s="38" t="s">
        <v>5074</v>
      </c>
      <c r="Z804" s="67">
        <v>42725</v>
      </c>
      <c r="AA804" s="113"/>
      <c r="AB804" s="70" t="s">
        <v>1693</v>
      </c>
      <c r="AC804" s="71">
        <v>19</v>
      </c>
      <c r="AD804" s="3">
        <v>2016</v>
      </c>
      <c r="AE804" s="2">
        <v>3950</v>
      </c>
      <c r="AF804" s="323">
        <f t="shared" si="88"/>
        <v>75050</v>
      </c>
    </row>
    <row r="805" spans="1:32" ht="54.95" customHeight="1" x14ac:dyDescent="0.2">
      <c r="A805" s="136">
        <v>802</v>
      </c>
      <c r="B805" s="368">
        <f t="shared" si="86"/>
        <v>488</v>
      </c>
      <c r="C805" s="288" t="s">
        <v>576</v>
      </c>
      <c r="D805" s="281" t="s">
        <v>25</v>
      </c>
      <c r="E805" s="261">
        <v>20100017491</v>
      </c>
      <c r="F805" s="112" t="s">
        <v>26</v>
      </c>
      <c r="G805" s="112" t="s">
        <v>27</v>
      </c>
      <c r="H805" s="198" t="s">
        <v>6169</v>
      </c>
      <c r="I805" s="10" t="s">
        <v>4154</v>
      </c>
      <c r="J805" s="10" t="s">
        <v>4154</v>
      </c>
      <c r="K805" s="11" t="s">
        <v>1008</v>
      </c>
      <c r="L805" s="194" t="s">
        <v>3316</v>
      </c>
      <c r="M805" s="180"/>
      <c r="N805" s="112" t="s">
        <v>1150</v>
      </c>
      <c r="O805" s="111"/>
      <c r="P805" s="28">
        <v>41596</v>
      </c>
      <c r="Q805" s="112" t="s">
        <v>1143</v>
      </c>
      <c r="R805" s="112">
        <v>1</v>
      </c>
      <c r="S805" s="38" t="s">
        <v>1694</v>
      </c>
      <c r="T805" s="67">
        <v>42713</v>
      </c>
      <c r="U805" s="39"/>
      <c r="V805" s="112" t="s">
        <v>2076</v>
      </c>
      <c r="W805" s="28" t="s">
        <v>2076</v>
      </c>
      <c r="X805" s="2"/>
      <c r="Y805" s="38" t="s">
        <v>2053</v>
      </c>
      <c r="Z805" s="39" t="s">
        <v>2076</v>
      </c>
      <c r="AA805" s="113"/>
      <c r="AB805" s="70" t="s">
        <v>1694</v>
      </c>
      <c r="AC805" s="71">
        <v>101</v>
      </c>
      <c r="AD805" s="3">
        <v>2016</v>
      </c>
      <c r="AE805" s="2">
        <v>3950</v>
      </c>
      <c r="AF805" s="323">
        <f t="shared" si="88"/>
        <v>398950</v>
      </c>
    </row>
    <row r="806" spans="1:32" ht="54.95" customHeight="1" x14ac:dyDescent="0.2">
      <c r="A806" s="136">
        <v>803</v>
      </c>
      <c r="B806" s="368">
        <f t="shared" si="86"/>
        <v>489</v>
      </c>
      <c r="C806" s="288" t="s">
        <v>577</v>
      </c>
      <c r="D806" s="281" t="s">
        <v>25</v>
      </c>
      <c r="E806" s="261">
        <v>20100017491</v>
      </c>
      <c r="F806" s="112" t="s">
        <v>26</v>
      </c>
      <c r="G806" s="112" t="s">
        <v>27</v>
      </c>
      <c r="H806" s="198" t="s">
        <v>6186</v>
      </c>
      <c r="I806" s="112" t="s">
        <v>4189</v>
      </c>
      <c r="J806" s="112" t="s">
        <v>4442</v>
      </c>
      <c r="K806" s="344" t="s">
        <v>1033</v>
      </c>
      <c r="L806" s="194" t="s">
        <v>3317</v>
      </c>
      <c r="M806" s="180"/>
      <c r="N806" s="112" t="s">
        <v>1150</v>
      </c>
      <c r="O806" s="111"/>
      <c r="P806" s="28">
        <v>42003</v>
      </c>
      <c r="Q806" s="112" t="s">
        <v>1143</v>
      </c>
      <c r="R806" s="112">
        <v>1</v>
      </c>
      <c r="S806" s="38" t="s">
        <v>2243</v>
      </c>
      <c r="T806" s="67">
        <v>42682</v>
      </c>
      <c r="U806" s="39">
        <v>67</v>
      </c>
      <c r="V806" s="112" t="s">
        <v>2076</v>
      </c>
      <c r="W806" s="28" t="s">
        <v>2076</v>
      </c>
      <c r="X806" s="2" t="s">
        <v>2076</v>
      </c>
      <c r="Y806" s="38" t="s">
        <v>5075</v>
      </c>
      <c r="Z806" s="67">
        <v>42746</v>
      </c>
      <c r="AA806" s="113"/>
      <c r="AB806" s="70" t="s">
        <v>1695</v>
      </c>
      <c r="AC806" s="71">
        <v>51</v>
      </c>
      <c r="AD806" s="3">
        <v>2017</v>
      </c>
      <c r="AE806" s="2">
        <v>4050</v>
      </c>
      <c r="AF806" s="323">
        <f t="shared" si="88"/>
        <v>206550</v>
      </c>
    </row>
    <row r="807" spans="1:32" ht="54.95" customHeight="1" x14ac:dyDescent="0.2">
      <c r="A807" s="136">
        <v>804</v>
      </c>
      <c r="B807" s="368">
        <f t="shared" si="86"/>
        <v>490</v>
      </c>
      <c r="C807" s="288" t="s">
        <v>578</v>
      </c>
      <c r="D807" s="281" t="s">
        <v>25</v>
      </c>
      <c r="E807" s="261">
        <v>20100017491</v>
      </c>
      <c r="F807" s="112" t="s">
        <v>26</v>
      </c>
      <c r="G807" s="112" t="s">
        <v>27</v>
      </c>
      <c r="H807" s="198" t="s">
        <v>6187</v>
      </c>
      <c r="I807" s="10" t="s">
        <v>4154</v>
      </c>
      <c r="J807" s="10" t="s">
        <v>4154</v>
      </c>
      <c r="K807" s="11" t="s">
        <v>1008</v>
      </c>
      <c r="L807" s="194" t="s">
        <v>3318</v>
      </c>
      <c r="M807" s="180"/>
      <c r="N807" s="112" t="s">
        <v>1150</v>
      </c>
      <c r="O807" s="111"/>
      <c r="P807" s="28">
        <v>41953</v>
      </c>
      <c r="Q807" s="112" t="s">
        <v>1143</v>
      </c>
      <c r="R807" s="112">
        <v>1</v>
      </c>
      <c r="S807" s="38" t="s">
        <v>2244</v>
      </c>
      <c r="T807" s="67">
        <v>42678</v>
      </c>
      <c r="U807" s="39">
        <v>51</v>
      </c>
      <c r="V807" s="112" t="s">
        <v>2076</v>
      </c>
      <c r="W807" s="28" t="s">
        <v>2076</v>
      </c>
      <c r="X807" s="2" t="s">
        <v>2076</v>
      </c>
      <c r="Y807" s="38" t="s">
        <v>5076</v>
      </c>
      <c r="Z807" s="67">
        <v>42748</v>
      </c>
      <c r="AA807" s="113"/>
      <c r="AB807" s="70" t="s">
        <v>1696</v>
      </c>
      <c r="AC807" s="71">
        <v>42</v>
      </c>
      <c r="AD807" s="3">
        <v>2017</v>
      </c>
      <c r="AE807" s="2">
        <v>4050</v>
      </c>
      <c r="AF807" s="323">
        <f t="shared" si="88"/>
        <v>170100</v>
      </c>
    </row>
    <row r="808" spans="1:32" ht="54.95" customHeight="1" x14ac:dyDescent="0.2">
      <c r="A808" s="136">
        <v>805</v>
      </c>
      <c r="B808" s="368">
        <f t="shared" si="86"/>
        <v>490</v>
      </c>
      <c r="C808" s="288" t="s">
        <v>578</v>
      </c>
      <c r="D808" s="281" t="s">
        <v>25</v>
      </c>
      <c r="E808" s="261">
        <v>20100017491</v>
      </c>
      <c r="F808" s="112" t="s">
        <v>26</v>
      </c>
      <c r="G808" s="112" t="s">
        <v>27</v>
      </c>
      <c r="H808" s="198" t="s">
        <v>6188</v>
      </c>
      <c r="I808" s="10" t="s">
        <v>4154</v>
      </c>
      <c r="J808" s="10" t="s">
        <v>4154</v>
      </c>
      <c r="K808" s="11" t="s">
        <v>1008</v>
      </c>
      <c r="L808" s="194" t="s">
        <v>3319</v>
      </c>
      <c r="M808" s="180"/>
      <c r="N808" s="112" t="s">
        <v>1150</v>
      </c>
      <c r="O808" s="111"/>
      <c r="P808" s="28">
        <v>41953</v>
      </c>
      <c r="Q808" s="112" t="s">
        <v>1143</v>
      </c>
      <c r="R808" s="112">
        <v>1</v>
      </c>
      <c r="S808" s="38" t="s">
        <v>2244</v>
      </c>
      <c r="T808" s="67">
        <v>43043</v>
      </c>
      <c r="U808" s="39">
        <v>51</v>
      </c>
      <c r="V808" s="112" t="s">
        <v>2076</v>
      </c>
      <c r="W808" s="28" t="s">
        <v>2076</v>
      </c>
      <c r="X808" s="2" t="s">
        <v>2076</v>
      </c>
      <c r="Y808" s="38" t="s">
        <v>5076</v>
      </c>
      <c r="Z808" s="67">
        <v>42748</v>
      </c>
      <c r="AA808" s="113"/>
      <c r="AB808" s="70" t="s">
        <v>1696</v>
      </c>
      <c r="AC808" s="71">
        <v>42</v>
      </c>
      <c r="AD808" s="3">
        <v>2017</v>
      </c>
      <c r="AE808" s="2">
        <v>4050</v>
      </c>
      <c r="AF808" s="323">
        <f t="shared" si="88"/>
        <v>170100</v>
      </c>
    </row>
    <row r="809" spans="1:32" ht="54.95" customHeight="1" x14ac:dyDescent="0.2">
      <c r="A809" s="136">
        <v>806</v>
      </c>
      <c r="B809" s="368">
        <f t="shared" si="86"/>
        <v>491</v>
      </c>
      <c r="C809" s="288" t="s">
        <v>579</v>
      </c>
      <c r="D809" s="11" t="s">
        <v>376</v>
      </c>
      <c r="E809" s="261">
        <v>20262207774</v>
      </c>
      <c r="F809" s="11" t="s">
        <v>26</v>
      </c>
      <c r="G809" s="11" t="s">
        <v>27</v>
      </c>
      <c r="H809" s="198" t="s">
        <v>6189</v>
      </c>
      <c r="I809" s="112" t="s">
        <v>4190</v>
      </c>
      <c r="J809" s="112" t="s">
        <v>4443</v>
      </c>
      <c r="K809" s="350" t="s">
        <v>1013</v>
      </c>
      <c r="L809" s="194" t="s">
        <v>3320</v>
      </c>
      <c r="M809" s="180"/>
      <c r="N809" s="112" t="s">
        <v>1150</v>
      </c>
      <c r="O809" s="111"/>
      <c r="P809" s="28">
        <v>41813</v>
      </c>
      <c r="Q809" s="112" t="s">
        <v>1143</v>
      </c>
      <c r="R809" s="112">
        <v>1</v>
      </c>
      <c r="S809" s="38" t="s">
        <v>2245</v>
      </c>
      <c r="T809" s="67">
        <v>42571</v>
      </c>
      <c r="U809" s="39">
        <v>110</v>
      </c>
      <c r="V809" s="112" t="s">
        <v>4715</v>
      </c>
      <c r="W809" s="28">
        <v>42702</v>
      </c>
      <c r="X809" s="2">
        <v>110</v>
      </c>
      <c r="Y809" s="38" t="s">
        <v>5077</v>
      </c>
      <c r="Z809" s="67">
        <v>42758</v>
      </c>
      <c r="AA809" s="113"/>
      <c r="AB809" s="70" t="s">
        <v>1697</v>
      </c>
      <c r="AC809" s="71">
        <v>110</v>
      </c>
      <c r="AD809" s="3">
        <v>2017</v>
      </c>
      <c r="AE809" s="2">
        <v>4050</v>
      </c>
      <c r="AF809" s="323">
        <f t="shared" si="88"/>
        <v>445500</v>
      </c>
    </row>
    <row r="810" spans="1:32" ht="54.95" customHeight="1" x14ac:dyDescent="0.2">
      <c r="A810" s="136">
        <v>807</v>
      </c>
      <c r="B810" s="368">
        <f t="shared" si="86"/>
        <v>492</v>
      </c>
      <c r="C810" s="288" t="s">
        <v>580</v>
      </c>
      <c r="D810" s="281" t="s">
        <v>8462</v>
      </c>
      <c r="E810" s="261">
        <v>20467534026</v>
      </c>
      <c r="F810" s="112" t="s">
        <v>26</v>
      </c>
      <c r="G810" s="112" t="s">
        <v>151</v>
      </c>
      <c r="H810" s="198" t="s">
        <v>6190</v>
      </c>
      <c r="I810" s="10" t="s">
        <v>4154</v>
      </c>
      <c r="J810" s="10" t="s">
        <v>4154</v>
      </c>
      <c r="K810" s="11" t="s">
        <v>1008</v>
      </c>
      <c r="L810" s="194" t="s">
        <v>3321</v>
      </c>
      <c r="M810" s="180"/>
      <c r="N810" s="112" t="s">
        <v>1150</v>
      </c>
      <c r="O810" s="111"/>
      <c r="P810" s="28">
        <v>41704</v>
      </c>
      <c r="Q810" s="112" t="s">
        <v>1143</v>
      </c>
      <c r="R810" s="112">
        <v>1</v>
      </c>
      <c r="S810" s="38" t="s">
        <v>2246</v>
      </c>
      <c r="T810" s="67">
        <v>42515</v>
      </c>
      <c r="U810" s="39">
        <v>51</v>
      </c>
      <c r="V810" s="112" t="s">
        <v>4716</v>
      </c>
      <c r="W810" s="28">
        <v>42702</v>
      </c>
      <c r="X810" s="2">
        <v>51</v>
      </c>
      <c r="Y810" s="38" t="s">
        <v>5078</v>
      </c>
      <c r="Z810" s="67">
        <v>42760</v>
      </c>
      <c r="AA810" s="113"/>
      <c r="AB810" s="70" t="s">
        <v>1698</v>
      </c>
      <c r="AC810" s="71">
        <v>51</v>
      </c>
      <c r="AD810" s="3">
        <v>2017</v>
      </c>
      <c r="AE810" s="2">
        <v>4050</v>
      </c>
      <c r="AF810" s="323">
        <f t="shared" si="88"/>
        <v>206550</v>
      </c>
    </row>
    <row r="811" spans="1:32" ht="54.95" customHeight="1" x14ac:dyDescent="0.2">
      <c r="A811" s="136">
        <v>808</v>
      </c>
      <c r="B811" s="368">
        <f t="shared" si="86"/>
        <v>492</v>
      </c>
      <c r="C811" s="288" t="s">
        <v>580</v>
      </c>
      <c r="D811" s="281" t="s">
        <v>8462</v>
      </c>
      <c r="E811" s="261">
        <v>20467534026</v>
      </c>
      <c r="F811" s="112" t="s">
        <v>26</v>
      </c>
      <c r="G811" s="112" t="s">
        <v>151</v>
      </c>
      <c r="H811" s="198" t="s">
        <v>6191</v>
      </c>
      <c r="I811" s="107" t="s">
        <v>4063</v>
      </c>
      <c r="J811" s="1" t="s">
        <v>4373</v>
      </c>
      <c r="K811" s="350" t="s">
        <v>1008</v>
      </c>
      <c r="L811" s="194" t="s">
        <v>3322</v>
      </c>
      <c r="M811" s="180"/>
      <c r="N811" s="112" t="s">
        <v>1150</v>
      </c>
      <c r="O811" s="111"/>
      <c r="P811" s="28">
        <v>41704</v>
      </c>
      <c r="Q811" s="112" t="s">
        <v>4594</v>
      </c>
      <c r="R811" s="112">
        <v>1</v>
      </c>
      <c r="S811" s="38" t="s">
        <v>2246</v>
      </c>
      <c r="T811" s="67">
        <v>42515</v>
      </c>
      <c r="U811" s="39" t="s">
        <v>2076</v>
      </c>
      <c r="V811" s="112" t="s">
        <v>4716</v>
      </c>
      <c r="W811" s="28">
        <v>42702</v>
      </c>
      <c r="X811" s="2" t="s">
        <v>2076</v>
      </c>
      <c r="Y811" s="38" t="s">
        <v>5078</v>
      </c>
      <c r="Z811" s="67">
        <v>42760</v>
      </c>
      <c r="AA811" s="113"/>
      <c r="AB811" s="70" t="s">
        <v>1698</v>
      </c>
      <c r="AC811" s="71" t="s">
        <v>1144</v>
      </c>
      <c r="AD811" s="3">
        <v>2017</v>
      </c>
      <c r="AE811" s="2">
        <v>4050</v>
      </c>
      <c r="AF811" s="323" t="s">
        <v>2053</v>
      </c>
    </row>
    <row r="812" spans="1:32" ht="54.95" customHeight="1" x14ac:dyDescent="0.2">
      <c r="A812" s="136">
        <v>809</v>
      </c>
      <c r="B812" s="368">
        <f t="shared" si="86"/>
        <v>493</v>
      </c>
      <c r="C812" s="288" t="s">
        <v>581</v>
      </c>
      <c r="D812" s="281" t="s">
        <v>415</v>
      </c>
      <c r="E812" s="261">
        <v>20510944764</v>
      </c>
      <c r="F812" s="112" t="s">
        <v>26</v>
      </c>
      <c r="G812" s="112" t="s">
        <v>27</v>
      </c>
      <c r="H812" s="198" t="s">
        <v>6192</v>
      </c>
      <c r="I812" s="10" t="s">
        <v>4154</v>
      </c>
      <c r="J812" s="10" t="s">
        <v>4154</v>
      </c>
      <c r="K812" s="11" t="s">
        <v>1008</v>
      </c>
      <c r="L812" s="194" t="s">
        <v>3319</v>
      </c>
      <c r="M812" s="180"/>
      <c r="N812" s="112" t="s">
        <v>1150</v>
      </c>
      <c r="O812" s="111"/>
      <c r="P812" s="28">
        <v>42405</v>
      </c>
      <c r="Q812" s="112" t="s">
        <v>1143</v>
      </c>
      <c r="R812" s="112">
        <v>1</v>
      </c>
      <c r="S812" s="38" t="s">
        <v>1699</v>
      </c>
      <c r="T812" s="67">
        <v>42747</v>
      </c>
      <c r="U812" s="39">
        <v>25.5</v>
      </c>
      <c r="V812" s="112" t="s">
        <v>2076</v>
      </c>
      <c r="W812" s="28" t="s">
        <v>2076</v>
      </c>
      <c r="X812" s="2" t="s">
        <v>2076</v>
      </c>
      <c r="Y812" s="38" t="s">
        <v>2053</v>
      </c>
      <c r="Z812" s="39" t="s">
        <v>2076</v>
      </c>
      <c r="AA812" s="113"/>
      <c r="AB812" s="70" t="s">
        <v>1699</v>
      </c>
      <c r="AC812" s="71">
        <v>25.5</v>
      </c>
      <c r="AD812" s="3">
        <v>2017</v>
      </c>
      <c r="AE812" s="2">
        <v>4050</v>
      </c>
      <c r="AF812" s="323">
        <f>AC812*AE812</f>
        <v>103275</v>
      </c>
    </row>
    <row r="813" spans="1:32" ht="54.95" customHeight="1" x14ac:dyDescent="0.2">
      <c r="A813" s="136">
        <v>810</v>
      </c>
      <c r="B813" s="368">
        <f t="shared" si="86"/>
        <v>494</v>
      </c>
      <c r="C813" s="288" t="s">
        <v>582</v>
      </c>
      <c r="D813" s="281" t="s">
        <v>583</v>
      </c>
      <c r="E813" s="261">
        <v>20512649671</v>
      </c>
      <c r="F813" s="112" t="s">
        <v>26</v>
      </c>
      <c r="G813" s="112" t="s">
        <v>27</v>
      </c>
      <c r="H813" s="198" t="s">
        <v>6193</v>
      </c>
      <c r="I813" s="10" t="s">
        <v>4154</v>
      </c>
      <c r="J813" s="10" t="s">
        <v>4154</v>
      </c>
      <c r="K813" s="11" t="s">
        <v>1008</v>
      </c>
      <c r="L813" s="194" t="s">
        <v>3323</v>
      </c>
      <c r="M813" s="180"/>
      <c r="N813" s="112" t="s">
        <v>1150</v>
      </c>
      <c r="O813" s="111"/>
      <c r="P813" s="28">
        <v>41932</v>
      </c>
      <c r="Q813" s="112" t="s">
        <v>1143</v>
      </c>
      <c r="R813" s="112">
        <v>1</v>
      </c>
      <c r="S813" s="38" t="s">
        <v>1700</v>
      </c>
      <c r="T813" s="67">
        <v>42755</v>
      </c>
      <c r="U813" s="40" t="s">
        <v>7331</v>
      </c>
      <c r="V813" s="112" t="s">
        <v>2076</v>
      </c>
      <c r="W813" s="28" t="s">
        <v>2076</v>
      </c>
      <c r="X813" s="2" t="s">
        <v>2076</v>
      </c>
      <c r="Y813" s="38" t="s">
        <v>2053</v>
      </c>
      <c r="Z813" s="39" t="s">
        <v>2076</v>
      </c>
      <c r="AA813" s="113"/>
      <c r="AB813" s="70" t="s">
        <v>1700</v>
      </c>
      <c r="AC813" s="71" t="s">
        <v>7331</v>
      </c>
      <c r="AD813" s="3">
        <v>2017</v>
      </c>
      <c r="AE813" s="2" t="s">
        <v>2053</v>
      </c>
      <c r="AF813" s="323">
        <v>21000</v>
      </c>
    </row>
    <row r="814" spans="1:32" ht="54.95" customHeight="1" x14ac:dyDescent="0.2">
      <c r="A814" s="136">
        <v>811</v>
      </c>
      <c r="B814" s="368">
        <f t="shared" si="86"/>
        <v>495</v>
      </c>
      <c r="C814" s="288" t="s">
        <v>584</v>
      </c>
      <c r="D814" s="281" t="s">
        <v>8462</v>
      </c>
      <c r="E814" s="261">
        <v>20467534026</v>
      </c>
      <c r="F814" s="112" t="s">
        <v>26</v>
      </c>
      <c r="G814" s="112" t="s">
        <v>151</v>
      </c>
      <c r="H814" s="198" t="s">
        <v>6194</v>
      </c>
      <c r="I814" s="112" t="s">
        <v>4186</v>
      </c>
      <c r="J814" s="112" t="s">
        <v>4440</v>
      </c>
      <c r="K814" s="350" t="s">
        <v>1060</v>
      </c>
      <c r="L814" s="194" t="s">
        <v>3324</v>
      </c>
      <c r="M814" s="180"/>
      <c r="N814" s="112" t="s">
        <v>1156</v>
      </c>
      <c r="O814" s="111"/>
      <c r="P814" s="28">
        <v>41820</v>
      </c>
      <c r="Q814" s="112" t="s">
        <v>1143</v>
      </c>
      <c r="R814" s="112">
        <v>1</v>
      </c>
      <c r="S814" s="38" t="s">
        <v>2247</v>
      </c>
      <c r="T814" s="67">
        <v>42643</v>
      </c>
      <c r="U814" s="39">
        <v>151</v>
      </c>
      <c r="V814" s="112" t="s">
        <v>4717</v>
      </c>
      <c r="W814" s="28">
        <v>42719</v>
      </c>
      <c r="X814" s="2">
        <v>151</v>
      </c>
      <c r="Y814" s="38" t="s">
        <v>5079</v>
      </c>
      <c r="Z814" s="67">
        <v>42787</v>
      </c>
      <c r="AA814" s="113"/>
      <c r="AB814" s="70" t="s">
        <v>1701</v>
      </c>
      <c r="AC814" s="71">
        <v>151</v>
      </c>
      <c r="AD814" s="3">
        <v>2017</v>
      </c>
      <c r="AE814" s="2">
        <v>4050</v>
      </c>
      <c r="AF814" s="323">
        <f>AC814*AE814</f>
        <v>611550</v>
      </c>
    </row>
    <row r="815" spans="1:32" ht="54.95" customHeight="1" x14ac:dyDescent="0.2">
      <c r="A815" s="136">
        <v>812</v>
      </c>
      <c r="B815" s="368">
        <f t="shared" si="86"/>
        <v>496</v>
      </c>
      <c r="C815" s="288" t="s">
        <v>585</v>
      </c>
      <c r="D815" s="281" t="s">
        <v>25</v>
      </c>
      <c r="E815" s="261">
        <v>20100017491</v>
      </c>
      <c r="F815" s="112" t="s">
        <v>26</v>
      </c>
      <c r="G815" s="112" t="s">
        <v>27</v>
      </c>
      <c r="H815" s="198" t="s">
        <v>6195</v>
      </c>
      <c r="I815" s="107" t="s">
        <v>4153</v>
      </c>
      <c r="J815" s="107" t="s">
        <v>4425</v>
      </c>
      <c r="K815" s="350" t="s">
        <v>1061</v>
      </c>
      <c r="L815" s="194" t="s">
        <v>3325</v>
      </c>
      <c r="M815" s="180"/>
      <c r="N815" s="112" t="s">
        <v>1151</v>
      </c>
      <c r="O815" s="111"/>
      <c r="P815" s="28">
        <v>42348</v>
      </c>
      <c r="Q815" s="112" t="s">
        <v>1143</v>
      </c>
      <c r="R815" s="112">
        <v>1</v>
      </c>
      <c r="S815" s="38" t="s">
        <v>2248</v>
      </c>
      <c r="T815" s="67">
        <v>42524</v>
      </c>
      <c r="U815" s="39">
        <v>50</v>
      </c>
      <c r="V815" s="112" t="s">
        <v>4718</v>
      </c>
      <c r="W815" s="28">
        <v>42719</v>
      </c>
      <c r="X815" s="2">
        <v>50</v>
      </c>
      <c r="Y815" s="38" t="s">
        <v>5080</v>
      </c>
      <c r="Z815" s="67">
        <v>42789</v>
      </c>
      <c r="AA815" s="113"/>
      <c r="AB815" s="70" t="s">
        <v>1702</v>
      </c>
      <c r="AC815" s="71">
        <v>50</v>
      </c>
      <c r="AD815" s="3">
        <v>2017</v>
      </c>
      <c r="AE815" s="2">
        <v>4050</v>
      </c>
      <c r="AF815" s="323">
        <f t="shared" ref="AF815:AF822" si="89">AC815*AE815</f>
        <v>202500</v>
      </c>
    </row>
    <row r="816" spans="1:32" ht="54.95" customHeight="1" x14ac:dyDescent="0.2">
      <c r="A816" s="136">
        <v>813</v>
      </c>
      <c r="B816" s="368">
        <f t="shared" si="86"/>
        <v>496</v>
      </c>
      <c r="C816" s="288" t="s">
        <v>585</v>
      </c>
      <c r="D816" s="281" t="s">
        <v>25</v>
      </c>
      <c r="E816" s="261">
        <v>20100017491</v>
      </c>
      <c r="F816" s="112" t="s">
        <v>26</v>
      </c>
      <c r="G816" s="112" t="s">
        <v>27</v>
      </c>
      <c r="H816" s="198" t="s">
        <v>6196</v>
      </c>
      <c r="I816" s="10" t="s">
        <v>4154</v>
      </c>
      <c r="J816" s="10" t="s">
        <v>4154</v>
      </c>
      <c r="K816" s="350" t="s">
        <v>1008</v>
      </c>
      <c r="L816" s="194" t="s">
        <v>3326</v>
      </c>
      <c r="M816" s="180"/>
      <c r="N816" s="112" t="s">
        <v>1150</v>
      </c>
      <c r="O816" s="111"/>
      <c r="P816" s="28">
        <v>42348</v>
      </c>
      <c r="Q816" s="112" t="s">
        <v>1143</v>
      </c>
      <c r="R816" s="112">
        <v>1</v>
      </c>
      <c r="S816" s="38" t="s">
        <v>2248</v>
      </c>
      <c r="T816" s="67">
        <v>42524</v>
      </c>
      <c r="U816" s="39">
        <v>83</v>
      </c>
      <c r="V816" s="112" t="s">
        <v>4718</v>
      </c>
      <c r="W816" s="28">
        <v>42719</v>
      </c>
      <c r="X816" s="2">
        <v>83</v>
      </c>
      <c r="Y816" s="38" t="s">
        <v>5080</v>
      </c>
      <c r="Z816" s="67">
        <v>42789</v>
      </c>
      <c r="AA816" s="113"/>
      <c r="AB816" s="70" t="s">
        <v>1702</v>
      </c>
      <c r="AC816" s="71">
        <v>83</v>
      </c>
      <c r="AD816" s="3">
        <v>2017</v>
      </c>
      <c r="AE816" s="2">
        <v>4050</v>
      </c>
      <c r="AF816" s="323">
        <f t="shared" si="89"/>
        <v>336150</v>
      </c>
    </row>
    <row r="817" spans="1:32" ht="54.95" customHeight="1" x14ac:dyDescent="0.2">
      <c r="A817" s="136">
        <v>814</v>
      </c>
      <c r="B817" s="368">
        <f t="shared" si="86"/>
        <v>497</v>
      </c>
      <c r="C817" s="288" t="s">
        <v>586</v>
      </c>
      <c r="D817" s="281" t="s">
        <v>59</v>
      </c>
      <c r="E817" s="261">
        <v>20290000263</v>
      </c>
      <c r="F817" s="112" t="s">
        <v>26</v>
      </c>
      <c r="G817" s="112" t="s">
        <v>27</v>
      </c>
      <c r="H817" s="198" t="s">
        <v>6197</v>
      </c>
      <c r="I817" s="107" t="s">
        <v>4153</v>
      </c>
      <c r="J817" s="107" t="s">
        <v>4425</v>
      </c>
      <c r="K817" s="350" t="s">
        <v>1061</v>
      </c>
      <c r="L817" s="194" t="s">
        <v>3327</v>
      </c>
      <c r="M817" s="180"/>
      <c r="N817" s="112" t="s">
        <v>1151</v>
      </c>
      <c r="O817" s="111"/>
      <c r="P817" s="28">
        <v>42359</v>
      </c>
      <c r="Q817" s="112" t="s">
        <v>1143</v>
      </c>
      <c r="R817" s="112">
        <v>1</v>
      </c>
      <c r="S817" s="38" t="s">
        <v>2249</v>
      </c>
      <c r="T817" s="67">
        <v>42577</v>
      </c>
      <c r="U817" s="39">
        <v>50</v>
      </c>
      <c r="V817" s="112" t="s">
        <v>4719</v>
      </c>
      <c r="W817" s="28">
        <v>42719</v>
      </c>
      <c r="X817" s="2">
        <v>50</v>
      </c>
      <c r="Y817" s="38" t="s">
        <v>5081</v>
      </c>
      <c r="Z817" s="67">
        <v>42789</v>
      </c>
      <c r="AA817" s="113"/>
      <c r="AB817" s="70" t="s">
        <v>1703</v>
      </c>
      <c r="AC817" s="71">
        <v>50</v>
      </c>
      <c r="AD817" s="3">
        <v>2017</v>
      </c>
      <c r="AE817" s="2">
        <v>4050</v>
      </c>
      <c r="AF817" s="323">
        <f t="shared" si="89"/>
        <v>202500</v>
      </c>
    </row>
    <row r="818" spans="1:32" ht="54.95" customHeight="1" x14ac:dyDescent="0.2">
      <c r="A818" s="136">
        <v>815</v>
      </c>
      <c r="B818" s="368">
        <f t="shared" si="86"/>
        <v>497</v>
      </c>
      <c r="C818" s="288" t="s">
        <v>586</v>
      </c>
      <c r="D818" s="281" t="s">
        <v>59</v>
      </c>
      <c r="E818" s="261">
        <v>20290000263</v>
      </c>
      <c r="F818" s="112" t="s">
        <v>26</v>
      </c>
      <c r="G818" s="112" t="s">
        <v>27</v>
      </c>
      <c r="H818" s="198" t="s">
        <v>6198</v>
      </c>
      <c r="I818" s="10" t="s">
        <v>4154</v>
      </c>
      <c r="J818" s="10" t="s">
        <v>4154</v>
      </c>
      <c r="K818" s="350" t="s">
        <v>1008</v>
      </c>
      <c r="L818" s="194" t="s">
        <v>3328</v>
      </c>
      <c r="M818" s="180"/>
      <c r="N818" s="112" t="s">
        <v>1150</v>
      </c>
      <c r="O818" s="111"/>
      <c r="P818" s="28">
        <v>42359</v>
      </c>
      <c r="Q818" s="112" t="s">
        <v>1143</v>
      </c>
      <c r="R818" s="112">
        <v>1</v>
      </c>
      <c r="S818" s="38" t="s">
        <v>2249</v>
      </c>
      <c r="T818" s="67">
        <v>42577</v>
      </c>
      <c r="U818" s="39">
        <v>82</v>
      </c>
      <c r="V818" s="112" t="s">
        <v>4719</v>
      </c>
      <c r="W818" s="28">
        <v>42719</v>
      </c>
      <c r="X818" s="2">
        <v>82</v>
      </c>
      <c r="Y818" s="38" t="s">
        <v>5081</v>
      </c>
      <c r="Z818" s="67">
        <v>42789</v>
      </c>
      <c r="AA818" s="113"/>
      <c r="AB818" s="70" t="s">
        <v>1703</v>
      </c>
      <c r="AC818" s="71">
        <v>82</v>
      </c>
      <c r="AD818" s="3">
        <v>2017</v>
      </c>
      <c r="AE818" s="2">
        <v>4050</v>
      </c>
      <c r="AF818" s="323">
        <f t="shared" si="89"/>
        <v>332100</v>
      </c>
    </row>
    <row r="819" spans="1:32" ht="54.95" customHeight="1" x14ac:dyDescent="0.2">
      <c r="A819" s="136">
        <v>816</v>
      </c>
      <c r="B819" s="368">
        <f t="shared" si="86"/>
        <v>498</v>
      </c>
      <c r="C819" s="288" t="s">
        <v>587</v>
      </c>
      <c r="D819" s="281" t="s">
        <v>588</v>
      </c>
      <c r="E819" s="261">
        <v>20543254798</v>
      </c>
      <c r="F819" s="112" t="s">
        <v>26</v>
      </c>
      <c r="G819" s="112" t="s">
        <v>27</v>
      </c>
      <c r="H819" s="198" t="s">
        <v>6199</v>
      </c>
      <c r="I819" s="9" t="s">
        <v>4136</v>
      </c>
      <c r="J819" s="107" t="s">
        <v>4425</v>
      </c>
      <c r="K819" s="350" t="s">
        <v>1028</v>
      </c>
      <c r="L819" s="194" t="s">
        <v>3329</v>
      </c>
      <c r="M819" s="180"/>
      <c r="N819" s="112" t="s">
        <v>1151</v>
      </c>
      <c r="O819" s="111"/>
      <c r="P819" s="28">
        <v>42325</v>
      </c>
      <c r="Q819" s="112" t="s">
        <v>1143</v>
      </c>
      <c r="R819" s="112">
        <v>1</v>
      </c>
      <c r="S819" s="38" t="s">
        <v>2250</v>
      </c>
      <c r="T819" s="67">
        <v>42654</v>
      </c>
      <c r="U819" s="39">
        <v>5</v>
      </c>
      <c r="V819" s="112" t="s">
        <v>4720</v>
      </c>
      <c r="W819" s="28">
        <v>42719</v>
      </c>
      <c r="X819" s="2">
        <v>5</v>
      </c>
      <c r="Y819" s="38" t="s">
        <v>5082</v>
      </c>
      <c r="Z819" s="67">
        <v>42789</v>
      </c>
      <c r="AA819" s="113"/>
      <c r="AB819" s="70" t="s">
        <v>1704</v>
      </c>
      <c r="AC819" s="71">
        <v>5</v>
      </c>
      <c r="AD819" s="3">
        <v>2017</v>
      </c>
      <c r="AE819" s="2">
        <v>4050</v>
      </c>
      <c r="AF819" s="323">
        <f t="shared" si="89"/>
        <v>20250</v>
      </c>
    </row>
    <row r="820" spans="1:32" ht="54.95" customHeight="1" x14ac:dyDescent="0.2">
      <c r="A820" s="136">
        <v>817</v>
      </c>
      <c r="B820" s="368">
        <f t="shared" si="86"/>
        <v>499</v>
      </c>
      <c r="C820" s="288" t="s">
        <v>589</v>
      </c>
      <c r="D820" s="281" t="s">
        <v>588</v>
      </c>
      <c r="E820" s="261">
        <v>20543254798</v>
      </c>
      <c r="F820" s="112" t="s">
        <v>26</v>
      </c>
      <c r="G820" s="112" t="s">
        <v>27</v>
      </c>
      <c r="H820" s="198" t="s">
        <v>6200</v>
      </c>
      <c r="I820" s="10" t="s">
        <v>4191</v>
      </c>
      <c r="J820" s="10" t="s">
        <v>4444</v>
      </c>
      <c r="K820" s="350" t="s">
        <v>1033</v>
      </c>
      <c r="L820" s="194" t="s">
        <v>3330</v>
      </c>
      <c r="M820" s="180"/>
      <c r="N820" s="112" t="s">
        <v>1151</v>
      </c>
      <c r="O820" s="111"/>
      <c r="P820" s="28">
        <v>42641</v>
      </c>
      <c r="Q820" s="112" t="s">
        <v>1143</v>
      </c>
      <c r="R820" s="112">
        <v>1</v>
      </c>
      <c r="S820" s="38" t="s">
        <v>2251</v>
      </c>
      <c r="T820" s="67">
        <v>42751</v>
      </c>
      <c r="U820" s="39">
        <v>9</v>
      </c>
      <c r="V820" s="112" t="s">
        <v>2076</v>
      </c>
      <c r="W820" s="28" t="s">
        <v>2076</v>
      </c>
      <c r="X820" s="2" t="s">
        <v>2076</v>
      </c>
      <c r="Y820" s="38" t="s">
        <v>5083</v>
      </c>
      <c r="Z820" s="67">
        <v>42817</v>
      </c>
      <c r="AA820" s="113"/>
      <c r="AB820" s="70" t="s">
        <v>1705</v>
      </c>
      <c r="AC820" s="71">
        <v>2</v>
      </c>
      <c r="AD820" s="3">
        <v>2017</v>
      </c>
      <c r="AE820" s="2">
        <v>4050</v>
      </c>
      <c r="AF820" s="323">
        <f t="shared" si="89"/>
        <v>8100</v>
      </c>
    </row>
    <row r="821" spans="1:32" ht="54.95" customHeight="1" x14ac:dyDescent="0.2">
      <c r="A821" s="136">
        <v>818</v>
      </c>
      <c r="B821" s="368">
        <f t="shared" si="86"/>
        <v>499</v>
      </c>
      <c r="C821" s="288" t="s">
        <v>589</v>
      </c>
      <c r="D821" s="281" t="s">
        <v>588</v>
      </c>
      <c r="E821" s="261">
        <v>20543254798</v>
      </c>
      <c r="F821" s="112" t="s">
        <v>26</v>
      </c>
      <c r="G821" s="112" t="s">
        <v>27</v>
      </c>
      <c r="H821" s="198" t="s">
        <v>6201</v>
      </c>
      <c r="I821" s="10" t="s">
        <v>4114</v>
      </c>
      <c r="J821" s="10" t="s">
        <v>4445</v>
      </c>
      <c r="K821" s="350" t="s">
        <v>1033</v>
      </c>
      <c r="L821" s="194" t="s">
        <v>3331</v>
      </c>
      <c r="M821" s="180"/>
      <c r="N821" s="112" t="s">
        <v>1150</v>
      </c>
      <c r="O821" s="111"/>
      <c r="P821" s="28">
        <v>42641</v>
      </c>
      <c r="Q821" s="112" t="s">
        <v>1143</v>
      </c>
      <c r="R821" s="112">
        <v>1</v>
      </c>
      <c r="S821" s="38" t="s">
        <v>2251</v>
      </c>
      <c r="T821" s="67">
        <v>42751</v>
      </c>
      <c r="U821" s="39">
        <v>77</v>
      </c>
      <c r="V821" s="112" t="s">
        <v>2076</v>
      </c>
      <c r="W821" s="28" t="s">
        <v>2076</v>
      </c>
      <c r="X821" s="2" t="s">
        <v>2076</v>
      </c>
      <c r="Y821" s="38" t="s">
        <v>5083</v>
      </c>
      <c r="Z821" s="67">
        <v>42817</v>
      </c>
      <c r="AA821" s="113"/>
      <c r="AB821" s="70" t="s">
        <v>1705</v>
      </c>
      <c r="AC821" s="71">
        <v>51</v>
      </c>
      <c r="AD821" s="3">
        <v>2017</v>
      </c>
      <c r="AE821" s="2">
        <v>4050</v>
      </c>
      <c r="AF821" s="323">
        <f>AC821*AE821</f>
        <v>206550</v>
      </c>
    </row>
    <row r="822" spans="1:32" ht="54.95" customHeight="1" x14ac:dyDescent="0.2">
      <c r="A822" s="136">
        <v>819</v>
      </c>
      <c r="B822" s="368">
        <f t="shared" si="86"/>
        <v>500</v>
      </c>
      <c r="C822" s="288" t="s">
        <v>590</v>
      </c>
      <c r="D822" s="281" t="s">
        <v>8462</v>
      </c>
      <c r="E822" s="261">
        <v>20467534026</v>
      </c>
      <c r="F822" s="112" t="s">
        <v>26</v>
      </c>
      <c r="G822" s="112" t="s">
        <v>151</v>
      </c>
      <c r="H822" s="198" t="s">
        <v>6202</v>
      </c>
      <c r="I822" s="112" t="s">
        <v>4186</v>
      </c>
      <c r="J822" s="10" t="s">
        <v>4440</v>
      </c>
      <c r="K822" s="350" t="s">
        <v>1060</v>
      </c>
      <c r="L822" s="194" t="s">
        <v>3332</v>
      </c>
      <c r="M822" s="180"/>
      <c r="N822" s="112" t="s">
        <v>1156</v>
      </c>
      <c r="O822" s="111"/>
      <c r="P822" s="28">
        <v>42437</v>
      </c>
      <c r="Q822" s="112" t="s">
        <v>1143</v>
      </c>
      <c r="R822" s="112">
        <v>1</v>
      </c>
      <c r="S822" s="38" t="s">
        <v>2252</v>
      </c>
      <c r="T822" s="67">
        <v>42664</v>
      </c>
      <c r="U822" s="39">
        <v>350</v>
      </c>
      <c r="V822" s="112" t="s">
        <v>4721</v>
      </c>
      <c r="W822" s="28">
        <v>42753</v>
      </c>
      <c r="X822" s="2">
        <v>350</v>
      </c>
      <c r="Y822" s="38" t="s">
        <v>5084</v>
      </c>
      <c r="Z822" s="67">
        <v>42818</v>
      </c>
      <c r="AA822" s="113"/>
      <c r="AB822" s="70" t="s">
        <v>1706</v>
      </c>
      <c r="AC822" s="71">
        <v>350</v>
      </c>
      <c r="AD822" s="3">
        <v>2017</v>
      </c>
      <c r="AE822" s="2">
        <v>4050</v>
      </c>
      <c r="AF822" s="323">
        <f t="shared" si="89"/>
        <v>1417500</v>
      </c>
    </row>
    <row r="823" spans="1:32" ht="54.95" customHeight="1" x14ac:dyDescent="0.2">
      <c r="A823" s="136">
        <v>820</v>
      </c>
      <c r="B823" s="368">
        <f t="shared" si="86"/>
        <v>501</v>
      </c>
      <c r="C823" s="288" t="s">
        <v>591</v>
      </c>
      <c r="D823" s="281" t="s">
        <v>64</v>
      </c>
      <c r="E823" s="261">
        <v>20423195119</v>
      </c>
      <c r="F823" s="112" t="s">
        <v>26</v>
      </c>
      <c r="G823" s="112" t="s">
        <v>27</v>
      </c>
      <c r="H823" s="198" t="s">
        <v>6203</v>
      </c>
      <c r="I823" s="10" t="s">
        <v>4192</v>
      </c>
      <c r="J823" s="10" t="s">
        <v>4446</v>
      </c>
      <c r="K823" s="350" t="s">
        <v>1055</v>
      </c>
      <c r="L823" s="194" t="s">
        <v>3333</v>
      </c>
      <c r="M823" s="180"/>
      <c r="N823" s="112" t="s">
        <v>1151</v>
      </c>
      <c r="O823" s="111"/>
      <c r="P823" s="28">
        <v>42492</v>
      </c>
      <c r="Q823" s="112" t="s">
        <v>4594</v>
      </c>
      <c r="R823" s="112">
        <v>24</v>
      </c>
      <c r="S823" s="38" t="s">
        <v>2253</v>
      </c>
      <c r="T823" s="67">
        <v>42684</v>
      </c>
      <c r="U823" s="39" t="s">
        <v>2076</v>
      </c>
      <c r="V823" s="112" t="s">
        <v>4722</v>
      </c>
      <c r="W823" s="28">
        <v>42755</v>
      </c>
      <c r="X823" s="2" t="s">
        <v>4931</v>
      </c>
      <c r="Y823" s="38" t="s">
        <v>5085</v>
      </c>
      <c r="Z823" s="67">
        <v>42822</v>
      </c>
      <c r="AA823" s="113"/>
      <c r="AB823" s="70" t="s">
        <v>1707</v>
      </c>
      <c r="AC823" s="71" t="s">
        <v>2061</v>
      </c>
      <c r="AD823" s="3">
        <v>2017</v>
      </c>
      <c r="AE823" s="2">
        <v>4050</v>
      </c>
      <c r="AF823" s="323" t="s">
        <v>2053</v>
      </c>
    </row>
    <row r="824" spans="1:32" ht="54.95" customHeight="1" x14ac:dyDescent="0.2">
      <c r="A824" s="136">
        <v>821</v>
      </c>
      <c r="B824" s="368">
        <f t="shared" si="86"/>
        <v>502</v>
      </c>
      <c r="C824" s="288" t="s">
        <v>592</v>
      </c>
      <c r="D824" s="281" t="s">
        <v>25</v>
      </c>
      <c r="E824" s="261">
        <v>20100017491</v>
      </c>
      <c r="F824" s="112" t="s">
        <v>26</v>
      </c>
      <c r="G824" s="112" t="s">
        <v>27</v>
      </c>
      <c r="H824" s="198" t="s">
        <v>6204</v>
      </c>
      <c r="I824" s="10" t="s">
        <v>4192</v>
      </c>
      <c r="J824" s="10" t="s">
        <v>4446</v>
      </c>
      <c r="K824" s="350" t="s">
        <v>1055</v>
      </c>
      <c r="L824" s="194" t="s">
        <v>3334</v>
      </c>
      <c r="M824" s="180"/>
      <c r="N824" s="112" t="s">
        <v>1151</v>
      </c>
      <c r="O824" s="111"/>
      <c r="P824" s="28">
        <v>42489</v>
      </c>
      <c r="Q824" s="112" t="s">
        <v>4594</v>
      </c>
      <c r="R824" s="2">
        <v>212</v>
      </c>
      <c r="S824" s="38" t="s">
        <v>2254</v>
      </c>
      <c r="T824" s="67">
        <v>42674</v>
      </c>
      <c r="U824" s="39" t="s">
        <v>2076</v>
      </c>
      <c r="V824" s="112" t="s">
        <v>4723</v>
      </c>
      <c r="W824" s="28">
        <v>42758</v>
      </c>
      <c r="X824" s="2" t="s">
        <v>1146</v>
      </c>
      <c r="Y824" s="38" t="s">
        <v>5086</v>
      </c>
      <c r="Z824" s="67">
        <v>42822</v>
      </c>
      <c r="AA824" s="113"/>
      <c r="AB824" s="70" t="s">
        <v>1708</v>
      </c>
      <c r="AC824" s="71" t="s">
        <v>2062</v>
      </c>
      <c r="AD824" s="3">
        <v>2017</v>
      </c>
      <c r="AE824" s="2">
        <v>4050</v>
      </c>
      <c r="AF824" s="323" t="s">
        <v>2053</v>
      </c>
    </row>
    <row r="825" spans="1:32" ht="54.95" customHeight="1" x14ac:dyDescent="0.2">
      <c r="A825" s="136">
        <v>822</v>
      </c>
      <c r="B825" s="368">
        <f t="shared" si="86"/>
        <v>502</v>
      </c>
      <c r="C825" s="288" t="s">
        <v>592</v>
      </c>
      <c r="D825" s="281" t="s">
        <v>25</v>
      </c>
      <c r="E825" s="261">
        <v>20100017491</v>
      </c>
      <c r="F825" s="112" t="s">
        <v>26</v>
      </c>
      <c r="G825" s="112" t="s">
        <v>27</v>
      </c>
      <c r="H825" s="198" t="s">
        <v>6205</v>
      </c>
      <c r="I825" s="10" t="s">
        <v>4192</v>
      </c>
      <c r="J825" s="10" t="s">
        <v>4446</v>
      </c>
      <c r="K825" s="350" t="s">
        <v>1055</v>
      </c>
      <c r="L825" s="194" t="s">
        <v>3335</v>
      </c>
      <c r="M825" s="180"/>
      <c r="N825" s="112" t="s">
        <v>1151</v>
      </c>
      <c r="O825" s="111"/>
      <c r="P825" s="28">
        <v>42489</v>
      </c>
      <c r="Q825" s="112" t="s">
        <v>6790</v>
      </c>
      <c r="R825" s="112">
        <v>208</v>
      </c>
      <c r="S825" s="38" t="s">
        <v>2254</v>
      </c>
      <c r="T825" s="67">
        <v>42674</v>
      </c>
      <c r="U825" s="39">
        <v>104</v>
      </c>
      <c r="V825" s="112" t="s">
        <v>4723</v>
      </c>
      <c r="W825" s="28">
        <v>42758</v>
      </c>
      <c r="X825" s="2">
        <v>104</v>
      </c>
      <c r="Y825" s="38" t="s">
        <v>5086</v>
      </c>
      <c r="Z825" s="67">
        <v>42822</v>
      </c>
      <c r="AA825" s="113"/>
      <c r="AB825" s="70" t="s">
        <v>1708</v>
      </c>
      <c r="AC825" s="71">
        <v>94</v>
      </c>
      <c r="AD825" s="3">
        <v>2017</v>
      </c>
      <c r="AE825" s="2">
        <v>4050</v>
      </c>
      <c r="AF825" s="323">
        <f>AC825*AE825</f>
        <v>380700</v>
      </c>
    </row>
    <row r="826" spans="1:32" ht="54.95" customHeight="1" x14ac:dyDescent="0.2">
      <c r="A826" s="136">
        <v>823</v>
      </c>
      <c r="B826" s="368">
        <f t="shared" si="86"/>
        <v>503</v>
      </c>
      <c r="C826" s="288" t="s">
        <v>593</v>
      </c>
      <c r="D826" s="281" t="s">
        <v>8462</v>
      </c>
      <c r="E826" s="261">
        <v>20467534026</v>
      </c>
      <c r="F826" s="112" t="s">
        <v>26</v>
      </c>
      <c r="G826" s="112" t="s">
        <v>151</v>
      </c>
      <c r="H826" s="198" t="s">
        <v>6206</v>
      </c>
      <c r="I826" s="9" t="s">
        <v>4136</v>
      </c>
      <c r="J826" s="107" t="s">
        <v>4425</v>
      </c>
      <c r="K826" s="350" t="s">
        <v>1028</v>
      </c>
      <c r="L826" s="194" t="s">
        <v>3336</v>
      </c>
      <c r="M826" s="180"/>
      <c r="N826" s="112" t="s">
        <v>1151</v>
      </c>
      <c r="O826" s="111"/>
      <c r="P826" s="28">
        <v>42325</v>
      </c>
      <c r="Q826" s="112" t="s">
        <v>1143</v>
      </c>
      <c r="R826" s="112">
        <v>1</v>
      </c>
      <c r="S826" s="38" t="s">
        <v>2255</v>
      </c>
      <c r="T826" s="67">
        <v>42650</v>
      </c>
      <c r="U826" s="39">
        <v>30</v>
      </c>
      <c r="V826" s="112" t="s">
        <v>4724</v>
      </c>
      <c r="W826" s="28">
        <v>42758</v>
      </c>
      <c r="X826" s="2">
        <v>30</v>
      </c>
      <c r="Y826" s="38" t="s">
        <v>5087</v>
      </c>
      <c r="Z826" s="67">
        <v>42822</v>
      </c>
      <c r="AA826" s="113"/>
      <c r="AB826" s="70" t="s">
        <v>1709</v>
      </c>
      <c r="AC826" s="71">
        <v>30</v>
      </c>
      <c r="AD826" s="3">
        <v>2017</v>
      </c>
      <c r="AE826" s="2">
        <v>4050</v>
      </c>
      <c r="AF826" s="323">
        <f t="shared" ref="AF826:AF828" si="90">AC826*AE826</f>
        <v>121500</v>
      </c>
    </row>
    <row r="827" spans="1:32" ht="54.95" customHeight="1" x14ac:dyDescent="0.2">
      <c r="A827" s="136">
        <v>824</v>
      </c>
      <c r="B827" s="368">
        <f t="shared" si="86"/>
        <v>503</v>
      </c>
      <c r="C827" s="288" t="s">
        <v>593</v>
      </c>
      <c r="D827" s="281" t="s">
        <v>8462</v>
      </c>
      <c r="E827" s="261">
        <v>20467534026</v>
      </c>
      <c r="F827" s="112" t="s">
        <v>26</v>
      </c>
      <c r="G827" s="112" t="s">
        <v>151</v>
      </c>
      <c r="H827" s="198" t="s">
        <v>6207</v>
      </c>
      <c r="I827" s="9" t="s">
        <v>4136</v>
      </c>
      <c r="J827" s="107" t="s">
        <v>4425</v>
      </c>
      <c r="K827" s="350" t="s">
        <v>1028</v>
      </c>
      <c r="L827" s="194" t="s">
        <v>3337</v>
      </c>
      <c r="M827" s="180"/>
      <c r="N827" s="112" t="s">
        <v>1151</v>
      </c>
      <c r="O827" s="111"/>
      <c r="P827" s="28">
        <v>42325</v>
      </c>
      <c r="Q827" s="112" t="s">
        <v>1143</v>
      </c>
      <c r="R827" s="112">
        <v>1</v>
      </c>
      <c r="S827" s="38" t="s">
        <v>2255</v>
      </c>
      <c r="T827" s="67">
        <v>42650</v>
      </c>
      <c r="U827" s="39">
        <v>10</v>
      </c>
      <c r="V827" s="112" t="s">
        <v>4724</v>
      </c>
      <c r="W827" s="28">
        <v>42758</v>
      </c>
      <c r="X827" s="2">
        <v>10</v>
      </c>
      <c r="Y827" s="38" t="s">
        <v>5087</v>
      </c>
      <c r="Z827" s="67">
        <v>42822</v>
      </c>
      <c r="AA827" s="113"/>
      <c r="AB827" s="70" t="s">
        <v>1709</v>
      </c>
      <c r="AC827" s="71">
        <v>10</v>
      </c>
      <c r="AD827" s="3">
        <v>2017</v>
      </c>
      <c r="AE827" s="2">
        <v>4050</v>
      </c>
      <c r="AF827" s="323">
        <f t="shared" si="90"/>
        <v>40500</v>
      </c>
    </row>
    <row r="828" spans="1:32" ht="54.95" customHeight="1" x14ac:dyDescent="0.2">
      <c r="A828" s="136">
        <v>825</v>
      </c>
      <c r="B828" s="368">
        <f t="shared" si="86"/>
        <v>503</v>
      </c>
      <c r="C828" s="288" t="s">
        <v>593</v>
      </c>
      <c r="D828" s="281" t="s">
        <v>8462</v>
      </c>
      <c r="E828" s="261">
        <v>20467534026</v>
      </c>
      <c r="F828" s="112" t="s">
        <v>26</v>
      </c>
      <c r="G828" s="112" t="s">
        <v>151</v>
      </c>
      <c r="H828" s="198" t="s">
        <v>6208</v>
      </c>
      <c r="I828" s="9" t="s">
        <v>4136</v>
      </c>
      <c r="J828" s="107" t="s">
        <v>4425</v>
      </c>
      <c r="K828" s="350" t="s">
        <v>1028</v>
      </c>
      <c r="L828" s="194" t="s">
        <v>3338</v>
      </c>
      <c r="M828" s="180"/>
      <c r="N828" s="112" t="s">
        <v>1151</v>
      </c>
      <c r="O828" s="111"/>
      <c r="P828" s="28">
        <v>42325</v>
      </c>
      <c r="Q828" s="112" t="s">
        <v>1143</v>
      </c>
      <c r="R828" s="112">
        <v>1</v>
      </c>
      <c r="S828" s="38" t="s">
        <v>2255</v>
      </c>
      <c r="T828" s="67">
        <v>42650</v>
      </c>
      <c r="U828" s="39">
        <v>20</v>
      </c>
      <c r="V828" s="112" t="s">
        <v>4724</v>
      </c>
      <c r="W828" s="28">
        <v>42758</v>
      </c>
      <c r="X828" s="2">
        <v>20</v>
      </c>
      <c r="Y828" s="38" t="s">
        <v>5087</v>
      </c>
      <c r="Z828" s="67">
        <v>42822</v>
      </c>
      <c r="AA828" s="113"/>
      <c r="AB828" s="70" t="s">
        <v>1709</v>
      </c>
      <c r="AC828" s="71">
        <v>20</v>
      </c>
      <c r="AD828" s="3">
        <v>2017</v>
      </c>
      <c r="AE828" s="2">
        <v>4050</v>
      </c>
      <c r="AF828" s="323">
        <f t="shared" si="90"/>
        <v>81000</v>
      </c>
    </row>
    <row r="829" spans="1:32" ht="54.95" customHeight="1" x14ac:dyDescent="0.2">
      <c r="A829" s="136">
        <v>826</v>
      </c>
      <c r="B829" s="368">
        <f t="shared" si="86"/>
        <v>503</v>
      </c>
      <c r="C829" s="288" t="s">
        <v>593</v>
      </c>
      <c r="D829" s="281" t="s">
        <v>8462</v>
      </c>
      <c r="E829" s="261">
        <v>20467534026</v>
      </c>
      <c r="F829" s="112" t="s">
        <v>26</v>
      </c>
      <c r="G829" s="112" t="s">
        <v>151</v>
      </c>
      <c r="H829" s="198" t="s">
        <v>6209</v>
      </c>
      <c r="I829" s="9" t="s">
        <v>4136</v>
      </c>
      <c r="J829" s="107" t="s">
        <v>4425</v>
      </c>
      <c r="K829" s="350" t="s">
        <v>1028</v>
      </c>
      <c r="L829" s="194" t="s">
        <v>3339</v>
      </c>
      <c r="M829" s="180"/>
      <c r="N829" s="112" t="s">
        <v>1151</v>
      </c>
      <c r="O829" s="111"/>
      <c r="P829" s="28">
        <v>42325</v>
      </c>
      <c r="Q829" s="112" t="s">
        <v>4594</v>
      </c>
      <c r="R829" s="112">
        <v>1</v>
      </c>
      <c r="S829" s="38" t="s">
        <v>2255</v>
      </c>
      <c r="T829" s="67">
        <v>42650</v>
      </c>
      <c r="U829" s="39" t="s">
        <v>2076</v>
      </c>
      <c r="V829" s="112" t="s">
        <v>4724</v>
      </c>
      <c r="W829" s="28">
        <v>42758</v>
      </c>
      <c r="X829" s="2" t="s">
        <v>2076</v>
      </c>
      <c r="Y829" s="38" t="s">
        <v>5087</v>
      </c>
      <c r="Z829" s="67">
        <v>42822</v>
      </c>
      <c r="AA829" s="113"/>
      <c r="AB829" s="70" t="s">
        <v>1709</v>
      </c>
      <c r="AC829" s="71" t="s">
        <v>1144</v>
      </c>
      <c r="AD829" s="3">
        <v>2017</v>
      </c>
      <c r="AE829" s="2">
        <v>4050</v>
      </c>
      <c r="AF829" s="323" t="s">
        <v>2053</v>
      </c>
    </row>
    <row r="830" spans="1:32" ht="54.95" customHeight="1" x14ac:dyDescent="0.2">
      <c r="A830" s="136">
        <v>827</v>
      </c>
      <c r="B830" s="368">
        <f t="shared" si="86"/>
        <v>504</v>
      </c>
      <c r="C830" s="288" t="s">
        <v>594</v>
      </c>
      <c r="D830" s="281" t="s">
        <v>59</v>
      </c>
      <c r="E830" s="261">
        <v>20290000263</v>
      </c>
      <c r="F830" s="112" t="s">
        <v>26</v>
      </c>
      <c r="G830" s="112" t="s">
        <v>27</v>
      </c>
      <c r="H830" s="198" t="s">
        <v>6210</v>
      </c>
      <c r="I830" s="107" t="s">
        <v>4153</v>
      </c>
      <c r="J830" s="107" t="s">
        <v>4425</v>
      </c>
      <c r="K830" s="350" t="s">
        <v>1061</v>
      </c>
      <c r="L830" s="194" t="s">
        <v>3340</v>
      </c>
      <c r="M830" s="180"/>
      <c r="N830" s="112" t="s">
        <v>1151</v>
      </c>
      <c r="O830" s="111"/>
      <c r="P830" s="28">
        <v>41724</v>
      </c>
      <c r="Q830" s="112" t="s">
        <v>1143</v>
      </c>
      <c r="R830" s="112">
        <v>1</v>
      </c>
      <c r="S830" s="38" t="s">
        <v>2256</v>
      </c>
      <c r="T830" s="67">
        <v>42524</v>
      </c>
      <c r="U830" s="39">
        <v>50</v>
      </c>
      <c r="V830" s="112" t="s">
        <v>4725</v>
      </c>
      <c r="W830" s="28">
        <v>42783</v>
      </c>
      <c r="X830" s="2">
        <v>20</v>
      </c>
      <c r="Y830" s="38" t="s">
        <v>5088</v>
      </c>
      <c r="Z830" s="67">
        <v>42851</v>
      </c>
      <c r="AA830" s="113"/>
      <c r="AB830" s="70" t="s">
        <v>1710</v>
      </c>
      <c r="AC830" s="71">
        <v>20</v>
      </c>
      <c r="AD830" s="3">
        <v>2017</v>
      </c>
      <c r="AE830" s="2">
        <v>4050</v>
      </c>
      <c r="AF830" s="323">
        <f>AC830*AE830</f>
        <v>81000</v>
      </c>
    </row>
    <row r="831" spans="1:32" ht="54.95" customHeight="1" x14ac:dyDescent="0.2">
      <c r="A831" s="136">
        <v>828</v>
      </c>
      <c r="B831" s="368">
        <f t="shared" si="86"/>
        <v>504</v>
      </c>
      <c r="C831" s="288" t="s">
        <v>594</v>
      </c>
      <c r="D831" s="281" t="s">
        <v>59</v>
      </c>
      <c r="E831" s="261">
        <v>20290000263</v>
      </c>
      <c r="F831" s="112" t="s">
        <v>26</v>
      </c>
      <c r="G831" s="112" t="s">
        <v>27</v>
      </c>
      <c r="H831" s="198" t="s">
        <v>5884</v>
      </c>
      <c r="I831" s="10" t="s">
        <v>4154</v>
      </c>
      <c r="J831" s="10" t="s">
        <v>4154</v>
      </c>
      <c r="K831" s="350" t="s">
        <v>1008</v>
      </c>
      <c r="L831" s="194" t="s">
        <v>3341</v>
      </c>
      <c r="M831" s="180"/>
      <c r="N831" s="112" t="s">
        <v>1150</v>
      </c>
      <c r="O831" s="111"/>
      <c r="P831" s="28">
        <v>41724</v>
      </c>
      <c r="Q831" s="112" t="s">
        <v>1143</v>
      </c>
      <c r="R831" s="112">
        <v>1</v>
      </c>
      <c r="S831" s="38" t="s">
        <v>2256</v>
      </c>
      <c r="T831" s="67">
        <v>42524</v>
      </c>
      <c r="U831" s="39">
        <v>82</v>
      </c>
      <c r="V831" s="112" t="s">
        <v>4725</v>
      </c>
      <c r="W831" s="28">
        <v>42783</v>
      </c>
      <c r="X831" s="2">
        <v>82</v>
      </c>
      <c r="Y831" s="38" t="s">
        <v>5088</v>
      </c>
      <c r="Z831" s="67">
        <v>42851</v>
      </c>
      <c r="AA831" s="113"/>
      <c r="AB831" s="70" t="s">
        <v>1710</v>
      </c>
      <c r="AC831" s="71">
        <v>82</v>
      </c>
      <c r="AD831" s="3">
        <v>2017</v>
      </c>
      <c r="AE831" s="2">
        <v>4050</v>
      </c>
      <c r="AF831" s="323">
        <f t="shared" ref="AF831:AF833" si="91">AC831*AE831</f>
        <v>332100</v>
      </c>
    </row>
    <row r="832" spans="1:32" ht="54.95" customHeight="1" x14ac:dyDescent="0.2">
      <c r="A832" s="136">
        <v>829</v>
      </c>
      <c r="B832" s="368">
        <f t="shared" si="86"/>
        <v>505</v>
      </c>
      <c r="C832" s="288" t="s">
        <v>595</v>
      </c>
      <c r="D832" s="281" t="s">
        <v>25</v>
      </c>
      <c r="E832" s="261">
        <v>20100017491</v>
      </c>
      <c r="F832" s="112" t="s">
        <v>26</v>
      </c>
      <c r="G832" s="112" t="s">
        <v>27</v>
      </c>
      <c r="H832" s="198" t="s">
        <v>6211</v>
      </c>
      <c r="I832" s="112" t="s">
        <v>4066</v>
      </c>
      <c r="J832" s="112" t="s">
        <v>4447</v>
      </c>
      <c r="K832" s="350" t="s">
        <v>1016</v>
      </c>
      <c r="L832" s="194" t="s">
        <v>3342</v>
      </c>
      <c r="M832" s="180"/>
      <c r="N832" s="112" t="s">
        <v>1150</v>
      </c>
      <c r="O832" s="111"/>
      <c r="P832" s="28">
        <v>42474</v>
      </c>
      <c r="Q832" s="112" t="s">
        <v>1143</v>
      </c>
      <c r="R832" s="112">
        <v>1</v>
      </c>
      <c r="S832" s="38" t="s">
        <v>1711</v>
      </c>
      <c r="T832" s="67">
        <v>42823</v>
      </c>
      <c r="U832" s="39">
        <v>35</v>
      </c>
      <c r="V832" s="112" t="s">
        <v>2076</v>
      </c>
      <c r="W832" s="28" t="s">
        <v>2076</v>
      </c>
      <c r="X832" s="2" t="s">
        <v>2076</v>
      </c>
      <c r="Y832" s="38" t="s">
        <v>2053</v>
      </c>
      <c r="Z832" s="39" t="s">
        <v>2076</v>
      </c>
      <c r="AA832" s="113"/>
      <c r="AB832" s="70" t="s">
        <v>1711</v>
      </c>
      <c r="AC832" s="71">
        <v>35</v>
      </c>
      <c r="AD832" s="3">
        <v>2017</v>
      </c>
      <c r="AE832" s="2">
        <v>4050</v>
      </c>
      <c r="AF832" s="323">
        <f t="shared" si="91"/>
        <v>141750</v>
      </c>
    </row>
    <row r="833" spans="1:32" ht="54.95" customHeight="1" x14ac:dyDescent="0.2">
      <c r="A833" s="136">
        <v>830</v>
      </c>
      <c r="B833" s="368">
        <f t="shared" si="86"/>
        <v>506</v>
      </c>
      <c r="C833" s="288" t="s">
        <v>596</v>
      </c>
      <c r="D833" s="281" t="s">
        <v>597</v>
      </c>
      <c r="E833" s="261">
        <v>20106897914</v>
      </c>
      <c r="F833" s="112" t="s">
        <v>26</v>
      </c>
      <c r="G833" s="112" t="s">
        <v>27</v>
      </c>
      <c r="H833" s="198" t="s">
        <v>6212</v>
      </c>
      <c r="I833" s="9" t="s">
        <v>4180</v>
      </c>
      <c r="J833" s="112" t="s">
        <v>4437</v>
      </c>
      <c r="K833" s="350" t="s">
        <v>1057</v>
      </c>
      <c r="L833" s="194" t="s">
        <v>3263</v>
      </c>
      <c r="M833" s="180"/>
      <c r="N833" s="112" t="s">
        <v>1151</v>
      </c>
      <c r="O833" s="111"/>
      <c r="P833" s="28">
        <v>42118</v>
      </c>
      <c r="Q833" s="112" t="s">
        <v>1143</v>
      </c>
      <c r="R833" s="112">
        <v>1</v>
      </c>
      <c r="S833" s="38" t="s">
        <v>1712</v>
      </c>
      <c r="T833" s="67">
        <v>42823</v>
      </c>
      <c r="U833" s="39">
        <v>0.5</v>
      </c>
      <c r="V833" s="112" t="s">
        <v>2076</v>
      </c>
      <c r="W833" s="28" t="s">
        <v>2076</v>
      </c>
      <c r="X833" s="2" t="s">
        <v>2076</v>
      </c>
      <c r="Y833" s="38" t="s">
        <v>2053</v>
      </c>
      <c r="Z833" s="39" t="s">
        <v>2076</v>
      </c>
      <c r="AA833" s="113"/>
      <c r="AB833" s="70" t="s">
        <v>1712</v>
      </c>
      <c r="AC833" s="71">
        <v>0.5</v>
      </c>
      <c r="AD833" s="3">
        <v>2017</v>
      </c>
      <c r="AE833" s="2">
        <v>4050</v>
      </c>
      <c r="AF833" s="323">
        <f t="shared" si="91"/>
        <v>2025</v>
      </c>
    </row>
    <row r="834" spans="1:32" ht="54.95" customHeight="1" x14ac:dyDescent="0.2">
      <c r="A834" s="136">
        <v>831</v>
      </c>
      <c r="B834" s="368">
        <f t="shared" si="86"/>
        <v>507</v>
      </c>
      <c r="C834" s="288" t="s">
        <v>598</v>
      </c>
      <c r="D834" s="281" t="s">
        <v>8462</v>
      </c>
      <c r="E834" s="261">
        <v>20467534026</v>
      </c>
      <c r="F834" s="112" t="s">
        <v>26</v>
      </c>
      <c r="G834" s="112" t="s">
        <v>151</v>
      </c>
      <c r="H834" s="198" t="s">
        <v>6213</v>
      </c>
      <c r="I834" s="112" t="s">
        <v>4187</v>
      </c>
      <c r="J834" s="107" t="s">
        <v>4425</v>
      </c>
      <c r="K834" s="350" t="s">
        <v>1044</v>
      </c>
      <c r="L834" s="194" t="s">
        <v>3343</v>
      </c>
      <c r="M834" s="180"/>
      <c r="N834" s="112" t="s">
        <v>1151</v>
      </c>
      <c r="O834" s="111"/>
      <c r="P834" s="28">
        <v>42620</v>
      </c>
      <c r="Q834" s="112" t="s">
        <v>4594</v>
      </c>
      <c r="R834" s="112">
        <v>1</v>
      </c>
      <c r="S834" s="38" t="s">
        <v>1713</v>
      </c>
      <c r="T834" s="67">
        <v>42817</v>
      </c>
      <c r="U834" s="39" t="s">
        <v>1144</v>
      </c>
      <c r="V834" s="112" t="s">
        <v>2076</v>
      </c>
      <c r="W834" s="28" t="s">
        <v>2076</v>
      </c>
      <c r="X834" s="2" t="s">
        <v>1144</v>
      </c>
      <c r="Y834" s="38" t="s">
        <v>2053</v>
      </c>
      <c r="Z834" s="39" t="s">
        <v>2076</v>
      </c>
      <c r="AA834" s="113"/>
      <c r="AB834" s="70" t="s">
        <v>1713</v>
      </c>
      <c r="AC834" s="71" t="s">
        <v>1144</v>
      </c>
      <c r="AD834" s="3">
        <v>2017</v>
      </c>
      <c r="AE834" s="2">
        <v>4050</v>
      </c>
      <c r="AF834" s="323" t="s">
        <v>2053</v>
      </c>
    </row>
    <row r="835" spans="1:32" ht="54.95" customHeight="1" x14ac:dyDescent="0.2">
      <c r="A835" s="136">
        <v>832</v>
      </c>
      <c r="B835" s="368">
        <f t="shared" si="86"/>
        <v>508</v>
      </c>
      <c r="C835" s="288" t="s">
        <v>599</v>
      </c>
      <c r="D835" s="281" t="s">
        <v>600</v>
      </c>
      <c r="E835" s="261">
        <v>20475308817</v>
      </c>
      <c r="F835" s="112" t="s">
        <v>26</v>
      </c>
      <c r="G835" s="112" t="s">
        <v>26</v>
      </c>
      <c r="H835" s="198" t="s">
        <v>6214</v>
      </c>
      <c r="I835" s="10" t="s">
        <v>4154</v>
      </c>
      <c r="J835" s="10" t="s">
        <v>4154</v>
      </c>
      <c r="K835" s="350" t="s">
        <v>1008</v>
      </c>
      <c r="L835" s="194" t="s">
        <v>3344</v>
      </c>
      <c r="M835" s="180"/>
      <c r="N835" s="112" t="s">
        <v>1150</v>
      </c>
      <c r="O835" s="111"/>
      <c r="P835" s="28">
        <v>42404</v>
      </c>
      <c r="Q835" s="112" t="s">
        <v>1143</v>
      </c>
      <c r="R835" s="112">
        <v>1</v>
      </c>
      <c r="S835" s="38" t="s">
        <v>2257</v>
      </c>
      <c r="T835" s="67">
        <v>42830</v>
      </c>
      <c r="U835" s="39">
        <v>51</v>
      </c>
      <c r="V835" s="112" t="s">
        <v>2076</v>
      </c>
      <c r="W835" s="28" t="s">
        <v>2076</v>
      </c>
      <c r="X835" s="2" t="s">
        <v>2076</v>
      </c>
      <c r="Y835" s="38" t="s">
        <v>5089</v>
      </c>
      <c r="Z835" s="67">
        <v>42892</v>
      </c>
      <c r="AA835" s="113"/>
      <c r="AB835" s="70" t="s">
        <v>1714</v>
      </c>
      <c r="AC835" s="71">
        <v>33.15</v>
      </c>
      <c r="AD835" s="3">
        <v>2017</v>
      </c>
      <c r="AE835" s="2">
        <v>4050</v>
      </c>
      <c r="AF835" s="323">
        <f>AC835*AE835</f>
        <v>134257.5</v>
      </c>
    </row>
    <row r="836" spans="1:32" ht="54.95" customHeight="1" x14ac:dyDescent="0.2">
      <c r="A836" s="136">
        <v>833</v>
      </c>
      <c r="B836" s="368">
        <f t="shared" si="86"/>
        <v>509</v>
      </c>
      <c r="C836" s="288" t="s">
        <v>601</v>
      </c>
      <c r="D836" s="281" t="s">
        <v>25</v>
      </c>
      <c r="E836" s="261">
        <v>20100017491</v>
      </c>
      <c r="F836" s="112" t="s">
        <v>26</v>
      </c>
      <c r="G836" s="112" t="s">
        <v>27</v>
      </c>
      <c r="H836" s="198" t="s">
        <v>6215</v>
      </c>
      <c r="I836" s="107" t="s">
        <v>4153</v>
      </c>
      <c r="J836" s="107" t="s">
        <v>4425</v>
      </c>
      <c r="K836" s="350" t="s">
        <v>1028</v>
      </c>
      <c r="L836" s="194" t="s">
        <v>3345</v>
      </c>
      <c r="M836" s="180"/>
      <c r="N836" s="112" t="s">
        <v>1151</v>
      </c>
      <c r="O836" s="111"/>
      <c r="P836" s="28">
        <v>42632</v>
      </c>
      <c r="Q836" s="112" t="s">
        <v>4594</v>
      </c>
      <c r="R836" s="112">
        <v>1</v>
      </c>
      <c r="S836" s="38" t="s">
        <v>1715</v>
      </c>
      <c r="T836" s="67">
        <v>42959</v>
      </c>
      <c r="U836" s="39" t="s">
        <v>1144</v>
      </c>
      <c r="V836" s="112" t="s">
        <v>2076</v>
      </c>
      <c r="W836" s="28" t="s">
        <v>2076</v>
      </c>
      <c r="X836" s="2" t="s">
        <v>1144</v>
      </c>
      <c r="Y836" s="38" t="s">
        <v>2053</v>
      </c>
      <c r="Z836" s="39" t="s">
        <v>2076</v>
      </c>
      <c r="AA836" s="113"/>
      <c r="AB836" s="70" t="s">
        <v>1715</v>
      </c>
      <c r="AC836" s="71" t="s">
        <v>1144</v>
      </c>
      <c r="AD836" s="3">
        <v>2017</v>
      </c>
      <c r="AE836" s="2">
        <v>4050</v>
      </c>
      <c r="AF836" s="323" t="s">
        <v>2053</v>
      </c>
    </row>
    <row r="837" spans="1:32" ht="54.95" customHeight="1" x14ac:dyDescent="0.2">
      <c r="A837" s="136">
        <v>834</v>
      </c>
      <c r="B837" s="368">
        <f t="shared" si="86"/>
        <v>509</v>
      </c>
      <c r="C837" s="288" t="s">
        <v>601</v>
      </c>
      <c r="D837" s="281" t="s">
        <v>25</v>
      </c>
      <c r="E837" s="261">
        <v>20100017491</v>
      </c>
      <c r="F837" s="112" t="s">
        <v>26</v>
      </c>
      <c r="G837" s="112" t="s">
        <v>27</v>
      </c>
      <c r="H837" s="198" t="s">
        <v>6216</v>
      </c>
      <c r="I837" s="107" t="s">
        <v>4140</v>
      </c>
      <c r="J837" s="107" t="s">
        <v>4412</v>
      </c>
      <c r="K837" s="350" t="s">
        <v>1044</v>
      </c>
      <c r="L837" s="194" t="s">
        <v>3346</v>
      </c>
      <c r="M837" s="180"/>
      <c r="N837" s="112" t="s">
        <v>1151</v>
      </c>
      <c r="O837" s="111"/>
      <c r="P837" s="28">
        <v>42632</v>
      </c>
      <c r="Q837" s="112" t="s">
        <v>4594</v>
      </c>
      <c r="R837" s="112">
        <v>1</v>
      </c>
      <c r="S837" s="38" t="s">
        <v>1715</v>
      </c>
      <c r="T837" s="67">
        <v>42959</v>
      </c>
      <c r="U837" s="39" t="s">
        <v>1144</v>
      </c>
      <c r="V837" s="112" t="s">
        <v>2076</v>
      </c>
      <c r="W837" s="28" t="s">
        <v>2076</v>
      </c>
      <c r="X837" s="2" t="s">
        <v>1144</v>
      </c>
      <c r="Y837" s="38" t="s">
        <v>2053</v>
      </c>
      <c r="Z837" s="39" t="s">
        <v>2076</v>
      </c>
      <c r="AA837" s="113"/>
      <c r="AB837" s="70" t="s">
        <v>1715</v>
      </c>
      <c r="AC837" s="71" t="s">
        <v>1144</v>
      </c>
      <c r="AD837" s="3">
        <v>2017</v>
      </c>
      <c r="AE837" s="2">
        <v>4050</v>
      </c>
      <c r="AF837" s="323" t="s">
        <v>2053</v>
      </c>
    </row>
    <row r="838" spans="1:32" ht="54.95" customHeight="1" x14ac:dyDescent="0.2">
      <c r="A838" s="136">
        <v>835</v>
      </c>
      <c r="B838" s="368">
        <f t="shared" si="86"/>
        <v>510</v>
      </c>
      <c r="C838" s="288" t="s">
        <v>602</v>
      </c>
      <c r="D838" s="281" t="s">
        <v>600</v>
      </c>
      <c r="E838" s="261">
        <v>20475308817</v>
      </c>
      <c r="F838" s="112" t="s">
        <v>26</v>
      </c>
      <c r="G838" s="112" t="s">
        <v>26</v>
      </c>
      <c r="H838" s="198" t="s">
        <v>6217</v>
      </c>
      <c r="I838" s="10" t="s">
        <v>4154</v>
      </c>
      <c r="J838" s="10" t="s">
        <v>4154</v>
      </c>
      <c r="K838" s="350" t="s">
        <v>1008</v>
      </c>
      <c r="L838" s="194" t="s">
        <v>3347</v>
      </c>
      <c r="M838" s="180"/>
      <c r="N838" s="112" t="s">
        <v>1150</v>
      </c>
      <c r="O838" s="111"/>
      <c r="P838" s="28">
        <v>42404</v>
      </c>
      <c r="Q838" s="112" t="s">
        <v>1143</v>
      </c>
      <c r="R838" s="112">
        <v>1</v>
      </c>
      <c r="S838" s="38" t="s">
        <v>2257</v>
      </c>
      <c r="T838" s="67">
        <v>42830</v>
      </c>
      <c r="U838" s="39">
        <v>51</v>
      </c>
      <c r="V838" s="112" t="s">
        <v>2076</v>
      </c>
      <c r="W838" s="28" t="s">
        <v>2076</v>
      </c>
      <c r="X838" s="2" t="s">
        <v>2076</v>
      </c>
      <c r="Y838" s="38" t="s">
        <v>5089</v>
      </c>
      <c r="Z838" s="67">
        <v>42892</v>
      </c>
      <c r="AA838" s="113"/>
      <c r="AB838" s="70" t="s">
        <v>1714</v>
      </c>
      <c r="AC838" s="71">
        <v>33.15</v>
      </c>
      <c r="AD838" s="3">
        <v>2017</v>
      </c>
      <c r="AE838" s="2">
        <v>4050</v>
      </c>
      <c r="AF838" s="323">
        <f>AC838*AE838</f>
        <v>134257.5</v>
      </c>
    </row>
    <row r="839" spans="1:32" ht="54.95" customHeight="1" x14ac:dyDescent="0.2">
      <c r="A839" s="136">
        <v>836</v>
      </c>
      <c r="B839" s="368">
        <f t="shared" si="86"/>
        <v>511</v>
      </c>
      <c r="C839" s="288" t="s">
        <v>603</v>
      </c>
      <c r="D839" s="281" t="s">
        <v>193</v>
      </c>
      <c r="E839" s="261">
        <v>20428698569</v>
      </c>
      <c r="F839" s="112" t="s">
        <v>26</v>
      </c>
      <c r="G839" s="112" t="s">
        <v>27</v>
      </c>
      <c r="H839" s="198" t="s">
        <v>6218</v>
      </c>
      <c r="I839" s="6" t="s">
        <v>4090</v>
      </c>
      <c r="J839" s="112" t="s">
        <v>4388</v>
      </c>
      <c r="K839" s="350" t="s">
        <v>1013</v>
      </c>
      <c r="L839" s="196" t="s">
        <v>3348</v>
      </c>
      <c r="M839" s="180"/>
      <c r="N839" s="112" t="s">
        <v>1151</v>
      </c>
      <c r="O839" s="111"/>
      <c r="P839" s="28">
        <v>40872</v>
      </c>
      <c r="Q839" s="112" t="s">
        <v>4594</v>
      </c>
      <c r="R839" s="112">
        <v>3</v>
      </c>
      <c r="S839" s="38" t="s">
        <v>2258</v>
      </c>
      <c r="T839" s="38" t="s">
        <v>4644</v>
      </c>
      <c r="U839" s="39"/>
      <c r="V839" s="112" t="s">
        <v>4726</v>
      </c>
      <c r="W839" s="28">
        <v>41110</v>
      </c>
      <c r="X839" s="2"/>
      <c r="Y839" s="38" t="s">
        <v>5090</v>
      </c>
      <c r="Z839" s="67">
        <v>41186</v>
      </c>
      <c r="AA839" s="113"/>
      <c r="AB839" s="70" t="s">
        <v>1716</v>
      </c>
      <c r="AC839" s="71" t="s">
        <v>2063</v>
      </c>
      <c r="AD839" s="112">
        <v>2012</v>
      </c>
      <c r="AE839" s="8">
        <v>3650</v>
      </c>
      <c r="AF839" s="323" t="s">
        <v>2053</v>
      </c>
    </row>
    <row r="840" spans="1:32" ht="54.95" customHeight="1" x14ac:dyDescent="0.2">
      <c r="A840" s="136">
        <v>837</v>
      </c>
      <c r="B840" s="368">
        <f t="shared" si="86"/>
        <v>512</v>
      </c>
      <c r="C840" s="288" t="s">
        <v>604</v>
      </c>
      <c r="D840" s="281" t="s">
        <v>8462</v>
      </c>
      <c r="E840" s="261">
        <v>20467534026</v>
      </c>
      <c r="F840" s="112" t="s">
        <v>26</v>
      </c>
      <c r="G840" s="112" t="s">
        <v>151</v>
      </c>
      <c r="H840" s="198" t="s">
        <v>6219</v>
      </c>
      <c r="I840" s="9" t="s">
        <v>4136</v>
      </c>
      <c r="J840" s="107" t="s">
        <v>4425</v>
      </c>
      <c r="K840" s="350" t="s">
        <v>1028</v>
      </c>
      <c r="L840" s="194" t="s">
        <v>3277</v>
      </c>
      <c r="M840" s="180"/>
      <c r="N840" s="112" t="s">
        <v>1151</v>
      </c>
      <c r="O840" s="111"/>
      <c r="P840" s="28">
        <v>42129</v>
      </c>
      <c r="Q840" s="112" t="s">
        <v>1143</v>
      </c>
      <c r="R840" s="112">
        <v>1</v>
      </c>
      <c r="S840" s="38" t="s">
        <v>2259</v>
      </c>
      <c r="T840" s="67">
        <v>42685</v>
      </c>
      <c r="U840" s="39">
        <v>5</v>
      </c>
      <c r="V840" s="112" t="s">
        <v>4727</v>
      </c>
      <c r="W840" s="28" t="s">
        <v>2076</v>
      </c>
      <c r="X840" s="2">
        <v>4</v>
      </c>
      <c r="Y840" s="38" t="s">
        <v>2053</v>
      </c>
      <c r="Z840" s="39" t="s">
        <v>2076</v>
      </c>
      <c r="AA840" s="113"/>
      <c r="AB840" s="70" t="s">
        <v>1717</v>
      </c>
      <c r="AC840" s="71">
        <v>4</v>
      </c>
      <c r="AD840" s="3">
        <v>2017</v>
      </c>
      <c r="AE840" s="2">
        <v>4050</v>
      </c>
      <c r="AF840" s="323">
        <f>AC840*AE840</f>
        <v>16200</v>
      </c>
    </row>
    <row r="841" spans="1:32" ht="54.95" customHeight="1" x14ac:dyDescent="0.2">
      <c r="A841" s="136">
        <v>838</v>
      </c>
      <c r="B841" s="368">
        <f t="shared" si="86"/>
        <v>513</v>
      </c>
      <c r="C841" s="288" t="s">
        <v>605</v>
      </c>
      <c r="D841" s="281" t="s">
        <v>597</v>
      </c>
      <c r="E841" s="261">
        <v>20106897914</v>
      </c>
      <c r="F841" s="112" t="s">
        <v>26</v>
      </c>
      <c r="G841" s="112" t="s">
        <v>151</v>
      </c>
      <c r="H841" s="198" t="s">
        <v>6220</v>
      </c>
      <c r="I841" s="112" t="s">
        <v>4175</v>
      </c>
      <c r="J841" s="107" t="s">
        <v>4425</v>
      </c>
      <c r="K841" s="350" t="s">
        <v>1056</v>
      </c>
      <c r="L841" s="194" t="s">
        <v>3349</v>
      </c>
      <c r="M841" s="180"/>
      <c r="N841" s="112" t="s">
        <v>1151</v>
      </c>
      <c r="O841" s="111"/>
      <c r="P841" s="28">
        <v>42181</v>
      </c>
      <c r="Q841" s="112" t="s">
        <v>1143</v>
      </c>
      <c r="R841" s="112">
        <v>1</v>
      </c>
      <c r="S841" s="38" t="s">
        <v>2260</v>
      </c>
      <c r="T841" s="67">
        <v>42864</v>
      </c>
      <c r="U841" s="39">
        <v>15</v>
      </c>
      <c r="V841" s="112" t="s">
        <v>2076</v>
      </c>
      <c r="W841" s="28" t="s">
        <v>2076</v>
      </c>
      <c r="X841" s="2" t="s">
        <v>4932</v>
      </c>
      <c r="Y841" s="38" t="s">
        <v>5091</v>
      </c>
      <c r="Z841" s="67">
        <v>42927</v>
      </c>
      <c r="AA841" s="113"/>
      <c r="AB841" s="70" t="s">
        <v>1718</v>
      </c>
      <c r="AC841" s="71">
        <v>15</v>
      </c>
      <c r="AD841" s="3">
        <v>2017</v>
      </c>
      <c r="AE841" s="2">
        <v>4050</v>
      </c>
      <c r="AF841" s="323">
        <f t="shared" ref="AF841:AF842" si="92">AC841*AE841</f>
        <v>60750</v>
      </c>
    </row>
    <row r="842" spans="1:32" ht="54.95" customHeight="1" x14ac:dyDescent="0.2">
      <c r="A842" s="136">
        <v>839</v>
      </c>
      <c r="B842" s="368">
        <f t="shared" si="86"/>
        <v>514</v>
      </c>
      <c r="C842" s="288" t="s">
        <v>606</v>
      </c>
      <c r="D842" s="281" t="s">
        <v>25</v>
      </c>
      <c r="E842" s="261">
        <v>20100017491</v>
      </c>
      <c r="F842" s="112" t="s">
        <v>26</v>
      </c>
      <c r="G842" s="112" t="s">
        <v>151</v>
      </c>
      <c r="H842" s="198" t="s">
        <v>6221</v>
      </c>
      <c r="I842" s="112" t="s">
        <v>4109</v>
      </c>
      <c r="J842" s="112" t="s">
        <v>4448</v>
      </c>
      <c r="K842" s="350" t="s">
        <v>1003</v>
      </c>
      <c r="L842" s="194" t="s">
        <v>3350</v>
      </c>
      <c r="M842" s="180"/>
      <c r="N842" s="112" t="s">
        <v>1156</v>
      </c>
      <c r="O842" s="111"/>
      <c r="P842" s="28">
        <v>42374</v>
      </c>
      <c r="Q842" s="112" t="s">
        <v>1143</v>
      </c>
      <c r="R842" s="112">
        <v>1</v>
      </c>
      <c r="S842" s="38" t="s">
        <v>2261</v>
      </c>
      <c r="T842" s="67">
        <v>42874</v>
      </c>
      <c r="U842" s="39">
        <v>151</v>
      </c>
      <c r="V842" s="112" t="s">
        <v>2076</v>
      </c>
      <c r="W842" s="28" t="s">
        <v>2076</v>
      </c>
      <c r="X842" s="2" t="s">
        <v>4932</v>
      </c>
      <c r="Y842" s="38" t="s">
        <v>5092</v>
      </c>
      <c r="Z842" s="67">
        <v>42942</v>
      </c>
      <c r="AA842" s="113"/>
      <c r="AB842" s="70" t="s">
        <v>1719</v>
      </c>
      <c r="AC842" s="71">
        <v>60.4</v>
      </c>
      <c r="AD842" s="3">
        <v>2017</v>
      </c>
      <c r="AE842" s="2">
        <v>4050</v>
      </c>
      <c r="AF842" s="323">
        <f t="shared" si="92"/>
        <v>244620</v>
      </c>
    </row>
    <row r="843" spans="1:32" ht="54.95" customHeight="1" x14ac:dyDescent="0.2">
      <c r="A843" s="136">
        <v>840</v>
      </c>
      <c r="B843" s="368">
        <f t="shared" si="86"/>
        <v>515</v>
      </c>
      <c r="C843" s="288" t="s">
        <v>607</v>
      </c>
      <c r="D843" s="281" t="s">
        <v>608</v>
      </c>
      <c r="E843" s="261">
        <v>20329409270</v>
      </c>
      <c r="F843" s="112" t="s">
        <v>26</v>
      </c>
      <c r="G843" s="112" t="s">
        <v>27</v>
      </c>
      <c r="H843" s="198" t="s">
        <v>6222</v>
      </c>
      <c r="I843" s="10" t="s">
        <v>4154</v>
      </c>
      <c r="J843" s="10" t="s">
        <v>4154</v>
      </c>
      <c r="K843" s="350" t="s">
        <v>1008</v>
      </c>
      <c r="L843" s="194" t="s">
        <v>3351</v>
      </c>
      <c r="M843" s="180"/>
      <c r="N843" s="112" t="s">
        <v>1150</v>
      </c>
      <c r="O843" s="111"/>
      <c r="P843" s="28">
        <v>42437</v>
      </c>
      <c r="Q843" s="112" t="s">
        <v>1143</v>
      </c>
      <c r="R843" s="112">
        <v>1</v>
      </c>
      <c r="S843" s="38" t="s">
        <v>2262</v>
      </c>
      <c r="T843" s="67">
        <v>42512</v>
      </c>
      <c r="U843" s="40">
        <v>143311.10999999999</v>
      </c>
      <c r="V843" s="112" t="s">
        <v>2076</v>
      </c>
      <c r="W843" s="28" t="s">
        <v>2076</v>
      </c>
      <c r="X843" s="2" t="s">
        <v>4932</v>
      </c>
      <c r="Y843" s="38" t="s">
        <v>5093</v>
      </c>
      <c r="Z843" s="67">
        <v>42976</v>
      </c>
      <c r="AA843" s="94">
        <v>128998</v>
      </c>
      <c r="AB843" s="70" t="s">
        <v>1720</v>
      </c>
      <c r="AC843" s="71">
        <v>128998</v>
      </c>
      <c r="AD843" s="3">
        <v>2017</v>
      </c>
      <c r="AE843" s="2" t="s">
        <v>2053</v>
      </c>
      <c r="AF843" s="323">
        <v>128998</v>
      </c>
    </row>
    <row r="844" spans="1:32" ht="54.95" customHeight="1" x14ac:dyDescent="0.2">
      <c r="A844" s="136">
        <v>841</v>
      </c>
      <c r="B844" s="368">
        <f t="shared" si="86"/>
        <v>515</v>
      </c>
      <c r="C844" s="288" t="s">
        <v>607</v>
      </c>
      <c r="D844" s="281" t="s">
        <v>608</v>
      </c>
      <c r="E844" s="261">
        <v>20329409270</v>
      </c>
      <c r="F844" s="112" t="s">
        <v>26</v>
      </c>
      <c r="G844" s="112" t="s">
        <v>27</v>
      </c>
      <c r="H844" s="198" t="s">
        <v>6223</v>
      </c>
      <c r="I844" s="10" t="s">
        <v>4154</v>
      </c>
      <c r="J844" s="10" t="s">
        <v>4154</v>
      </c>
      <c r="K844" s="350" t="s">
        <v>1008</v>
      </c>
      <c r="L844" s="194" t="s">
        <v>3352</v>
      </c>
      <c r="M844" s="180"/>
      <c r="N844" s="112" t="s">
        <v>1150</v>
      </c>
      <c r="O844" s="111"/>
      <c r="P844" s="28">
        <v>42437</v>
      </c>
      <c r="Q844" s="112" t="s">
        <v>1143</v>
      </c>
      <c r="R844" s="112">
        <v>1</v>
      </c>
      <c r="S844" s="38" t="s">
        <v>2262</v>
      </c>
      <c r="T844" s="67">
        <v>42512</v>
      </c>
      <c r="U844" s="40">
        <v>143311.10999999999</v>
      </c>
      <c r="V844" s="112" t="s">
        <v>2076</v>
      </c>
      <c r="W844" s="28" t="s">
        <v>2076</v>
      </c>
      <c r="X844" s="2" t="s">
        <v>4932</v>
      </c>
      <c r="Y844" s="38" t="s">
        <v>5093</v>
      </c>
      <c r="Z844" s="67">
        <v>42976</v>
      </c>
      <c r="AA844" s="95">
        <v>127564.69</v>
      </c>
      <c r="AB844" s="70" t="s">
        <v>1720</v>
      </c>
      <c r="AC844" s="71">
        <v>127564.69</v>
      </c>
      <c r="AD844" s="3">
        <v>2017</v>
      </c>
      <c r="AE844" s="2" t="s">
        <v>2053</v>
      </c>
      <c r="AF844" s="323">
        <v>127564.69</v>
      </c>
    </row>
    <row r="845" spans="1:32" ht="54.95" customHeight="1" x14ac:dyDescent="0.2">
      <c r="A845" s="136">
        <v>842</v>
      </c>
      <c r="B845" s="368">
        <f t="shared" si="86"/>
        <v>515</v>
      </c>
      <c r="C845" s="288" t="s">
        <v>607</v>
      </c>
      <c r="D845" s="281" t="s">
        <v>608</v>
      </c>
      <c r="E845" s="261">
        <v>20329409270</v>
      </c>
      <c r="F845" s="112" t="s">
        <v>26</v>
      </c>
      <c r="G845" s="112" t="s">
        <v>27</v>
      </c>
      <c r="H845" s="198" t="s">
        <v>6224</v>
      </c>
      <c r="I845" s="10" t="s">
        <v>4154</v>
      </c>
      <c r="J845" s="10" t="s">
        <v>4154</v>
      </c>
      <c r="K845" s="350" t="s">
        <v>1008</v>
      </c>
      <c r="L845" s="194" t="s">
        <v>3353</v>
      </c>
      <c r="M845" s="180"/>
      <c r="N845" s="112" t="s">
        <v>1150</v>
      </c>
      <c r="O845" s="111"/>
      <c r="P845" s="28">
        <v>42437</v>
      </c>
      <c r="Q845" s="112" t="s">
        <v>1143</v>
      </c>
      <c r="R845" s="112">
        <v>1</v>
      </c>
      <c r="S845" s="38" t="s">
        <v>2262</v>
      </c>
      <c r="T845" s="67">
        <v>42512</v>
      </c>
      <c r="U845" s="40">
        <v>143311.10999999999</v>
      </c>
      <c r="V845" s="112" t="s">
        <v>2076</v>
      </c>
      <c r="W845" s="28" t="s">
        <v>2076</v>
      </c>
      <c r="X845" s="2" t="s">
        <v>4932</v>
      </c>
      <c r="Y845" s="38" t="s">
        <v>5093</v>
      </c>
      <c r="Z845" s="67">
        <v>42976</v>
      </c>
      <c r="AA845" s="95">
        <v>126131.38</v>
      </c>
      <c r="AB845" s="70" t="s">
        <v>1720</v>
      </c>
      <c r="AC845" s="71">
        <v>126131.38</v>
      </c>
      <c r="AD845" s="3">
        <v>2017</v>
      </c>
      <c r="AE845" s="2" t="s">
        <v>2053</v>
      </c>
      <c r="AF845" s="323">
        <v>126131.38</v>
      </c>
    </row>
    <row r="846" spans="1:32" ht="54.95" customHeight="1" x14ac:dyDescent="0.2">
      <c r="A846" s="136">
        <v>843</v>
      </c>
      <c r="B846" s="368">
        <f t="shared" ref="B846:B909" si="93">IF(C846=C845,B845,B845+1)</f>
        <v>515</v>
      </c>
      <c r="C846" s="288" t="s">
        <v>607</v>
      </c>
      <c r="D846" s="281" t="s">
        <v>608</v>
      </c>
      <c r="E846" s="261">
        <v>20329409270</v>
      </c>
      <c r="F846" s="112" t="s">
        <v>26</v>
      </c>
      <c r="G846" s="112" t="s">
        <v>27</v>
      </c>
      <c r="H846" s="198" t="s">
        <v>6225</v>
      </c>
      <c r="I846" s="10" t="s">
        <v>4154</v>
      </c>
      <c r="J846" s="10" t="s">
        <v>4154</v>
      </c>
      <c r="K846" s="350" t="s">
        <v>1008</v>
      </c>
      <c r="L846" s="194" t="s">
        <v>3354</v>
      </c>
      <c r="M846" s="180"/>
      <c r="N846" s="112" t="s">
        <v>1150</v>
      </c>
      <c r="O846" s="111"/>
      <c r="P846" s="28">
        <v>42437</v>
      </c>
      <c r="Q846" s="112" t="s">
        <v>1143</v>
      </c>
      <c r="R846" s="112">
        <v>1</v>
      </c>
      <c r="S846" s="38" t="s">
        <v>2262</v>
      </c>
      <c r="T846" s="67">
        <v>42512</v>
      </c>
      <c r="U846" s="40">
        <v>143311.10999999999</v>
      </c>
      <c r="V846" s="112" t="s">
        <v>2076</v>
      </c>
      <c r="W846" s="28" t="s">
        <v>2076</v>
      </c>
      <c r="X846" s="2" t="s">
        <v>4932</v>
      </c>
      <c r="Y846" s="38" t="s">
        <v>5093</v>
      </c>
      <c r="Z846" s="67">
        <v>42976</v>
      </c>
      <c r="AA846" s="95">
        <v>124698.07</v>
      </c>
      <c r="AB846" s="70" t="s">
        <v>1720</v>
      </c>
      <c r="AC846" s="71">
        <v>124698.07</v>
      </c>
      <c r="AD846" s="3">
        <v>2017</v>
      </c>
      <c r="AE846" s="2" t="s">
        <v>2053</v>
      </c>
      <c r="AF846" s="323">
        <v>124698.07</v>
      </c>
    </row>
    <row r="847" spans="1:32" ht="54.95" customHeight="1" x14ac:dyDescent="0.2">
      <c r="A847" s="136">
        <v>844</v>
      </c>
      <c r="B847" s="368">
        <f t="shared" si="93"/>
        <v>515</v>
      </c>
      <c r="C847" s="288" t="s">
        <v>607</v>
      </c>
      <c r="D847" s="281" t="s">
        <v>608</v>
      </c>
      <c r="E847" s="261">
        <v>20329409270</v>
      </c>
      <c r="F847" s="112" t="s">
        <v>26</v>
      </c>
      <c r="G847" s="112" t="s">
        <v>27</v>
      </c>
      <c r="H847" s="198" t="s">
        <v>6226</v>
      </c>
      <c r="I847" s="10" t="s">
        <v>4154</v>
      </c>
      <c r="J847" s="10" t="s">
        <v>4154</v>
      </c>
      <c r="K847" s="350" t="s">
        <v>1008</v>
      </c>
      <c r="L847" s="194" t="s">
        <v>3355</v>
      </c>
      <c r="M847" s="180"/>
      <c r="N847" s="112" t="s">
        <v>1150</v>
      </c>
      <c r="O847" s="111"/>
      <c r="P847" s="28">
        <v>42437</v>
      </c>
      <c r="Q847" s="112" t="s">
        <v>1143</v>
      </c>
      <c r="R847" s="112">
        <v>1</v>
      </c>
      <c r="S847" s="38" t="s">
        <v>2262</v>
      </c>
      <c r="T847" s="67">
        <v>42512</v>
      </c>
      <c r="U847" s="40">
        <v>143311.10999999999</v>
      </c>
      <c r="V847" s="112" t="s">
        <v>2076</v>
      </c>
      <c r="W847" s="28" t="s">
        <v>2076</v>
      </c>
      <c r="X847" s="2" t="s">
        <v>4932</v>
      </c>
      <c r="Y847" s="38" t="s">
        <v>5093</v>
      </c>
      <c r="Z847" s="67">
        <v>42976</v>
      </c>
      <c r="AA847" s="95">
        <v>123264.75</v>
      </c>
      <c r="AB847" s="70" t="s">
        <v>1720</v>
      </c>
      <c r="AC847" s="71">
        <v>123264.75</v>
      </c>
      <c r="AD847" s="3">
        <v>2017</v>
      </c>
      <c r="AE847" s="2" t="s">
        <v>2053</v>
      </c>
      <c r="AF847" s="323">
        <v>123264.75</v>
      </c>
    </row>
    <row r="848" spans="1:32" ht="54.95" customHeight="1" x14ac:dyDescent="0.2">
      <c r="A848" s="136">
        <v>845</v>
      </c>
      <c r="B848" s="368">
        <f t="shared" si="93"/>
        <v>515</v>
      </c>
      <c r="C848" s="288" t="s">
        <v>607</v>
      </c>
      <c r="D848" s="281" t="s">
        <v>608</v>
      </c>
      <c r="E848" s="261">
        <v>20329409270</v>
      </c>
      <c r="F848" s="112" t="s">
        <v>26</v>
      </c>
      <c r="G848" s="112" t="s">
        <v>27</v>
      </c>
      <c r="H848" s="198" t="s">
        <v>6227</v>
      </c>
      <c r="I848" s="10" t="s">
        <v>4154</v>
      </c>
      <c r="J848" s="10" t="s">
        <v>4154</v>
      </c>
      <c r="K848" s="350" t="s">
        <v>1008</v>
      </c>
      <c r="L848" s="194" t="s">
        <v>3356</v>
      </c>
      <c r="M848" s="180"/>
      <c r="N848" s="112" t="s">
        <v>1150</v>
      </c>
      <c r="O848" s="111"/>
      <c r="P848" s="28">
        <v>42437</v>
      </c>
      <c r="Q848" s="112" t="s">
        <v>1143</v>
      </c>
      <c r="R848" s="112">
        <v>1</v>
      </c>
      <c r="S848" s="38" t="s">
        <v>2262</v>
      </c>
      <c r="T848" s="67">
        <v>42512</v>
      </c>
      <c r="U848" s="40">
        <v>143311.10999999999</v>
      </c>
      <c r="V848" s="112" t="s">
        <v>2076</v>
      </c>
      <c r="W848" s="28" t="s">
        <v>2076</v>
      </c>
      <c r="X848" s="2" t="s">
        <v>4932</v>
      </c>
      <c r="Y848" s="38" t="s">
        <v>5093</v>
      </c>
      <c r="Z848" s="67">
        <v>42976</v>
      </c>
      <c r="AA848" s="95">
        <v>121831.44</v>
      </c>
      <c r="AB848" s="70" t="s">
        <v>1720</v>
      </c>
      <c r="AC848" s="71">
        <v>121831.44</v>
      </c>
      <c r="AD848" s="3">
        <v>2017</v>
      </c>
      <c r="AE848" s="2" t="s">
        <v>2053</v>
      </c>
      <c r="AF848" s="323">
        <v>121831.44</v>
      </c>
    </row>
    <row r="849" spans="1:32" ht="54.95" customHeight="1" x14ac:dyDescent="0.2">
      <c r="A849" s="136">
        <v>846</v>
      </c>
      <c r="B849" s="368">
        <f t="shared" si="93"/>
        <v>515</v>
      </c>
      <c r="C849" s="288" t="s">
        <v>607</v>
      </c>
      <c r="D849" s="281" t="s">
        <v>608</v>
      </c>
      <c r="E849" s="261">
        <v>20329409270</v>
      </c>
      <c r="F849" s="112" t="s">
        <v>26</v>
      </c>
      <c r="G849" s="112" t="s">
        <v>27</v>
      </c>
      <c r="H849" s="198" t="s">
        <v>6228</v>
      </c>
      <c r="I849" s="10" t="s">
        <v>4154</v>
      </c>
      <c r="J849" s="10" t="s">
        <v>4154</v>
      </c>
      <c r="K849" s="350" t="s">
        <v>1008</v>
      </c>
      <c r="L849" s="194" t="s">
        <v>3357</v>
      </c>
      <c r="M849" s="180"/>
      <c r="N849" s="112" t="s">
        <v>1150</v>
      </c>
      <c r="O849" s="111"/>
      <c r="P849" s="28">
        <v>42437</v>
      </c>
      <c r="Q849" s="112" t="s">
        <v>1143</v>
      </c>
      <c r="R849" s="112">
        <v>1</v>
      </c>
      <c r="S849" s="38" t="s">
        <v>2262</v>
      </c>
      <c r="T849" s="67">
        <v>42512</v>
      </c>
      <c r="U849" s="40">
        <v>143311.10999999999</v>
      </c>
      <c r="V849" s="112" t="s">
        <v>2076</v>
      </c>
      <c r="W849" s="28" t="s">
        <v>2076</v>
      </c>
      <c r="X849" s="2" t="s">
        <v>4932</v>
      </c>
      <c r="Y849" s="38" t="s">
        <v>5093</v>
      </c>
      <c r="Z849" s="67">
        <v>42976</v>
      </c>
      <c r="AA849" s="95">
        <v>121831.44</v>
      </c>
      <c r="AB849" s="70" t="s">
        <v>1720</v>
      </c>
      <c r="AC849" s="71">
        <v>121831.44</v>
      </c>
      <c r="AD849" s="3">
        <v>2017</v>
      </c>
      <c r="AE849" s="2" t="s">
        <v>2053</v>
      </c>
      <c r="AF849" s="323">
        <v>121831.44</v>
      </c>
    </row>
    <row r="850" spans="1:32" ht="54.95" customHeight="1" x14ac:dyDescent="0.2">
      <c r="A850" s="136">
        <v>847</v>
      </c>
      <c r="B850" s="368">
        <f t="shared" si="93"/>
        <v>516</v>
      </c>
      <c r="C850" s="288" t="s">
        <v>609</v>
      </c>
      <c r="D850" s="281" t="s">
        <v>610</v>
      </c>
      <c r="E850" s="261">
        <v>20467305931</v>
      </c>
      <c r="F850" s="112" t="s">
        <v>26</v>
      </c>
      <c r="G850" s="112" t="s">
        <v>26</v>
      </c>
      <c r="H850" s="198" t="s">
        <v>6229</v>
      </c>
      <c r="I850" s="10" t="s">
        <v>4154</v>
      </c>
      <c r="J850" s="10" t="s">
        <v>4154</v>
      </c>
      <c r="K850" s="350" t="s">
        <v>1008</v>
      </c>
      <c r="L850" s="194" t="s">
        <v>3358</v>
      </c>
      <c r="M850" s="180"/>
      <c r="N850" s="112" t="s">
        <v>1150</v>
      </c>
      <c r="O850" s="111"/>
      <c r="P850" s="28">
        <v>42395</v>
      </c>
      <c r="Q850" s="112" t="s">
        <v>1143</v>
      </c>
      <c r="R850" s="112">
        <v>1</v>
      </c>
      <c r="S850" s="38" t="s">
        <v>2263</v>
      </c>
      <c r="T850" s="67">
        <v>42031</v>
      </c>
      <c r="U850" s="39">
        <v>51</v>
      </c>
      <c r="V850" s="112" t="s">
        <v>2076</v>
      </c>
      <c r="W850" s="28" t="s">
        <v>2076</v>
      </c>
      <c r="X850" s="2" t="s">
        <v>4932</v>
      </c>
      <c r="Y850" s="38" t="s">
        <v>5094</v>
      </c>
      <c r="Z850" s="67">
        <v>42942</v>
      </c>
      <c r="AA850" s="113"/>
      <c r="AB850" s="70" t="s">
        <v>1721</v>
      </c>
      <c r="AC850" s="71">
        <v>19.399999999999999</v>
      </c>
      <c r="AD850" s="3">
        <v>2017</v>
      </c>
      <c r="AE850" s="2">
        <v>4050</v>
      </c>
      <c r="AF850" s="323">
        <f>AC850*AE850</f>
        <v>78570</v>
      </c>
    </row>
    <row r="851" spans="1:32" ht="54.95" customHeight="1" x14ac:dyDescent="0.2">
      <c r="A851" s="136">
        <v>848</v>
      </c>
      <c r="B851" s="368">
        <f t="shared" si="93"/>
        <v>517</v>
      </c>
      <c r="C851" s="288" t="s">
        <v>611</v>
      </c>
      <c r="D851" s="281" t="s">
        <v>25</v>
      </c>
      <c r="E851" s="261">
        <v>20100017491</v>
      </c>
      <c r="F851" s="112" t="s">
        <v>26</v>
      </c>
      <c r="G851" s="112" t="s">
        <v>151</v>
      </c>
      <c r="H851" s="198" t="s">
        <v>6230</v>
      </c>
      <c r="I851" s="112" t="s">
        <v>4192</v>
      </c>
      <c r="J851" s="112" t="s">
        <v>4449</v>
      </c>
      <c r="K851" s="350" t="s">
        <v>1055</v>
      </c>
      <c r="L851" s="194" t="s">
        <v>3359</v>
      </c>
      <c r="M851" s="180"/>
      <c r="N851" s="112" t="s">
        <v>1151</v>
      </c>
      <c r="O851" s="111"/>
      <c r="P851" s="28">
        <v>42772</v>
      </c>
      <c r="Q851" s="112" t="s">
        <v>6790</v>
      </c>
      <c r="R851" s="112">
        <v>8</v>
      </c>
      <c r="S851" s="38" t="s">
        <v>1722</v>
      </c>
      <c r="T851" s="67">
        <v>42926</v>
      </c>
      <c r="U851" s="39">
        <v>5.42</v>
      </c>
      <c r="V851" s="112" t="s">
        <v>2076</v>
      </c>
      <c r="W851" s="28" t="s">
        <v>2076</v>
      </c>
      <c r="X851" s="2" t="s">
        <v>4932</v>
      </c>
      <c r="Y851" s="38" t="s">
        <v>2053</v>
      </c>
      <c r="Z851" s="39" t="s">
        <v>2076</v>
      </c>
      <c r="AA851" s="113"/>
      <c r="AB851" s="70" t="s">
        <v>1722</v>
      </c>
      <c r="AC851" s="71">
        <v>5.42</v>
      </c>
      <c r="AD851" s="3">
        <v>2017</v>
      </c>
      <c r="AE851" s="2">
        <v>4050</v>
      </c>
      <c r="AF851" s="323">
        <f>AC851*AE851</f>
        <v>21951</v>
      </c>
    </row>
    <row r="852" spans="1:32" ht="54.95" customHeight="1" x14ac:dyDescent="0.2">
      <c r="A852" s="136">
        <v>849</v>
      </c>
      <c r="B852" s="368">
        <f t="shared" si="93"/>
        <v>517</v>
      </c>
      <c r="C852" s="288" t="s">
        <v>611</v>
      </c>
      <c r="D852" s="281" t="s">
        <v>25</v>
      </c>
      <c r="E852" s="261">
        <v>20100017491</v>
      </c>
      <c r="F852" s="112" t="s">
        <v>26</v>
      </c>
      <c r="G852" s="112" t="s">
        <v>151</v>
      </c>
      <c r="H852" s="198" t="s">
        <v>6230</v>
      </c>
      <c r="I852" s="112" t="s">
        <v>4192</v>
      </c>
      <c r="J852" s="112" t="s">
        <v>4449</v>
      </c>
      <c r="K852" s="350" t="s">
        <v>1055</v>
      </c>
      <c r="L852" s="194" t="s">
        <v>3359</v>
      </c>
      <c r="M852" s="180"/>
      <c r="N852" s="112" t="s">
        <v>1151</v>
      </c>
      <c r="O852" s="111"/>
      <c r="P852" s="28">
        <v>42772</v>
      </c>
      <c r="Q852" s="112" t="s">
        <v>4594</v>
      </c>
      <c r="R852" s="112">
        <v>114</v>
      </c>
      <c r="S852" s="38" t="s">
        <v>1722</v>
      </c>
      <c r="T852" s="67">
        <v>42926</v>
      </c>
      <c r="U852" s="39" t="s">
        <v>2076</v>
      </c>
      <c r="V852" s="112" t="s">
        <v>2076</v>
      </c>
      <c r="W852" s="28" t="s">
        <v>2076</v>
      </c>
      <c r="X852" s="2" t="s">
        <v>4932</v>
      </c>
      <c r="Y852" s="38" t="s">
        <v>2053</v>
      </c>
      <c r="Z852" s="39" t="s">
        <v>2076</v>
      </c>
      <c r="AA852" s="113"/>
      <c r="AB852" s="70" t="s">
        <v>1722</v>
      </c>
      <c r="AC852" s="71" t="s">
        <v>2064</v>
      </c>
      <c r="AD852" s="3">
        <v>2017</v>
      </c>
      <c r="AE852" s="2">
        <v>4050</v>
      </c>
      <c r="AF852" s="323" t="s">
        <v>2053</v>
      </c>
    </row>
    <row r="853" spans="1:32" ht="54.95" customHeight="1" x14ac:dyDescent="0.2">
      <c r="A853" s="136">
        <v>850</v>
      </c>
      <c r="B853" s="368">
        <f t="shared" si="93"/>
        <v>517</v>
      </c>
      <c r="C853" s="288" t="s">
        <v>611</v>
      </c>
      <c r="D853" s="281" t="s">
        <v>25</v>
      </c>
      <c r="E853" s="261">
        <v>20100017491</v>
      </c>
      <c r="F853" s="112" t="s">
        <v>26</v>
      </c>
      <c r="G853" s="112" t="s">
        <v>151</v>
      </c>
      <c r="H853" s="198" t="s">
        <v>6231</v>
      </c>
      <c r="I853" s="112" t="s">
        <v>4176</v>
      </c>
      <c r="J853" s="112" t="s">
        <v>4450</v>
      </c>
      <c r="K853" s="350" t="s">
        <v>1055</v>
      </c>
      <c r="L853" s="194" t="s">
        <v>3360</v>
      </c>
      <c r="M853" s="180"/>
      <c r="N853" s="112" t="s">
        <v>1151</v>
      </c>
      <c r="O853" s="111"/>
      <c r="P853" s="28">
        <v>42772</v>
      </c>
      <c r="Q853" s="112" t="s">
        <v>6790</v>
      </c>
      <c r="R853" s="112">
        <v>8</v>
      </c>
      <c r="S853" s="38" t="s">
        <v>1722</v>
      </c>
      <c r="T853" s="67">
        <v>42926</v>
      </c>
      <c r="U853" s="39">
        <v>4.75</v>
      </c>
      <c r="V853" s="112" t="s">
        <v>2076</v>
      </c>
      <c r="W853" s="28" t="s">
        <v>2076</v>
      </c>
      <c r="X853" s="2" t="s">
        <v>4932</v>
      </c>
      <c r="Y853" s="38" t="s">
        <v>2053</v>
      </c>
      <c r="Z853" s="39" t="s">
        <v>2076</v>
      </c>
      <c r="AA853" s="113"/>
      <c r="AB853" s="70" t="s">
        <v>1722</v>
      </c>
      <c r="AC853" s="71">
        <v>4.75</v>
      </c>
      <c r="AD853" s="3">
        <v>2017</v>
      </c>
      <c r="AE853" s="2">
        <v>4050</v>
      </c>
      <c r="AF853" s="323">
        <f>AC853*AE853</f>
        <v>19237.5</v>
      </c>
    </row>
    <row r="854" spans="1:32" ht="54.95" customHeight="1" x14ac:dyDescent="0.2">
      <c r="A854" s="136">
        <v>851</v>
      </c>
      <c r="B854" s="368">
        <f t="shared" si="93"/>
        <v>517</v>
      </c>
      <c r="C854" s="288" t="s">
        <v>611</v>
      </c>
      <c r="D854" s="281" t="s">
        <v>25</v>
      </c>
      <c r="E854" s="261">
        <v>20100017491</v>
      </c>
      <c r="F854" s="112" t="s">
        <v>26</v>
      </c>
      <c r="G854" s="112" t="s">
        <v>151</v>
      </c>
      <c r="H854" s="198" t="s">
        <v>6231</v>
      </c>
      <c r="I854" s="112" t="s">
        <v>4176</v>
      </c>
      <c r="J854" s="112" t="s">
        <v>4450</v>
      </c>
      <c r="K854" s="350" t="s">
        <v>1055</v>
      </c>
      <c r="L854" s="194" t="s">
        <v>3360</v>
      </c>
      <c r="M854" s="180"/>
      <c r="N854" s="112" t="s">
        <v>1158</v>
      </c>
      <c r="O854" s="111"/>
      <c r="P854" s="28">
        <v>42772</v>
      </c>
      <c r="Q854" s="112" t="s">
        <v>4594</v>
      </c>
      <c r="R854" s="112">
        <v>148</v>
      </c>
      <c r="S854" s="38" t="s">
        <v>1722</v>
      </c>
      <c r="T854" s="67">
        <v>42926</v>
      </c>
      <c r="U854" s="39" t="s">
        <v>2076</v>
      </c>
      <c r="V854" s="112" t="s">
        <v>2076</v>
      </c>
      <c r="W854" s="28" t="s">
        <v>2076</v>
      </c>
      <c r="X854" s="2" t="s">
        <v>4932</v>
      </c>
      <c r="Y854" s="38" t="s">
        <v>2053</v>
      </c>
      <c r="Z854" s="39" t="s">
        <v>2076</v>
      </c>
      <c r="AA854" s="113"/>
      <c r="AB854" s="70" t="s">
        <v>1722</v>
      </c>
      <c r="AC854" s="71" t="s">
        <v>2065</v>
      </c>
      <c r="AD854" s="3">
        <v>2017</v>
      </c>
      <c r="AE854" s="2">
        <v>4050</v>
      </c>
      <c r="AF854" s="323" t="s">
        <v>2053</v>
      </c>
    </row>
    <row r="855" spans="1:32" ht="54.95" customHeight="1" x14ac:dyDescent="0.2">
      <c r="A855" s="136">
        <v>852</v>
      </c>
      <c r="B855" s="368">
        <f t="shared" si="93"/>
        <v>518</v>
      </c>
      <c r="C855" s="288" t="s">
        <v>612</v>
      </c>
      <c r="D855" s="281" t="s">
        <v>8462</v>
      </c>
      <c r="E855" s="261">
        <v>20467534026</v>
      </c>
      <c r="F855" s="112" t="s">
        <v>26</v>
      </c>
      <c r="G855" s="112" t="s">
        <v>151</v>
      </c>
      <c r="H855" s="198" t="s">
        <v>6232</v>
      </c>
      <c r="I855" s="112" t="s">
        <v>4175</v>
      </c>
      <c r="J855" s="107" t="s">
        <v>4425</v>
      </c>
      <c r="K855" s="350" t="s">
        <v>1008</v>
      </c>
      <c r="L855" s="194" t="s">
        <v>3361</v>
      </c>
      <c r="M855" s="180"/>
      <c r="N855" s="112" t="s">
        <v>1151</v>
      </c>
      <c r="O855" s="111"/>
      <c r="P855" s="28">
        <v>42317</v>
      </c>
      <c r="Q855" s="112" t="s">
        <v>1143</v>
      </c>
      <c r="R855" s="112">
        <v>1</v>
      </c>
      <c r="S855" s="38" t="s">
        <v>2264</v>
      </c>
      <c r="T855" s="67">
        <v>42754</v>
      </c>
      <c r="U855" s="39">
        <v>50</v>
      </c>
      <c r="V855" s="112" t="s">
        <v>4728</v>
      </c>
      <c r="W855" s="28">
        <v>42892</v>
      </c>
      <c r="X855" s="2">
        <v>50</v>
      </c>
      <c r="Y855" s="38" t="s">
        <v>5095</v>
      </c>
      <c r="Z855" s="67">
        <v>42965</v>
      </c>
      <c r="AA855" s="113"/>
      <c r="AB855" s="70" t="s">
        <v>1723</v>
      </c>
      <c r="AC855" s="71">
        <v>50</v>
      </c>
      <c r="AD855" s="3">
        <v>2017</v>
      </c>
      <c r="AE855" s="2">
        <v>4050</v>
      </c>
      <c r="AF855" s="323">
        <f>AC855*AE855</f>
        <v>202500</v>
      </c>
    </row>
    <row r="856" spans="1:32" ht="54.95" customHeight="1" x14ac:dyDescent="0.2">
      <c r="A856" s="136">
        <v>853</v>
      </c>
      <c r="B856" s="368">
        <f t="shared" si="93"/>
        <v>519</v>
      </c>
      <c r="C856" s="288" t="s">
        <v>613</v>
      </c>
      <c r="D856" s="281" t="s">
        <v>25</v>
      </c>
      <c r="E856" s="261">
        <v>20100017491</v>
      </c>
      <c r="F856" s="112" t="s">
        <v>26</v>
      </c>
      <c r="G856" s="112" t="s">
        <v>151</v>
      </c>
      <c r="H856" s="198" t="s">
        <v>6233</v>
      </c>
      <c r="I856" s="112" t="s">
        <v>4193</v>
      </c>
      <c r="J856" s="112" t="s">
        <v>4451</v>
      </c>
      <c r="K856" s="350" t="s">
        <v>1055</v>
      </c>
      <c r="L856" s="194" t="s">
        <v>3362</v>
      </c>
      <c r="M856" s="180"/>
      <c r="N856" s="112" t="s">
        <v>1151</v>
      </c>
      <c r="O856" s="111"/>
      <c r="P856" s="28">
        <v>42653</v>
      </c>
      <c r="Q856" s="112" t="s">
        <v>4594</v>
      </c>
      <c r="R856" s="112">
        <v>36</v>
      </c>
      <c r="S856" s="38" t="s">
        <v>2265</v>
      </c>
      <c r="T856" s="67">
        <v>42807</v>
      </c>
      <c r="U856" s="39" t="s">
        <v>2076</v>
      </c>
      <c r="V856" s="112" t="s">
        <v>4729</v>
      </c>
      <c r="W856" s="28">
        <v>42891</v>
      </c>
      <c r="X856" s="2" t="s">
        <v>4932</v>
      </c>
      <c r="Y856" s="38" t="s">
        <v>5096</v>
      </c>
      <c r="Z856" s="67">
        <v>42965</v>
      </c>
      <c r="AA856" s="113"/>
      <c r="AB856" s="70" t="s">
        <v>1724</v>
      </c>
      <c r="AC856" s="71" t="s">
        <v>2066</v>
      </c>
      <c r="AD856" s="112">
        <v>2017</v>
      </c>
      <c r="AE856" s="2">
        <v>4050</v>
      </c>
      <c r="AF856" s="323" t="s">
        <v>2053</v>
      </c>
    </row>
    <row r="857" spans="1:32" ht="54.95" customHeight="1" x14ac:dyDescent="0.2">
      <c r="A857" s="136">
        <v>854</v>
      </c>
      <c r="B857" s="368">
        <f t="shared" si="93"/>
        <v>519</v>
      </c>
      <c r="C857" s="288" t="s">
        <v>613</v>
      </c>
      <c r="D857" s="281" t="s">
        <v>25</v>
      </c>
      <c r="E857" s="261">
        <v>20100017491</v>
      </c>
      <c r="F857" s="112" t="s">
        <v>26</v>
      </c>
      <c r="G857" s="112" t="s">
        <v>151</v>
      </c>
      <c r="H857" s="198" t="s">
        <v>6233</v>
      </c>
      <c r="I857" s="112" t="s">
        <v>4193</v>
      </c>
      <c r="J857" s="112" t="s">
        <v>4451</v>
      </c>
      <c r="K857" s="350" t="s">
        <v>1055</v>
      </c>
      <c r="L857" s="194" t="s">
        <v>3362</v>
      </c>
      <c r="M857" s="180"/>
      <c r="N857" s="112" t="s">
        <v>1151</v>
      </c>
      <c r="O857" s="111"/>
      <c r="P857" s="28">
        <v>42653</v>
      </c>
      <c r="Q857" s="112" t="s">
        <v>6790</v>
      </c>
      <c r="R857" s="112">
        <v>388</v>
      </c>
      <c r="S857" s="38" t="s">
        <v>2265</v>
      </c>
      <c r="T857" s="67">
        <v>42807</v>
      </c>
      <c r="U857" s="39">
        <v>248.7</v>
      </c>
      <c r="V857" s="112" t="s">
        <v>4729</v>
      </c>
      <c r="W857" s="28">
        <v>42891</v>
      </c>
      <c r="X857" s="2">
        <v>248.7</v>
      </c>
      <c r="Y857" s="38" t="s">
        <v>5096</v>
      </c>
      <c r="Z857" s="67">
        <v>42965</v>
      </c>
      <c r="AA857" s="113"/>
      <c r="AB857" s="70" t="s">
        <v>1724</v>
      </c>
      <c r="AC857" s="71">
        <v>248.2</v>
      </c>
      <c r="AD857" s="112">
        <v>2017</v>
      </c>
      <c r="AE857" s="2">
        <v>4050</v>
      </c>
      <c r="AF857" s="323">
        <f>AC857*AE857</f>
        <v>1005210</v>
      </c>
    </row>
    <row r="858" spans="1:32" ht="54.95" customHeight="1" x14ac:dyDescent="0.2">
      <c r="A858" s="136">
        <v>855</v>
      </c>
      <c r="B858" s="368">
        <f t="shared" si="93"/>
        <v>520</v>
      </c>
      <c r="C858" s="288" t="s">
        <v>614</v>
      </c>
      <c r="D858" s="281" t="s">
        <v>25</v>
      </c>
      <c r="E858" s="261">
        <v>20100017491</v>
      </c>
      <c r="F858" s="112" t="s">
        <v>26</v>
      </c>
      <c r="G858" s="112" t="s">
        <v>151</v>
      </c>
      <c r="H858" s="198" t="s">
        <v>6234</v>
      </c>
      <c r="I858" s="112" t="s">
        <v>4142</v>
      </c>
      <c r="J858" s="112" t="s">
        <v>4452</v>
      </c>
      <c r="K858" s="350" t="s">
        <v>1057</v>
      </c>
      <c r="L858" s="194" t="s">
        <v>3363</v>
      </c>
      <c r="M858" s="180"/>
      <c r="N858" s="112" t="s">
        <v>1151</v>
      </c>
      <c r="O858" s="111"/>
      <c r="P858" s="28">
        <v>42607</v>
      </c>
      <c r="Q858" s="112" t="s">
        <v>1143</v>
      </c>
      <c r="R858" s="112">
        <v>1</v>
      </c>
      <c r="S858" s="38" t="s">
        <v>2266</v>
      </c>
      <c r="T858" s="67">
        <v>42751</v>
      </c>
      <c r="U858" s="39">
        <v>21</v>
      </c>
      <c r="V858" s="112" t="s">
        <v>4730</v>
      </c>
      <c r="W858" s="28">
        <v>42899</v>
      </c>
      <c r="X858" s="2">
        <v>21</v>
      </c>
      <c r="Y858" s="38" t="s">
        <v>5097</v>
      </c>
      <c r="Z858" s="67">
        <v>42971</v>
      </c>
      <c r="AA858" s="113"/>
      <c r="AB858" s="70" t="s">
        <v>1725</v>
      </c>
      <c r="AC858" s="71">
        <v>10</v>
      </c>
      <c r="AD858" s="3">
        <v>2017</v>
      </c>
      <c r="AE858" s="2">
        <v>4050</v>
      </c>
      <c r="AF858" s="323">
        <f t="shared" ref="AF858:AF872" si="94">AC858*AE858</f>
        <v>40500</v>
      </c>
    </row>
    <row r="859" spans="1:32" ht="54.95" customHeight="1" x14ac:dyDescent="0.2">
      <c r="A859" s="136">
        <v>856</v>
      </c>
      <c r="B859" s="368">
        <f t="shared" si="93"/>
        <v>521</v>
      </c>
      <c r="C859" s="288" t="s">
        <v>615</v>
      </c>
      <c r="D859" s="281" t="s">
        <v>8462</v>
      </c>
      <c r="E859" s="261">
        <v>20467534026</v>
      </c>
      <c r="F859" s="112" t="s">
        <v>26</v>
      </c>
      <c r="G859" s="112" t="s">
        <v>151</v>
      </c>
      <c r="H859" s="198" t="s">
        <v>6235</v>
      </c>
      <c r="I859" s="9" t="s">
        <v>4180</v>
      </c>
      <c r="J859" s="112" t="s">
        <v>4437</v>
      </c>
      <c r="K859" s="350" t="s">
        <v>1057</v>
      </c>
      <c r="L859" s="194" t="s">
        <v>3364</v>
      </c>
      <c r="M859" s="180"/>
      <c r="N859" s="112" t="s">
        <v>1151</v>
      </c>
      <c r="O859" s="111"/>
      <c r="P859" s="28">
        <v>42116</v>
      </c>
      <c r="Q859" s="112" t="s">
        <v>1143</v>
      </c>
      <c r="R859" s="112">
        <v>1</v>
      </c>
      <c r="S859" s="38" t="s">
        <v>2267</v>
      </c>
      <c r="T859" s="67">
        <v>42830</v>
      </c>
      <c r="U859" s="39">
        <v>32</v>
      </c>
      <c r="V859" s="112" t="s">
        <v>4731</v>
      </c>
      <c r="W859" s="28">
        <v>42898</v>
      </c>
      <c r="X859" s="2">
        <v>32</v>
      </c>
      <c r="Y859" s="38" t="s">
        <v>5098</v>
      </c>
      <c r="Z859" s="67">
        <v>42971</v>
      </c>
      <c r="AA859" s="113"/>
      <c r="AB859" s="70" t="s">
        <v>1726</v>
      </c>
      <c r="AC859" s="71">
        <v>18</v>
      </c>
      <c r="AD859" s="3">
        <v>2017</v>
      </c>
      <c r="AE859" s="2">
        <v>4050</v>
      </c>
      <c r="AF859" s="323">
        <f t="shared" si="94"/>
        <v>72900</v>
      </c>
    </row>
    <row r="860" spans="1:32" ht="54.95" customHeight="1" x14ac:dyDescent="0.2">
      <c r="A860" s="136">
        <v>857</v>
      </c>
      <c r="B860" s="368">
        <f t="shared" si="93"/>
        <v>522</v>
      </c>
      <c r="C860" s="288" t="s">
        <v>616</v>
      </c>
      <c r="D860" s="281" t="s">
        <v>617</v>
      </c>
      <c r="E860" s="261">
        <v>20495819982</v>
      </c>
      <c r="F860" s="112" t="s">
        <v>26</v>
      </c>
      <c r="G860" s="112" t="s">
        <v>26</v>
      </c>
      <c r="H860" s="198" t="s">
        <v>6236</v>
      </c>
      <c r="I860" s="10" t="s">
        <v>4154</v>
      </c>
      <c r="J860" s="10" t="s">
        <v>4154</v>
      </c>
      <c r="K860" s="350" t="s">
        <v>1008</v>
      </c>
      <c r="L860" s="194" t="s">
        <v>3365</v>
      </c>
      <c r="M860" s="180"/>
      <c r="N860" s="112" t="s">
        <v>1150</v>
      </c>
      <c r="O860" s="111"/>
      <c r="P860" s="28">
        <v>42447</v>
      </c>
      <c r="Q860" s="112" t="s">
        <v>1143</v>
      </c>
      <c r="R860" s="112">
        <v>1</v>
      </c>
      <c r="S860" s="38" t="s">
        <v>2268</v>
      </c>
      <c r="T860" s="67">
        <v>42909</v>
      </c>
      <c r="U860" s="39">
        <v>10.24</v>
      </c>
      <c r="V860" s="112" t="s">
        <v>2076</v>
      </c>
      <c r="W860" s="28" t="s">
        <v>2076</v>
      </c>
      <c r="X860" s="2" t="s">
        <v>4932</v>
      </c>
      <c r="Y860" s="38" t="s">
        <v>5099</v>
      </c>
      <c r="Z860" s="67">
        <v>42972</v>
      </c>
      <c r="AA860" s="113"/>
      <c r="AB860" s="70" t="s">
        <v>1727</v>
      </c>
      <c r="AC860" s="71">
        <v>10.24</v>
      </c>
      <c r="AD860" s="3">
        <v>2017</v>
      </c>
      <c r="AE860" s="2">
        <v>4050</v>
      </c>
      <c r="AF860" s="323">
        <f t="shared" si="94"/>
        <v>41472</v>
      </c>
    </row>
    <row r="861" spans="1:32" ht="54.95" customHeight="1" x14ac:dyDescent="0.2">
      <c r="A861" s="136">
        <v>858</v>
      </c>
      <c r="B861" s="368">
        <f t="shared" si="93"/>
        <v>522</v>
      </c>
      <c r="C861" s="288" t="s">
        <v>616</v>
      </c>
      <c r="D861" s="281" t="s">
        <v>617</v>
      </c>
      <c r="E861" s="261">
        <v>20495819982</v>
      </c>
      <c r="F861" s="112" t="s">
        <v>26</v>
      </c>
      <c r="G861" s="112" t="s">
        <v>26</v>
      </c>
      <c r="H861" s="198" t="s">
        <v>6237</v>
      </c>
      <c r="I861" s="10" t="s">
        <v>4154</v>
      </c>
      <c r="J861" s="10" t="s">
        <v>4154</v>
      </c>
      <c r="K861" s="350" t="s">
        <v>1008</v>
      </c>
      <c r="L861" s="194" t="s">
        <v>3366</v>
      </c>
      <c r="M861" s="180"/>
      <c r="N861" s="112" t="s">
        <v>1150</v>
      </c>
      <c r="O861" s="111"/>
      <c r="P861" s="28">
        <v>42447</v>
      </c>
      <c r="Q861" s="112" t="s">
        <v>1143</v>
      </c>
      <c r="R861" s="112">
        <v>1</v>
      </c>
      <c r="S861" s="38" t="s">
        <v>2268</v>
      </c>
      <c r="T861" s="67">
        <v>42909</v>
      </c>
      <c r="U861" s="39">
        <v>10.24</v>
      </c>
      <c r="V861" s="112" t="s">
        <v>2076</v>
      </c>
      <c r="W861" s="28" t="s">
        <v>2076</v>
      </c>
      <c r="X861" s="2" t="s">
        <v>4932</v>
      </c>
      <c r="Y861" s="38" t="s">
        <v>5099</v>
      </c>
      <c r="Z861" s="67">
        <v>42972</v>
      </c>
      <c r="AA861" s="113"/>
      <c r="AB861" s="70" t="s">
        <v>1727</v>
      </c>
      <c r="AC861" s="71">
        <v>10.24</v>
      </c>
      <c r="AD861" s="3">
        <v>2017</v>
      </c>
      <c r="AE861" s="2">
        <v>4050</v>
      </c>
      <c r="AF861" s="323">
        <f t="shared" si="94"/>
        <v>41472</v>
      </c>
    </row>
    <row r="862" spans="1:32" ht="54.95" customHeight="1" x14ac:dyDescent="0.2">
      <c r="A862" s="136">
        <v>859</v>
      </c>
      <c r="B862" s="368">
        <f t="shared" si="93"/>
        <v>522</v>
      </c>
      <c r="C862" s="288" t="s">
        <v>616</v>
      </c>
      <c r="D862" s="281" t="s">
        <v>617</v>
      </c>
      <c r="E862" s="261">
        <v>20495819982</v>
      </c>
      <c r="F862" s="112" t="s">
        <v>26</v>
      </c>
      <c r="G862" s="112" t="s">
        <v>26</v>
      </c>
      <c r="H862" s="198" t="s">
        <v>6238</v>
      </c>
      <c r="I862" s="10" t="s">
        <v>4154</v>
      </c>
      <c r="J862" s="10" t="s">
        <v>4154</v>
      </c>
      <c r="K862" s="350" t="s">
        <v>1008</v>
      </c>
      <c r="L862" s="194" t="s">
        <v>3367</v>
      </c>
      <c r="M862" s="180"/>
      <c r="N862" s="112" t="s">
        <v>1150</v>
      </c>
      <c r="O862" s="111"/>
      <c r="P862" s="28">
        <v>42447</v>
      </c>
      <c r="Q862" s="112" t="s">
        <v>1143</v>
      </c>
      <c r="R862" s="112">
        <v>1</v>
      </c>
      <c r="S862" s="38" t="s">
        <v>2268</v>
      </c>
      <c r="T862" s="67">
        <v>42909</v>
      </c>
      <c r="U862" s="39">
        <v>10.24</v>
      </c>
      <c r="V862" s="112" t="s">
        <v>2076</v>
      </c>
      <c r="W862" s="28" t="s">
        <v>2076</v>
      </c>
      <c r="X862" s="2" t="s">
        <v>4932</v>
      </c>
      <c r="Y862" s="38" t="s">
        <v>5099</v>
      </c>
      <c r="Z862" s="67">
        <v>42972</v>
      </c>
      <c r="AA862" s="113"/>
      <c r="AB862" s="70" t="s">
        <v>1727</v>
      </c>
      <c r="AC862" s="71">
        <v>10.24</v>
      </c>
      <c r="AD862" s="3">
        <v>2017</v>
      </c>
      <c r="AE862" s="2">
        <v>4050</v>
      </c>
      <c r="AF862" s="323">
        <f t="shared" si="94"/>
        <v>41472</v>
      </c>
    </row>
    <row r="863" spans="1:32" ht="54.95" customHeight="1" x14ac:dyDescent="0.2">
      <c r="A863" s="136">
        <v>860</v>
      </c>
      <c r="B863" s="368">
        <f t="shared" si="93"/>
        <v>522</v>
      </c>
      <c r="C863" s="288" t="s">
        <v>616</v>
      </c>
      <c r="D863" s="281" t="s">
        <v>617</v>
      </c>
      <c r="E863" s="261">
        <v>20495819982</v>
      </c>
      <c r="F863" s="112" t="s">
        <v>26</v>
      </c>
      <c r="G863" s="112" t="s">
        <v>26</v>
      </c>
      <c r="H863" s="198" t="s">
        <v>6239</v>
      </c>
      <c r="I863" s="10" t="s">
        <v>4154</v>
      </c>
      <c r="J863" s="10" t="s">
        <v>4154</v>
      </c>
      <c r="K863" s="350" t="s">
        <v>1008</v>
      </c>
      <c r="L863" s="194" t="s">
        <v>3368</v>
      </c>
      <c r="M863" s="180"/>
      <c r="N863" s="112" t="s">
        <v>1150</v>
      </c>
      <c r="O863" s="111"/>
      <c r="P863" s="28">
        <v>42447</v>
      </c>
      <c r="Q863" s="112" t="s">
        <v>1143</v>
      </c>
      <c r="R863" s="112">
        <v>1</v>
      </c>
      <c r="S863" s="38" t="s">
        <v>2268</v>
      </c>
      <c r="T863" s="67">
        <v>42909</v>
      </c>
      <c r="U863" s="39">
        <v>10.24</v>
      </c>
      <c r="V863" s="112" t="s">
        <v>2076</v>
      </c>
      <c r="W863" s="28" t="s">
        <v>2076</v>
      </c>
      <c r="X863" s="2" t="s">
        <v>4932</v>
      </c>
      <c r="Y863" s="38" t="s">
        <v>5099</v>
      </c>
      <c r="Z863" s="67">
        <v>42972</v>
      </c>
      <c r="AA863" s="113"/>
      <c r="AB863" s="70" t="s">
        <v>1727</v>
      </c>
      <c r="AC863" s="71">
        <v>10.24</v>
      </c>
      <c r="AD863" s="3">
        <v>2017</v>
      </c>
      <c r="AE863" s="2">
        <v>4050</v>
      </c>
      <c r="AF863" s="323">
        <f>AC863*AE863</f>
        <v>41472</v>
      </c>
    </row>
    <row r="864" spans="1:32" ht="54.95" customHeight="1" x14ac:dyDescent="0.2">
      <c r="A864" s="136">
        <v>861</v>
      </c>
      <c r="B864" s="368">
        <f t="shared" si="93"/>
        <v>522</v>
      </c>
      <c r="C864" s="288" t="s">
        <v>616</v>
      </c>
      <c r="D864" s="281" t="s">
        <v>617</v>
      </c>
      <c r="E864" s="261">
        <v>20495819982</v>
      </c>
      <c r="F864" s="112" t="s">
        <v>26</v>
      </c>
      <c r="G864" s="112" t="s">
        <v>26</v>
      </c>
      <c r="H864" s="198" t="s">
        <v>6240</v>
      </c>
      <c r="I864" s="10" t="s">
        <v>4154</v>
      </c>
      <c r="J864" s="10" t="s">
        <v>4154</v>
      </c>
      <c r="K864" s="350" t="s">
        <v>1008</v>
      </c>
      <c r="L864" s="194" t="s">
        <v>3369</v>
      </c>
      <c r="M864" s="180"/>
      <c r="N864" s="112" t="s">
        <v>1150</v>
      </c>
      <c r="O864" s="111"/>
      <c r="P864" s="28">
        <v>42447</v>
      </c>
      <c r="Q864" s="112" t="s">
        <v>1143</v>
      </c>
      <c r="R864" s="112">
        <v>1</v>
      </c>
      <c r="S864" s="38" t="s">
        <v>2268</v>
      </c>
      <c r="T864" s="67">
        <v>42909</v>
      </c>
      <c r="U864" s="39">
        <v>10.88</v>
      </c>
      <c r="V864" s="112" t="s">
        <v>2076</v>
      </c>
      <c r="W864" s="28" t="s">
        <v>2076</v>
      </c>
      <c r="X864" s="2" t="s">
        <v>4932</v>
      </c>
      <c r="Y864" s="38" t="s">
        <v>5099</v>
      </c>
      <c r="Z864" s="67">
        <v>42972</v>
      </c>
      <c r="AA864" s="113"/>
      <c r="AB864" s="70" t="s">
        <v>1727</v>
      </c>
      <c r="AC864" s="71">
        <v>10.24</v>
      </c>
      <c r="AD864" s="3">
        <v>2017</v>
      </c>
      <c r="AE864" s="2">
        <v>4050</v>
      </c>
      <c r="AF864" s="323">
        <f t="shared" si="94"/>
        <v>41472</v>
      </c>
    </row>
    <row r="865" spans="1:32" ht="54.95" customHeight="1" x14ac:dyDescent="0.2">
      <c r="A865" s="136">
        <v>862</v>
      </c>
      <c r="B865" s="368">
        <f t="shared" si="93"/>
        <v>522</v>
      </c>
      <c r="C865" s="288" t="s">
        <v>616</v>
      </c>
      <c r="D865" s="281" t="s">
        <v>617</v>
      </c>
      <c r="E865" s="261">
        <v>20495819982</v>
      </c>
      <c r="F865" s="112" t="s">
        <v>26</v>
      </c>
      <c r="G865" s="112" t="s">
        <v>26</v>
      </c>
      <c r="H865" s="198" t="s">
        <v>6241</v>
      </c>
      <c r="I865" s="10" t="s">
        <v>4154</v>
      </c>
      <c r="J865" s="10" t="s">
        <v>4154</v>
      </c>
      <c r="K865" s="350" t="s">
        <v>1008</v>
      </c>
      <c r="L865" s="194" t="s">
        <v>3370</v>
      </c>
      <c r="M865" s="180"/>
      <c r="N865" s="112" t="s">
        <v>1150</v>
      </c>
      <c r="O865" s="111"/>
      <c r="P865" s="28">
        <v>42447</v>
      </c>
      <c r="Q865" s="112" t="s">
        <v>1143</v>
      </c>
      <c r="R865" s="112">
        <v>1</v>
      </c>
      <c r="S865" s="38" t="s">
        <v>2268</v>
      </c>
      <c r="T865" s="67">
        <v>42909</v>
      </c>
      <c r="U865" s="39">
        <v>10.88</v>
      </c>
      <c r="V865" s="112" t="s">
        <v>2076</v>
      </c>
      <c r="W865" s="28" t="s">
        <v>2076</v>
      </c>
      <c r="X865" s="2" t="s">
        <v>4932</v>
      </c>
      <c r="Y865" s="38" t="s">
        <v>5099</v>
      </c>
      <c r="Z865" s="67">
        <v>42972</v>
      </c>
      <c r="AA865" s="113"/>
      <c r="AB865" s="70" t="s">
        <v>1727</v>
      </c>
      <c r="AC865" s="71">
        <v>10.24</v>
      </c>
      <c r="AD865" s="3">
        <v>2017</v>
      </c>
      <c r="AE865" s="2">
        <v>4050</v>
      </c>
      <c r="AF865" s="323">
        <f t="shared" si="94"/>
        <v>41472</v>
      </c>
    </row>
    <row r="866" spans="1:32" ht="54.95" customHeight="1" x14ac:dyDescent="0.2">
      <c r="A866" s="136">
        <v>863</v>
      </c>
      <c r="B866" s="368">
        <f t="shared" si="93"/>
        <v>523</v>
      </c>
      <c r="C866" s="288" t="s">
        <v>618</v>
      </c>
      <c r="D866" s="281" t="s">
        <v>619</v>
      </c>
      <c r="E866" s="261">
        <v>20209685834</v>
      </c>
      <c r="F866" s="112" t="s">
        <v>26</v>
      </c>
      <c r="G866" s="112" t="s">
        <v>151</v>
      </c>
      <c r="H866" s="198" t="s">
        <v>6242</v>
      </c>
      <c r="I866" s="10" t="s">
        <v>4154</v>
      </c>
      <c r="J866" s="10" t="s">
        <v>4154</v>
      </c>
      <c r="K866" s="350" t="s">
        <v>1008</v>
      </c>
      <c r="L866" s="194" t="s">
        <v>3371</v>
      </c>
      <c r="M866" s="180"/>
      <c r="N866" s="112" t="s">
        <v>1150</v>
      </c>
      <c r="O866" s="111"/>
      <c r="P866" s="28">
        <v>42431</v>
      </c>
      <c r="Q866" s="112" t="s">
        <v>1143</v>
      </c>
      <c r="R866" s="112">
        <v>1</v>
      </c>
      <c r="S866" s="38" t="s">
        <v>2269</v>
      </c>
      <c r="T866" s="67">
        <v>42912</v>
      </c>
      <c r="U866" s="39">
        <v>15.3</v>
      </c>
      <c r="V866" s="112" t="s">
        <v>2076</v>
      </c>
      <c r="W866" s="28" t="s">
        <v>2076</v>
      </c>
      <c r="X866" s="2" t="s">
        <v>4932</v>
      </c>
      <c r="Y866" s="38" t="s">
        <v>5100</v>
      </c>
      <c r="Z866" s="67">
        <v>42975</v>
      </c>
      <c r="AA866" s="113"/>
      <c r="AB866" s="70" t="s">
        <v>1728</v>
      </c>
      <c r="AC866" s="71">
        <v>15.3</v>
      </c>
      <c r="AD866" s="3">
        <v>2017</v>
      </c>
      <c r="AE866" s="2">
        <v>4050</v>
      </c>
      <c r="AF866" s="323">
        <f t="shared" si="94"/>
        <v>61965</v>
      </c>
    </row>
    <row r="867" spans="1:32" ht="54.95" customHeight="1" x14ac:dyDescent="0.2">
      <c r="A867" s="136">
        <v>864</v>
      </c>
      <c r="B867" s="368">
        <f t="shared" si="93"/>
        <v>523</v>
      </c>
      <c r="C867" s="288" t="s">
        <v>618</v>
      </c>
      <c r="D867" s="281" t="s">
        <v>619</v>
      </c>
      <c r="E867" s="261">
        <v>20209685834</v>
      </c>
      <c r="F867" s="112" t="s">
        <v>26</v>
      </c>
      <c r="G867" s="112" t="s">
        <v>151</v>
      </c>
      <c r="H867" s="198" t="s">
        <v>6243</v>
      </c>
      <c r="I867" s="10" t="s">
        <v>4154</v>
      </c>
      <c r="J867" s="10" t="s">
        <v>4154</v>
      </c>
      <c r="K867" s="350" t="s">
        <v>1008</v>
      </c>
      <c r="L867" s="194" t="s">
        <v>3372</v>
      </c>
      <c r="M867" s="180"/>
      <c r="N867" s="112" t="s">
        <v>1150</v>
      </c>
      <c r="O867" s="111"/>
      <c r="P867" s="28">
        <v>42431</v>
      </c>
      <c r="Q867" s="112" t="s">
        <v>1143</v>
      </c>
      <c r="R867" s="112">
        <v>1</v>
      </c>
      <c r="S867" s="38" t="s">
        <v>2269</v>
      </c>
      <c r="T867" s="67">
        <v>42912</v>
      </c>
      <c r="U867" s="39">
        <v>15.3</v>
      </c>
      <c r="V867" s="112" t="s">
        <v>2076</v>
      </c>
      <c r="W867" s="28" t="s">
        <v>2076</v>
      </c>
      <c r="X867" s="2" t="s">
        <v>4932</v>
      </c>
      <c r="Y867" s="38" t="s">
        <v>5100</v>
      </c>
      <c r="Z867" s="67">
        <v>42975</v>
      </c>
      <c r="AA867" s="113"/>
      <c r="AB867" s="70" t="s">
        <v>1728</v>
      </c>
      <c r="AC867" s="71">
        <v>15.3</v>
      </c>
      <c r="AD867" s="3">
        <v>2017</v>
      </c>
      <c r="AE867" s="2">
        <v>4050</v>
      </c>
      <c r="AF867" s="323">
        <f t="shared" si="94"/>
        <v>61965</v>
      </c>
    </row>
    <row r="868" spans="1:32" ht="54.95" customHeight="1" x14ac:dyDescent="0.2">
      <c r="A868" s="136">
        <v>865</v>
      </c>
      <c r="B868" s="368">
        <f t="shared" si="93"/>
        <v>523</v>
      </c>
      <c r="C868" s="288" t="s">
        <v>618</v>
      </c>
      <c r="D868" s="281" t="s">
        <v>619</v>
      </c>
      <c r="E868" s="261">
        <v>20209685834</v>
      </c>
      <c r="F868" s="112" t="s">
        <v>26</v>
      </c>
      <c r="G868" s="112" t="s">
        <v>151</v>
      </c>
      <c r="H868" s="198" t="s">
        <v>6244</v>
      </c>
      <c r="I868" s="10" t="s">
        <v>4154</v>
      </c>
      <c r="J868" s="10" t="s">
        <v>4154</v>
      </c>
      <c r="K868" s="350" t="s">
        <v>1008</v>
      </c>
      <c r="L868" s="194" t="s">
        <v>3373</v>
      </c>
      <c r="M868" s="180"/>
      <c r="N868" s="112" t="s">
        <v>1150</v>
      </c>
      <c r="O868" s="111"/>
      <c r="P868" s="28">
        <v>42431</v>
      </c>
      <c r="Q868" s="112" t="s">
        <v>1143</v>
      </c>
      <c r="R868" s="112">
        <v>1</v>
      </c>
      <c r="S868" s="38" t="s">
        <v>2269</v>
      </c>
      <c r="T868" s="67">
        <v>42912</v>
      </c>
      <c r="U868" s="39">
        <v>15.3</v>
      </c>
      <c r="V868" s="112" t="s">
        <v>2076</v>
      </c>
      <c r="W868" s="28" t="s">
        <v>2076</v>
      </c>
      <c r="X868" s="2" t="s">
        <v>4932</v>
      </c>
      <c r="Y868" s="38" t="s">
        <v>5100</v>
      </c>
      <c r="Z868" s="67">
        <v>42975</v>
      </c>
      <c r="AA868" s="113"/>
      <c r="AB868" s="70" t="s">
        <v>1728</v>
      </c>
      <c r="AC868" s="71">
        <v>15.3</v>
      </c>
      <c r="AD868" s="3">
        <v>2017</v>
      </c>
      <c r="AE868" s="2">
        <v>4050</v>
      </c>
      <c r="AF868" s="323">
        <f t="shared" si="94"/>
        <v>61965</v>
      </c>
    </row>
    <row r="869" spans="1:32" ht="54.95" customHeight="1" x14ac:dyDescent="0.2">
      <c r="A869" s="136">
        <v>866</v>
      </c>
      <c r="B869" s="368">
        <f t="shared" si="93"/>
        <v>523</v>
      </c>
      <c r="C869" s="288" t="s">
        <v>618</v>
      </c>
      <c r="D869" s="281" t="s">
        <v>619</v>
      </c>
      <c r="E869" s="261">
        <v>20209685834</v>
      </c>
      <c r="F869" s="112" t="s">
        <v>26</v>
      </c>
      <c r="G869" s="112" t="s">
        <v>151</v>
      </c>
      <c r="H869" s="198" t="s">
        <v>6245</v>
      </c>
      <c r="I869" s="10" t="s">
        <v>4154</v>
      </c>
      <c r="J869" s="10" t="s">
        <v>4154</v>
      </c>
      <c r="K869" s="350" t="s">
        <v>1008</v>
      </c>
      <c r="L869" s="194" t="s">
        <v>3374</v>
      </c>
      <c r="M869" s="180"/>
      <c r="N869" s="112" t="s">
        <v>1150</v>
      </c>
      <c r="O869" s="111"/>
      <c r="P869" s="28">
        <v>42431</v>
      </c>
      <c r="Q869" s="112" t="s">
        <v>1143</v>
      </c>
      <c r="R869" s="112">
        <v>1</v>
      </c>
      <c r="S869" s="38" t="s">
        <v>2269</v>
      </c>
      <c r="T869" s="67">
        <v>42912</v>
      </c>
      <c r="U869" s="39">
        <v>15.3</v>
      </c>
      <c r="V869" s="112" t="s">
        <v>2076</v>
      </c>
      <c r="W869" s="28" t="s">
        <v>2076</v>
      </c>
      <c r="X869" s="2" t="s">
        <v>4932</v>
      </c>
      <c r="Y869" s="38" t="s">
        <v>5100</v>
      </c>
      <c r="Z869" s="67">
        <v>42975</v>
      </c>
      <c r="AA869" s="113"/>
      <c r="AB869" s="70" t="s">
        <v>1728</v>
      </c>
      <c r="AC869" s="71">
        <v>15.3</v>
      </c>
      <c r="AD869" s="3">
        <v>2017</v>
      </c>
      <c r="AE869" s="2">
        <v>4050</v>
      </c>
      <c r="AF869" s="323">
        <f>AC869*AE869</f>
        <v>61965</v>
      </c>
    </row>
    <row r="870" spans="1:32" ht="54.95" customHeight="1" x14ac:dyDescent="0.2">
      <c r="A870" s="136">
        <v>867</v>
      </c>
      <c r="B870" s="368">
        <f t="shared" si="93"/>
        <v>523</v>
      </c>
      <c r="C870" s="288" t="s">
        <v>618</v>
      </c>
      <c r="D870" s="281" t="s">
        <v>619</v>
      </c>
      <c r="E870" s="261">
        <v>20209685834</v>
      </c>
      <c r="F870" s="112" t="s">
        <v>26</v>
      </c>
      <c r="G870" s="112" t="s">
        <v>151</v>
      </c>
      <c r="H870" s="198" t="s">
        <v>6246</v>
      </c>
      <c r="I870" s="10" t="s">
        <v>4154</v>
      </c>
      <c r="J870" s="10" t="s">
        <v>4154</v>
      </c>
      <c r="K870" s="350" t="s">
        <v>1008</v>
      </c>
      <c r="L870" s="194" t="s">
        <v>3375</v>
      </c>
      <c r="M870" s="180"/>
      <c r="N870" s="112" t="s">
        <v>1150</v>
      </c>
      <c r="O870" s="111"/>
      <c r="P870" s="28">
        <v>42431</v>
      </c>
      <c r="Q870" s="112" t="s">
        <v>1143</v>
      </c>
      <c r="R870" s="112">
        <v>1</v>
      </c>
      <c r="S870" s="38" t="s">
        <v>2269</v>
      </c>
      <c r="T870" s="67">
        <v>42912</v>
      </c>
      <c r="U870" s="39">
        <v>15.3</v>
      </c>
      <c r="V870" s="112" t="s">
        <v>2076</v>
      </c>
      <c r="W870" s="28" t="s">
        <v>2076</v>
      </c>
      <c r="X870" s="2" t="s">
        <v>4932</v>
      </c>
      <c r="Y870" s="38" t="s">
        <v>5100</v>
      </c>
      <c r="Z870" s="67">
        <v>42975</v>
      </c>
      <c r="AA870" s="113"/>
      <c r="AB870" s="70" t="s">
        <v>1728</v>
      </c>
      <c r="AC870" s="71">
        <v>15.3</v>
      </c>
      <c r="AD870" s="3">
        <v>2017</v>
      </c>
      <c r="AE870" s="2">
        <v>4050</v>
      </c>
      <c r="AF870" s="323">
        <f t="shared" si="94"/>
        <v>61965</v>
      </c>
    </row>
    <row r="871" spans="1:32" ht="54.95" customHeight="1" x14ac:dyDescent="0.2">
      <c r="A871" s="136">
        <v>868</v>
      </c>
      <c r="B871" s="368">
        <f t="shared" si="93"/>
        <v>523</v>
      </c>
      <c r="C871" s="288" t="s">
        <v>618</v>
      </c>
      <c r="D871" s="281" t="s">
        <v>619</v>
      </c>
      <c r="E871" s="261">
        <v>20209685834</v>
      </c>
      <c r="F871" s="112" t="s">
        <v>26</v>
      </c>
      <c r="G871" s="112" t="s">
        <v>151</v>
      </c>
      <c r="H871" s="198" t="s">
        <v>6247</v>
      </c>
      <c r="I871" s="10" t="s">
        <v>4154</v>
      </c>
      <c r="J871" s="10" t="s">
        <v>4154</v>
      </c>
      <c r="K871" s="350" t="s">
        <v>1008</v>
      </c>
      <c r="L871" s="194" t="s">
        <v>3376</v>
      </c>
      <c r="M871" s="180"/>
      <c r="N871" s="112" t="s">
        <v>1150</v>
      </c>
      <c r="O871" s="111"/>
      <c r="P871" s="28">
        <v>42431</v>
      </c>
      <c r="Q871" s="112" t="s">
        <v>1143</v>
      </c>
      <c r="R871" s="112">
        <v>1</v>
      </c>
      <c r="S871" s="38" t="s">
        <v>2269</v>
      </c>
      <c r="T871" s="67">
        <v>42912</v>
      </c>
      <c r="U871" s="39">
        <v>15.3</v>
      </c>
      <c r="V871" s="112" t="s">
        <v>2076</v>
      </c>
      <c r="W871" s="28" t="s">
        <v>2076</v>
      </c>
      <c r="X871" s="2" t="s">
        <v>4932</v>
      </c>
      <c r="Y871" s="38" t="s">
        <v>5100</v>
      </c>
      <c r="Z871" s="67">
        <v>42975</v>
      </c>
      <c r="AA871" s="113"/>
      <c r="AB871" s="70" t="s">
        <v>1728</v>
      </c>
      <c r="AC871" s="71">
        <v>15.3</v>
      </c>
      <c r="AD871" s="3">
        <v>2017</v>
      </c>
      <c r="AE871" s="2">
        <v>4050</v>
      </c>
      <c r="AF871" s="323">
        <f t="shared" si="94"/>
        <v>61965</v>
      </c>
    </row>
    <row r="872" spans="1:32" ht="54.95" customHeight="1" x14ac:dyDescent="0.2">
      <c r="A872" s="136">
        <v>869</v>
      </c>
      <c r="B872" s="368">
        <f t="shared" si="93"/>
        <v>523</v>
      </c>
      <c r="C872" s="288" t="s">
        <v>618</v>
      </c>
      <c r="D872" s="281" t="s">
        <v>619</v>
      </c>
      <c r="E872" s="261">
        <v>20209685834</v>
      </c>
      <c r="F872" s="112" t="s">
        <v>26</v>
      </c>
      <c r="G872" s="112" t="s">
        <v>151</v>
      </c>
      <c r="H872" s="198" t="s">
        <v>6248</v>
      </c>
      <c r="I872" s="10" t="s">
        <v>4154</v>
      </c>
      <c r="J872" s="10" t="s">
        <v>4154</v>
      </c>
      <c r="K872" s="350" t="s">
        <v>1008</v>
      </c>
      <c r="L872" s="194" t="s">
        <v>3377</v>
      </c>
      <c r="M872" s="180"/>
      <c r="N872" s="112" t="s">
        <v>1150</v>
      </c>
      <c r="O872" s="111"/>
      <c r="P872" s="28">
        <v>42431</v>
      </c>
      <c r="Q872" s="112" t="s">
        <v>1143</v>
      </c>
      <c r="R872" s="112">
        <v>1</v>
      </c>
      <c r="S872" s="38" t="s">
        <v>2269</v>
      </c>
      <c r="T872" s="67">
        <v>42912</v>
      </c>
      <c r="U872" s="39">
        <v>15.3</v>
      </c>
      <c r="V872" s="112" t="s">
        <v>2076</v>
      </c>
      <c r="W872" s="28" t="s">
        <v>2076</v>
      </c>
      <c r="X872" s="2" t="s">
        <v>4932</v>
      </c>
      <c r="Y872" s="38" t="s">
        <v>5100</v>
      </c>
      <c r="Z872" s="67">
        <v>42975</v>
      </c>
      <c r="AA872" s="113"/>
      <c r="AB872" s="70" t="s">
        <v>1728</v>
      </c>
      <c r="AC872" s="71">
        <v>15.3</v>
      </c>
      <c r="AD872" s="3">
        <v>2017</v>
      </c>
      <c r="AE872" s="2">
        <v>4050</v>
      </c>
      <c r="AF872" s="323">
        <f t="shared" si="94"/>
        <v>61965</v>
      </c>
    </row>
    <row r="873" spans="1:32" ht="54.95" customHeight="1" x14ac:dyDescent="0.2">
      <c r="A873" s="136">
        <v>870</v>
      </c>
      <c r="B873" s="368">
        <f t="shared" si="93"/>
        <v>524</v>
      </c>
      <c r="C873" s="288" t="s">
        <v>620</v>
      </c>
      <c r="D873" s="281" t="s">
        <v>25</v>
      </c>
      <c r="E873" s="261">
        <v>20100017491</v>
      </c>
      <c r="F873" s="112" t="s">
        <v>26</v>
      </c>
      <c r="G873" s="112" t="s">
        <v>151</v>
      </c>
      <c r="H873" s="198" t="s">
        <v>6249</v>
      </c>
      <c r="I873" s="107" t="s">
        <v>4140</v>
      </c>
      <c r="J873" s="107" t="s">
        <v>4412</v>
      </c>
      <c r="K873" s="350" t="s">
        <v>1044</v>
      </c>
      <c r="L873" s="194" t="s">
        <v>3378</v>
      </c>
      <c r="M873" s="180"/>
      <c r="N873" s="112" t="s">
        <v>1151</v>
      </c>
      <c r="O873" s="111"/>
      <c r="P873" s="28">
        <v>42734</v>
      </c>
      <c r="Q873" s="112" t="s">
        <v>4594</v>
      </c>
      <c r="R873" s="112">
        <v>1</v>
      </c>
      <c r="S873" s="38" t="s">
        <v>1729</v>
      </c>
      <c r="T873" s="67">
        <v>42979</v>
      </c>
      <c r="U873" s="39" t="s">
        <v>1144</v>
      </c>
      <c r="V873" s="112" t="s">
        <v>2076</v>
      </c>
      <c r="W873" s="28" t="s">
        <v>2076</v>
      </c>
      <c r="X873" s="2" t="s">
        <v>1144</v>
      </c>
      <c r="Y873" s="38" t="s">
        <v>2053</v>
      </c>
      <c r="Z873" s="39" t="s">
        <v>2076</v>
      </c>
      <c r="AA873" s="113"/>
      <c r="AB873" s="70" t="s">
        <v>1729</v>
      </c>
      <c r="AC873" s="71" t="s">
        <v>1144</v>
      </c>
      <c r="AD873" s="3">
        <v>2017</v>
      </c>
      <c r="AE873" s="2">
        <v>4050</v>
      </c>
      <c r="AF873" s="323" t="s">
        <v>2053</v>
      </c>
    </row>
    <row r="874" spans="1:32" ht="54.95" customHeight="1" x14ac:dyDescent="0.2">
      <c r="A874" s="136">
        <v>871</v>
      </c>
      <c r="B874" s="368">
        <f t="shared" si="93"/>
        <v>525</v>
      </c>
      <c r="C874" s="288" t="s">
        <v>621</v>
      </c>
      <c r="D874" s="281" t="s">
        <v>25</v>
      </c>
      <c r="E874" s="261">
        <v>20100017491</v>
      </c>
      <c r="F874" s="112" t="s">
        <v>26</v>
      </c>
      <c r="G874" s="112" t="s">
        <v>151</v>
      </c>
      <c r="H874" s="198" t="s">
        <v>6250</v>
      </c>
      <c r="I874" s="107" t="s">
        <v>4153</v>
      </c>
      <c r="J874" s="107" t="s">
        <v>4425</v>
      </c>
      <c r="K874" s="350" t="s">
        <v>1061</v>
      </c>
      <c r="L874" s="194" t="s">
        <v>3379</v>
      </c>
      <c r="M874" s="180"/>
      <c r="N874" s="112" t="s">
        <v>1151</v>
      </c>
      <c r="O874" s="111"/>
      <c r="P874" s="28">
        <v>42557</v>
      </c>
      <c r="Q874" s="112" t="s">
        <v>1143</v>
      </c>
      <c r="R874" s="112">
        <v>1</v>
      </c>
      <c r="S874" s="38" t="s">
        <v>2270</v>
      </c>
      <c r="T874" s="67">
        <v>42947</v>
      </c>
      <c r="U874" s="39">
        <v>50</v>
      </c>
      <c r="V874" s="112" t="s">
        <v>2076</v>
      </c>
      <c r="W874" s="28" t="s">
        <v>2076</v>
      </c>
      <c r="X874" s="2" t="s">
        <v>4932</v>
      </c>
      <c r="Y874" s="38" t="s">
        <v>5101</v>
      </c>
      <c r="Z874" s="67">
        <v>43007</v>
      </c>
      <c r="AA874" s="113"/>
      <c r="AB874" s="70" t="s">
        <v>1730</v>
      </c>
      <c r="AC874" s="71">
        <v>50</v>
      </c>
      <c r="AD874" s="3">
        <v>2017</v>
      </c>
      <c r="AE874" s="2">
        <v>4050</v>
      </c>
      <c r="AF874" s="323">
        <f>AC874*AE874</f>
        <v>202500</v>
      </c>
    </row>
    <row r="875" spans="1:32" ht="54.95" customHeight="1" x14ac:dyDescent="0.2">
      <c r="A875" s="136">
        <v>872</v>
      </c>
      <c r="B875" s="368">
        <f t="shared" si="93"/>
        <v>525</v>
      </c>
      <c r="C875" s="288" t="s">
        <v>621</v>
      </c>
      <c r="D875" s="281" t="s">
        <v>25</v>
      </c>
      <c r="E875" s="261">
        <v>20100017491</v>
      </c>
      <c r="F875" s="112" t="s">
        <v>26</v>
      </c>
      <c r="G875" s="112" t="s">
        <v>151</v>
      </c>
      <c r="H875" s="198" t="s">
        <v>6251</v>
      </c>
      <c r="I875" s="10" t="s">
        <v>4154</v>
      </c>
      <c r="J875" s="10" t="s">
        <v>4154</v>
      </c>
      <c r="K875" s="350" t="s">
        <v>1008</v>
      </c>
      <c r="L875" s="194" t="s">
        <v>3380</v>
      </c>
      <c r="M875" s="180"/>
      <c r="N875" s="112" t="s">
        <v>1150</v>
      </c>
      <c r="O875" s="111"/>
      <c r="P875" s="28">
        <v>42557</v>
      </c>
      <c r="Q875" s="112" t="s">
        <v>1143</v>
      </c>
      <c r="R875" s="112">
        <v>1</v>
      </c>
      <c r="S875" s="38" t="s">
        <v>2270</v>
      </c>
      <c r="T875" s="67">
        <v>42947</v>
      </c>
      <c r="U875" s="39">
        <v>67</v>
      </c>
      <c r="V875" s="112" t="s">
        <v>2076</v>
      </c>
      <c r="W875" s="28" t="s">
        <v>2076</v>
      </c>
      <c r="X875" s="2" t="s">
        <v>4932</v>
      </c>
      <c r="Y875" s="38" t="s">
        <v>5101</v>
      </c>
      <c r="Z875" s="67">
        <v>43007</v>
      </c>
      <c r="AA875" s="113"/>
      <c r="AB875" s="70" t="s">
        <v>1730</v>
      </c>
      <c r="AC875" s="71">
        <v>67</v>
      </c>
      <c r="AD875" s="3">
        <v>2017</v>
      </c>
      <c r="AE875" s="2">
        <v>4050</v>
      </c>
      <c r="AF875" s="323">
        <f t="shared" ref="AF875:AF889" si="95">AC875*AE875</f>
        <v>271350</v>
      </c>
    </row>
    <row r="876" spans="1:32" ht="54.95" customHeight="1" x14ac:dyDescent="0.2">
      <c r="A876" s="136">
        <v>873</v>
      </c>
      <c r="B876" s="368">
        <f t="shared" si="93"/>
        <v>526</v>
      </c>
      <c r="C876" s="288" t="s">
        <v>622</v>
      </c>
      <c r="D876" s="281" t="s">
        <v>59</v>
      </c>
      <c r="E876" s="261">
        <v>20290000263</v>
      </c>
      <c r="F876" s="112" t="s">
        <v>26</v>
      </c>
      <c r="G876" s="112" t="s">
        <v>151</v>
      </c>
      <c r="H876" s="198" t="s">
        <v>6252</v>
      </c>
      <c r="I876" s="107" t="s">
        <v>4153</v>
      </c>
      <c r="J876" s="107" t="s">
        <v>4425</v>
      </c>
      <c r="K876" s="350" t="s">
        <v>1061</v>
      </c>
      <c r="L876" s="194" t="s">
        <v>3379</v>
      </c>
      <c r="M876" s="180"/>
      <c r="N876" s="112" t="s">
        <v>1151</v>
      </c>
      <c r="O876" s="111"/>
      <c r="P876" s="28">
        <v>42606</v>
      </c>
      <c r="Q876" s="112" t="s">
        <v>1143</v>
      </c>
      <c r="R876" s="112">
        <v>1</v>
      </c>
      <c r="S876" s="38" t="s">
        <v>2271</v>
      </c>
      <c r="T876" s="67">
        <v>42947</v>
      </c>
      <c r="U876" s="39">
        <v>50</v>
      </c>
      <c r="V876" s="112" t="s">
        <v>2076</v>
      </c>
      <c r="W876" s="28" t="s">
        <v>2076</v>
      </c>
      <c r="X876" s="2" t="s">
        <v>4932</v>
      </c>
      <c r="Y876" s="38" t="s">
        <v>5102</v>
      </c>
      <c r="Z876" s="67">
        <v>43007</v>
      </c>
      <c r="AA876" s="113"/>
      <c r="AB876" s="70" t="s">
        <v>1731</v>
      </c>
      <c r="AC876" s="71">
        <v>50</v>
      </c>
      <c r="AD876" s="112">
        <v>2017</v>
      </c>
      <c r="AE876" s="2">
        <v>4050</v>
      </c>
      <c r="AF876" s="323">
        <f t="shared" si="95"/>
        <v>202500</v>
      </c>
    </row>
    <row r="877" spans="1:32" ht="54.95" customHeight="1" x14ac:dyDescent="0.2">
      <c r="A877" s="136">
        <v>874</v>
      </c>
      <c r="B877" s="368">
        <f t="shared" si="93"/>
        <v>527</v>
      </c>
      <c r="C877" s="288" t="s">
        <v>623</v>
      </c>
      <c r="D877" s="281" t="s">
        <v>25</v>
      </c>
      <c r="E877" s="261">
        <v>20100017491</v>
      </c>
      <c r="F877" s="112" t="s">
        <v>26</v>
      </c>
      <c r="G877" s="112" t="s">
        <v>151</v>
      </c>
      <c r="H877" s="198" t="s">
        <v>6253</v>
      </c>
      <c r="I877" s="107" t="s">
        <v>4153</v>
      </c>
      <c r="J877" s="107" t="s">
        <v>4425</v>
      </c>
      <c r="K877" s="350" t="s">
        <v>1061</v>
      </c>
      <c r="L877" s="194" t="s">
        <v>3381</v>
      </c>
      <c r="M877" s="180"/>
      <c r="N877" s="112" t="s">
        <v>1151</v>
      </c>
      <c r="O877" s="111"/>
      <c r="P877" s="28">
        <v>42846</v>
      </c>
      <c r="Q877" s="112" t="s">
        <v>1143</v>
      </c>
      <c r="R877" s="112">
        <v>1</v>
      </c>
      <c r="S877" s="38" t="s">
        <v>2272</v>
      </c>
      <c r="T877" s="67">
        <v>42942</v>
      </c>
      <c r="U877" s="39">
        <v>50</v>
      </c>
      <c r="V877" s="112" t="s">
        <v>2076</v>
      </c>
      <c r="W877" s="28" t="s">
        <v>2076</v>
      </c>
      <c r="X877" s="2" t="s">
        <v>4932</v>
      </c>
      <c r="Y877" s="38" t="s">
        <v>5103</v>
      </c>
      <c r="Z877" s="67">
        <v>43007</v>
      </c>
      <c r="AA877" s="113"/>
      <c r="AB877" s="70" t="s">
        <v>1732</v>
      </c>
      <c r="AC877" s="71">
        <v>50</v>
      </c>
      <c r="AD877" s="3">
        <v>2017</v>
      </c>
      <c r="AE877" s="2">
        <v>4050</v>
      </c>
      <c r="AF877" s="323">
        <f t="shared" si="95"/>
        <v>202500</v>
      </c>
    </row>
    <row r="878" spans="1:32" ht="54.95" customHeight="1" x14ac:dyDescent="0.2">
      <c r="A878" s="136">
        <v>875</v>
      </c>
      <c r="B878" s="368">
        <f t="shared" si="93"/>
        <v>527</v>
      </c>
      <c r="C878" s="288" t="s">
        <v>623</v>
      </c>
      <c r="D878" s="281" t="s">
        <v>25</v>
      </c>
      <c r="E878" s="261">
        <v>20100017491</v>
      </c>
      <c r="F878" s="112" t="s">
        <v>26</v>
      </c>
      <c r="G878" s="112" t="s">
        <v>151</v>
      </c>
      <c r="H878" s="198" t="s">
        <v>6254</v>
      </c>
      <c r="I878" s="112" t="s">
        <v>4194</v>
      </c>
      <c r="J878" s="112" t="s">
        <v>4453</v>
      </c>
      <c r="K878" s="350" t="s">
        <v>1061</v>
      </c>
      <c r="L878" s="194" t="s">
        <v>3382</v>
      </c>
      <c r="M878" s="180"/>
      <c r="N878" s="112" t="s">
        <v>1150</v>
      </c>
      <c r="O878" s="111"/>
      <c r="P878" s="28">
        <v>42846</v>
      </c>
      <c r="Q878" s="112" t="s">
        <v>1143</v>
      </c>
      <c r="R878" s="112">
        <v>1</v>
      </c>
      <c r="S878" s="38" t="s">
        <v>2272</v>
      </c>
      <c r="T878" s="67">
        <v>42942</v>
      </c>
      <c r="U878" s="39">
        <v>51</v>
      </c>
      <c r="V878" s="112" t="s">
        <v>2076</v>
      </c>
      <c r="W878" s="28" t="s">
        <v>2076</v>
      </c>
      <c r="X878" s="2" t="s">
        <v>4932</v>
      </c>
      <c r="Y878" s="38" t="s">
        <v>5103</v>
      </c>
      <c r="Z878" s="67">
        <v>43007</v>
      </c>
      <c r="AA878" s="113"/>
      <c r="AB878" s="70" t="s">
        <v>1732</v>
      </c>
      <c r="AC878" s="71">
        <v>51</v>
      </c>
      <c r="AD878" s="3">
        <v>2017</v>
      </c>
      <c r="AE878" s="2">
        <v>4050</v>
      </c>
      <c r="AF878" s="323">
        <f t="shared" si="95"/>
        <v>206550</v>
      </c>
    </row>
    <row r="879" spans="1:32" ht="54.95" customHeight="1" x14ac:dyDescent="0.2">
      <c r="A879" s="136">
        <v>876</v>
      </c>
      <c r="B879" s="368">
        <f t="shared" si="93"/>
        <v>527</v>
      </c>
      <c r="C879" s="288" t="s">
        <v>623</v>
      </c>
      <c r="D879" s="281" t="s">
        <v>25</v>
      </c>
      <c r="E879" s="261">
        <v>20100017491</v>
      </c>
      <c r="F879" s="112" t="s">
        <v>26</v>
      </c>
      <c r="G879" s="112" t="s">
        <v>151</v>
      </c>
      <c r="H879" s="198" t="s">
        <v>6255</v>
      </c>
      <c r="I879" s="10" t="s">
        <v>4154</v>
      </c>
      <c r="J879" s="10" t="s">
        <v>4154</v>
      </c>
      <c r="K879" s="350" t="s">
        <v>1008</v>
      </c>
      <c r="L879" s="194" t="s">
        <v>3383</v>
      </c>
      <c r="M879" s="180"/>
      <c r="N879" s="112" t="s">
        <v>1150</v>
      </c>
      <c r="O879" s="111"/>
      <c r="P879" s="28">
        <v>42846</v>
      </c>
      <c r="Q879" s="112" t="s">
        <v>1143</v>
      </c>
      <c r="R879" s="112">
        <v>1</v>
      </c>
      <c r="S879" s="38" t="s">
        <v>2272</v>
      </c>
      <c r="T879" s="67">
        <v>42942</v>
      </c>
      <c r="U879" s="39">
        <v>51</v>
      </c>
      <c r="V879" s="112" t="s">
        <v>2076</v>
      </c>
      <c r="W879" s="28" t="s">
        <v>2076</v>
      </c>
      <c r="X879" s="2" t="s">
        <v>4932</v>
      </c>
      <c r="Y879" s="38" t="s">
        <v>5103</v>
      </c>
      <c r="Z879" s="67">
        <v>43007</v>
      </c>
      <c r="AA879" s="113"/>
      <c r="AB879" s="70" t="s">
        <v>1732</v>
      </c>
      <c r="AC879" s="71">
        <v>51</v>
      </c>
      <c r="AD879" s="3">
        <v>2017</v>
      </c>
      <c r="AE879" s="2">
        <v>4050</v>
      </c>
      <c r="AF879" s="323">
        <f t="shared" si="95"/>
        <v>206550</v>
      </c>
    </row>
    <row r="880" spans="1:32" ht="54.95" customHeight="1" x14ac:dyDescent="0.2">
      <c r="A880" s="136">
        <v>877</v>
      </c>
      <c r="B880" s="368">
        <f t="shared" si="93"/>
        <v>528</v>
      </c>
      <c r="C880" s="288" t="s">
        <v>624</v>
      </c>
      <c r="D880" s="281" t="s">
        <v>25</v>
      </c>
      <c r="E880" s="261">
        <v>20100017491</v>
      </c>
      <c r="F880" s="112" t="s">
        <v>26</v>
      </c>
      <c r="G880" s="112" t="s">
        <v>151</v>
      </c>
      <c r="H880" s="198" t="s">
        <v>6256</v>
      </c>
      <c r="I880" s="107" t="s">
        <v>4153</v>
      </c>
      <c r="J880" s="107" t="s">
        <v>4425</v>
      </c>
      <c r="K880" s="350" t="s">
        <v>1061</v>
      </c>
      <c r="L880" s="194" t="s">
        <v>3384</v>
      </c>
      <c r="M880" s="180"/>
      <c r="N880" s="112" t="s">
        <v>1151</v>
      </c>
      <c r="O880" s="111"/>
      <c r="P880" s="28">
        <v>42611</v>
      </c>
      <c r="Q880" s="112" t="s">
        <v>1143</v>
      </c>
      <c r="R880" s="112">
        <v>1</v>
      </c>
      <c r="S880" s="38" t="s">
        <v>2273</v>
      </c>
      <c r="T880" s="67">
        <v>42947</v>
      </c>
      <c r="U880" s="39">
        <v>25</v>
      </c>
      <c r="V880" s="112" t="s">
        <v>2076</v>
      </c>
      <c r="W880" s="28" t="s">
        <v>2076</v>
      </c>
      <c r="X880" s="2" t="s">
        <v>4932</v>
      </c>
      <c r="Y880" s="38" t="s">
        <v>5104</v>
      </c>
      <c r="Z880" s="67">
        <v>43007</v>
      </c>
      <c r="AA880" s="113"/>
      <c r="AB880" s="70" t="s">
        <v>1733</v>
      </c>
      <c r="AC880" s="71">
        <v>25</v>
      </c>
      <c r="AD880" s="3">
        <v>2017</v>
      </c>
      <c r="AE880" s="2">
        <v>4050</v>
      </c>
      <c r="AF880" s="323">
        <f t="shared" si="95"/>
        <v>101250</v>
      </c>
    </row>
    <row r="881" spans="1:32" ht="54.95" customHeight="1" x14ac:dyDescent="0.2">
      <c r="A881" s="136">
        <v>878</v>
      </c>
      <c r="B881" s="368">
        <f t="shared" si="93"/>
        <v>529</v>
      </c>
      <c r="C881" s="288" t="s">
        <v>625</v>
      </c>
      <c r="D881" s="281" t="s">
        <v>25</v>
      </c>
      <c r="E881" s="261">
        <v>20100017491</v>
      </c>
      <c r="F881" s="112" t="s">
        <v>26</v>
      </c>
      <c r="G881" s="112" t="s">
        <v>151</v>
      </c>
      <c r="H881" s="198" t="s">
        <v>6257</v>
      </c>
      <c r="I881" s="112" t="s">
        <v>4195</v>
      </c>
      <c r="J881" s="112" t="s">
        <v>4454</v>
      </c>
      <c r="K881" s="350" t="s">
        <v>1043</v>
      </c>
      <c r="L881" s="194" t="s">
        <v>3385</v>
      </c>
      <c r="M881" s="180"/>
      <c r="N881" s="112" t="s">
        <v>1158</v>
      </c>
      <c r="O881" s="111"/>
      <c r="P881" s="28">
        <v>42583</v>
      </c>
      <c r="Q881" s="112" t="s">
        <v>1143</v>
      </c>
      <c r="R881" s="112">
        <v>1</v>
      </c>
      <c r="S881" s="38" t="s">
        <v>2274</v>
      </c>
      <c r="T881" s="67">
        <v>42863</v>
      </c>
      <c r="U881" s="39">
        <v>24</v>
      </c>
      <c r="V881" s="112" t="s">
        <v>4732</v>
      </c>
      <c r="W881" s="28">
        <v>42936</v>
      </c>
      <c r="X881" s="2">
        <v>24</v>
      </c>
      <c r="Y881" s="38" t="s">
        <v>5105</v>
      </c>
      <c r="Z881" s="67">
        <v>43007</v>
      </c>
      <c r="AA881" s="113"/>
      <c r="AB881" s="70" t="s">
        <v>1734</v>
      </c>
      <c r="AC881" s="71">
        <v>24</v>
      </c>
      <c r="AD881" s="3">
        <v>2017</v>
      </c>
      <c r="AE881" s="2">
        <v>4050</v>
      </c>
      <c r="AF881" s="323">
        <f t="shared" si="95"/>
        <v>97200</v>
      </c>
    </row>
    <row r="882" spans="1:32" ht="54.95" customHeight="1" x14ac:dyDescent="0.2">
      <c r="A882" s="136">
        <v>879</v>
      </c>
      <c r="B882" s="368">
        <f t="shared" si="93"/>
        <v>530</v>
      </c>
      <c r="C882" s="288" t="s">
        <v>626</v>
      </c>
      <c r="D882" s="281" t="s">
        <v>597</v>
      </c>
      <c r="E882" s="261">
        <v>20106897914</v>
      </c>
      <c r="F882" s="112" t="s">
        <v>26</v>
      </c>
      <c r="G882" s="112" t="s">
        <v>27</v>
      </c>
      <c r="H882" s="198" t="s">
        <v>6258</v>
      </c>
      <c r="I882" s="112" t="s">
        <v>4186</v>
      </c>
      <c r="J882" s="112" t="s">
        <v>4440</v>
      </c>
      <c r="K882" s="350" t="s">
        <v>1034</v>
      </c>
      <c r="L882" s="194" t="s">
        <v>3386</v>
      </c>
      <c r="M882" s="180"/>
      <c r="N882" s="112" t="s">
        <v>1156</v>
      </c>
      <c r="O882" s="111"/>
      <c r="P882" s="28">
        <v>42339</v>
      </c>
      <c r="Q882" s="112" t="s">
        <v>1143</v>
      </c>
      <c r="R882" s="112">
        <v>1</v>
      </c>
      <c r="S882" s="38" t="s">
        <v>2275</v>
      </c>
      <c r="T882" s="67">
        <v>42942</v>
      </c>
      <c r="U882" s="39">
        <v>350</v>
      </c>
      <c r="V882" s="112" t="s">
        <v>2076</v>
      </c>
      <c r="W882" s="28" t="s">
        <v>2076</v>
      </c>
      <c r="X882" s="2" t="s">
        <v>4932</v>
      </c>
      <c r="Y882" s="38" t="s">
        <v>5106</v>
      </c>
      <c r="Z882" s="67">
        <v>43018</v>
      </c>
      <c r="AA882" s="113"/>
      <c r="AB882" s="70" t="s">
        <v>1735</v>
      </c>
      <c r="AC882" s="71">
        <v>350</v>
      </c>
      <c r="AD882" s="3">
        <v>2017</v>
      </c>
      <c r="AE882" s="2">
        <v>4050</v>
      </c>
      <c r="AF882" s="323">
        <f t="shared" si="95"/>
        <v>1417500</v>
      </c>
    </row>
    <row r="883" spans="1:32" ht="54.95" customHeight="1" x14ac:dyDescent="0.2">
      <c r="A883" s="136">
        <v>880</v>
      </c>
      <c r="B883" s="368">
        <f t="shared" si="93"/>
        <v>531</v>
      </c>
      <c r="C883" s="288" t="s">
        <v>627</v>
      </c>
      <c r="D883" s="281" t="s">
        <v>588</v>
      </c>
      <c r="E883" s="261">
        <v>20543254798</v>
      </c>
      <c r="F883" s="112" t="s">
        <v>26</v>
      </c>
      <c r="G883" s="112" t="s">
        <v>27</v>
      </c>
      <c r="H883" s="198" t="s">
        <v>6259</v>
      </c>
      <c r="I883" s="10" t="s">
        <v>4154</v>
      </c>
      <c r="J883" s="10" t="s">
        <v>4154</v>
      </c>
      <c r="K883" s="350" t="s">
        <v>1008</v>
      </c>
      <c r="L883" s="194" t="s">
        <v>3387</v>
      </c>
      <c r="M883" s="180"/>
      <c r="N883" s="112" t="s">
        <v>1150</v>
      </c>
      <c r="O883" s="111"/>
      <c r="P883" s="28">
        <v>42822</v>
      </c>
      <c r="Q883" s="112" t="s">
        <v>1143</v>
      </c>
      <c r="R883" s="112">
        <v>1</v>
      </c>
      <c r="S883" s="38" t="s">
        <v>2276</v>
      </c>
      <c r="T883" s="67">
        <v>42958</v>
      </c>
      <c r="U883" s="39">
        <v>51</v>
      </c>
      <c r="V883" s="112" t="s">
        <v>2076</v>
      </c>
      <c r="W883" s="28" t="s">
        <v>2076</v>
      </c>
      <c r="X883" s="2" t="s">
        <v>4932</v>
      </c>
      <c r="Y883" s="38" t="s">
        <v>5107</v>
      </c>
      <c r="Z883" s="67">
        <v>43018</v>
      </c>
      <c r="AA883" s="113"/>
      <c r="AB883" s="70" t="s">
        <v>1736</v>
      </c>
      <c r="AC883" s="71">
        <v>51</v>
      </c>
      <c r="AD883" s="3">
        <v>2017</v>
      </c>
      <c r="AE883" s="2">
        <v>4050</v>
      </c>
      <c r="AF883" s="323">
        <f t="shared" si="95"/>
        <v>206550</v>
      </c>
    </row>
    <row r="884" spans="1:32" ht="54.95" customHeight="1" x14ac:dyDescent="0.2">
      <c r="A884" s="136">
        <v>881</v>
      </c>
      <c r="B884" s="368">
        <f t="shared" si="93"/>
        <v>531</v>
      </c>
      <c r="C884" s="288" t="s">
        <v>627</v>
      </c>
      <c r="D884" s="281" t="s">
        <v>588</v>
      </c>
      <c r="E884" s="261">
        <v>20543254798</v>
      </c>
      <c r="F884" s="112" t="s">
        <v>26</v>
      </c>
      <c r="G884" s="112" t="s">
        <v>27</v>
      </c>
      <c r="H884" s="198" t="s">
        <v>6260</v>
      </c>
      <c r="I884" s="112" t="s">
        <v>4196</v>
      </c>
      <c r="J884" s="112" t="s">
        <v>4437</v>
      </c>
      <c r="K884" s="350" t="s">
        <v>1057</v>
      </c>
      <c r="L884" s="194" t="s">
        <v>3388</v>
      </c>
      <c r="M884" s="180"/>
      <c r="N884" s="112" t="s">
        <v>1150</v>
      </c>
      <c r="O884" s="111"/>
      <c r="P884" s="28">
        <v>42822</v>
      </c>
      <c r="Q884" s="112" t="s">
        <v>1143</v>
      </c>
      <c r="R884" s="112">
        <v>1</v>
      </c>
      <c r="S884" s="38" t="s">
        <v>2276</v>
      </c>
      <c r="T884" s="67">
        <v>42958</v>
      </c>
      <c r="U884" s="39">
        <v>40.799999999999997</v>
      </c>
      <c r="V884" s="112" t="s">
        <v>2076</v>
      </c>
      <c r="W884" s="28" t="s">
        <v>2076</v>
      </c>
      <c r="X884" s="2" t="s">
        <v>4932</v>
      </c>
      <c r="Y884" s="38" t="s">
        <v>5107</v>
      </c>
      <c r="Z884" s="67">
        <v>43018</v>
      </c>
      <c r="AA884" s="113"/>
      <c r="AB884" s="70" t="s">
        <v>1737</v>
      </c>
      <c r="AC884" s="71">
        <v>40.799999999999997</v>
      </c>
      <c r="AD884" s="3">
        <v>2017</v>
      </c>
      <c r="AE884" s="2">
        <v>4050</v>
      </c>
      <c r="AF884" s="323">
        <f t="shared" si="95"/>
        <v>165240</v>
      </c>
    </row>
    <row r="885" spans="1:32" ht="54.95" customHeight="1" x14ac:dyDescent="0.2">
      <c r="A885" s="136">
        <v>882</v>
      </c>
      <c r="B885" s="368">
        <f t="shared" si="93"/>
        <v>532</v>
      </c>
      <c r="C885" s="288" t="s">
        <v>521</v>
      </c>
      <c r="D885" s="281" t="s">
        <v>25</v>
      </c>
      <c r="E885" s="261">
        <v>20100017491</v>
      </c>
      <c r="F885" s="112" t="s">
        <v>26</v>
      </c>
      <c r="G885" s="112" t="s">
        <v>151</v>
      </c>
      <c r="H885" s="198" t="s">
        <v>6261</v>
      </c>
      <c r="I885" s="112" t="s">
        <v>4034</v>
      </c>
      <c r="J885" s="112" t="s">
        <v>4034</v>
      </c>
      <c r="K885" s="350" t="s">
        <v>1009</v>
      </c>
      <c r="L885" s="194" t="s">
        <v>3389</v>
      </c>
      <c r="M885" s="180"/>
      <c r="N885" s="112" t="s">
        <v>1150</v>
      </c>
      <c r="O885" s="111"/>
      <c r="P885" s="28">
        <v>41522</v>
      </c>
      <c r="Q885" s="112" t="s">
        <v>1143</v>
      </c>
      <c r="R885" s="112">
        <v>1</v>
      </c>
      <c r="S885" s="38" t="s">
        <v>2277</v>
      </c>
      <c r="T885" s="67">
        <v>42758</v>
      </c>
      <c r="U885" s="39">
        <v>150</v>
      </c>
      <c r="V885" s="112" t="s">
        <v>4733</v>
      </c>
      <c r="W885" s="28">
        <v>42955</v>
      </c>
      <c r="X885" s="2">
        <v>150</v>
      </c>
      <c r="Y885" s="38" t="s">
        <v>5108</v>
      </c>
      <c r="Z885" s="67">
        <v>43019</v>
      </c>
      <c r="AA885" s="113"/>
      <c r="AB885" s="70" t="s">
        <v>1738</v>
      </c>
      <c r="AC885" s="71">
        <v>150</v>
      </c>
      <c r="AD885" s="3">
        <v>2017</v>
      </c>
      <c r="AE885" s="2">
        <v>4050</v>
      </c>
      <c r="AF885" s="323">
        <f t="shared" si="95"/>
        <v>607500</v>
      </c>
    </row>
    <row r="886" spans="1:32" ht="54.95" customHeight="1" x14ac:dyDescent="0.2">
      <c r="A886" s="136">
        <v>883</v>
      </c>
      <c r="B886" s="368">
        <f t="shared" si="93"/>
        <v>532</v>
      </c>
      <c r="C886" s="288" t="s">
        <v>521</v>
      </c>
      <c r="D886" s="281" t="s">
        <v>25</v>
      </c>
      <c r="E886" s="261">
        <v>20100017491</v>
      </c>
      <c r="F886" s="112" t="s">
        <v>26</v>
      </c>
      <c r="G886" s="112" t="s">
        <v>151</v>
      </c>
      <c r="H886" s="198" t="s">
        <v>6262</v>
      </c>
      <c r="I886" s="112" t="s">
        <v>4034</v>
      </c>
      <c r="J886" s="112" t="s">
        <v>4034</v>
      </c>
      <c r="K886" s="350" t="s">
        <v>1009</v>
      </c>
      <c r="L886" s="194" t="s">
        <v>3390</v>
      </c>
      <c r="M886" s="180"/>
      <c r="N886" s="112" t="s">
        <v>1150</v>
      </c>
      <c r="O886" s="111"/>
      <c r="P886" s="28">
        <v>41522</v>
      </c>
      <c r="Q886" s="112" t="s">
        <v>1143</v>
      </c>
      <c r="R886" s="112">
        <v>1</v>
      </c>
      <c r="S886" s="38" t="s">
        <v>2277</v>
      </c>
      <c r="T886" s="67">
        <v>42758</v>
      </c>
      <c r="U886" s="39">
        <v>150</v>
      </c>
      <c r="V886" s="112" t="s">
        <v>4733</v>
      </c>
      <c r="W886" s="28">
        <v>42955</v>
      </c>
      <c r="X886" s="2">
        <v>150</v>
      </c>
      <c r="Y886" s="38" t="s">
        <v>5108</v>
      </c>
      <c r="Z886" s="67">
        <v>43019</v>
      </c>
      <c r="AA886" s="113"/>
      <c r="AB886" s="70" t="s">
        <v>1738</v>
      </c>
      <c r="AC886" s="71">
        <v>150</v>
      </c>
      <c r="AD886" s="3">
        <v>2017</v>
      </c>
      <c r="AE886" s="2">
        <v>4050</v>
      </c>
      <c r="AF886" s="323">
        <f t="shared" si="95"/>
        <v>607500</v>
      </c>
    </row>
    <row r="887" spans="1:32" ht="54.95" customHeight="1" x14ac:dyDescent="0.2">
      <c r="A887" s="136">
        <v>884</v>
      </c>
      <c r="B887" s="368">
        <f t="shared" si="93"/>
        <v>533</v>
      </c>
      <c r="C887" s="288" t="s">
        <v>628</v>
      </c>
      <c r="D887" s="281" t="s">
        <v>25</v>
      </c>
      <c r="E887" s="261">
        <v>20100017491</v>
      </c>
      <c r="F887" s="112" t="s">
        <v>26</v>
      </c>
      <c r="G887" s="112" t="s">
        <v>151</v>
      </c>
      <c r="H887" s="198" t="s">
        <v>6263</v>
      </c>
      <c r="I887" s="112" t="s">
        <v>4146</v>
      </c>
      <c r="J887" s="112" t="s">
        <v>4455</v>
      </c>
      <c r="K887" s="350" t="s">
        <v>1003</v>
      </c>
      <c r="L887" s="194" t="s">
        <v>3391</v>
      </c>
      <c r="M887" s="180"/>
      <c r="N887" s="112" t="s">
        <v>1158</v>
      </c>
      <c r="O887" s="111"/>
      <c r="P887" s="28">
        <v>42639</v>
      </c>
      <c r="Q887" s="112" t="s">
        <v>1143</v>
      </c>
      <c r="R887" s="112">
        <v>1</v>
      </c>
      <c r="S887" s="38" t="s">
        <v>2278</v>
      </c>
      <c r="T887" s="67">
        <v>42969</v>
      </c>
      <c r="U887" s="39">
        <v>45</v>
      </c>
      <c r="V887" s="112" t="s">
        <v>2076</v>
      </c>
      <c r="W887" s="28" t="s">
        <v>2076</v>
      </c>
      <c r="X887" s="2" t="s">
        <v>4932</v>
      </c>
      <c r="Y887" s="38" t="s">
        <v>5109</v>
      </c>
      <c r="Z887" s="67">
        <v>43033</v>
      </c>
      <c r="AA887" s="113"/>
      <c r="AB887" s="70" t="s">
        <v>1739</v>
      </c>
      <c r="AC887" s="71">
        <v>45</v>
      </c>
      <c r="AD887" s="3">
        <v>2017</v>
      </c>
      <c r="AE887" s="2">
        <v>4050</v>
      </c>
      <c r="AF887" s="323">
        <f>AC887*AE887</f>
        <v>182250</v>
      </c>
    </row>
    <row r="888" spans="1:32" ht="54.95" customHeight="1" x14ac:dyDescent="0.2">
      <c r="A888" s="136">
        <v>885</v>
      </c>
      <c r="B888" s="368">
        <f t="shared" si="93"/>
        <v>533</v>
      </c>
      <c r="C888" s="288" t="s">
        <v>628</v>
      </c>
      <c r="D888" s="281" t="s">
        <v>25</v>
      </c>
      <c r="E888" s="261">
        <v>20100017491</v>
      </c>
      <c r="F888" s="112" t="s">
        <v>26</v>
      </c>
      <c r="G888" s="112" t="s">
        <v>151</v>
      </c>
      <c r="H888" s="198" t="s">
        <v>6264</v>
      </c>
      <c r="I888" s="112" t="s">
        <v>4197</v>
      </c>
      <c r="J888" s="112" t="s">
        <v>4456</v>
      </c>
      <c r="K888" s="350" t="s">
        <v>1003</v>
      </c>
      <c r="L888" s="196" t="s">
        <v>3392</v>
      </c>
      <c r="M888" s="180"/>
      <c r="N888" s="112" t="s">
        <v>1150</v>
      </c>
      <c r="O888" s="111"/>
      <c r="P888" s="28">
        <v>42639</v>
      </c>
      <c r="Q888" s="112" t="s">
        <v>1143</v>
      </c>
      <c r="R888" s="112">
        <v>1</v>
      </c>
      <c r="S888" s="38" t="s">
        <v>2278</v>
      </c>
      <c r="T888" s="67">
        <v>42969</v>
      </c>
      <c r="U888" s="39">
        <v>127.5</v>
      </c>
      <c r="V888" s="112" t="s">
        <v>2076</v>
      </c>
      <c r="W888" s="28" t="s">
        <v>2076</v>
      </c>
      <c r="X888" s="2" t="s">
        <v>2076</v>
      </c>
      <c r="Y888" s="38" t="s">
        <v>5109</v>
      </c>
      <c r="Z888" s="67">
        <v>43033</v>
      </c>
      <c r="AA888" s="113"/>
      <c r="AB888" s="70" t="s">
        <v>1739</v>
      </c>
      <c r="AC888" s="71">
        <v>127.5</v>
      </c>
      <c r="AD888" s="3">
        <v>2017</v>
      </c>
      <c r="AE888" s="2">
        <v>4050</v>
      </c>
      <c r="AF888" s="323">
        <f t="shared" si="95"/>
        <v>516375</v>
      </c>
    </row>
    <row r="889" spans="1:32" ht="54.95" customHeight="1" x14ac:dyDescent="0.2">
      <c r="A889" s="136">
        <v>886</v>
      </c>
      <c r="B889" s="368">
        <f t="shared" si="93"/>
        <v>534</v>
      </c>
      <c r="C889" s="288" t="s">
        <v>629</v>
      </c>
      <c r="D889" s="281" t="s">
        <v>588</v>
      </c>
      <c r="E889" s="261">
        <v>20543254798</v>
      </c>
      <c r="F889" s="112" t="s">
        <v>26</v>
      </c>
      <c r="G889" s="112" t="s">
        <v>27</v>
      </c>
      <c r="H889" s="198" t="s">
        <v>6265</v>
      </c>
      <c r="I889" s="112" t="s">
        <v>4175</v>
      </c>
      <c r="J889" s="107" t="s">
        <v>4425</v>
      </c>
      <c r="K889" s="350" t="s">
        <v>1056</v>
      </c>
      <c r="L889" s="194" t="s">
        <v>3393</v>
      </c>
      <c r="M889" s="180"/>
      <c r="N889" s="112" t="s">
        <v>1151</v>
      </c>
      <c r="O889" s="111"/>
      <c r="P889" s="28">
        <v>42705</v>
      </c>
      <c r="Q889" s="112" t="s">
        <v>1143</v>
      </c>
      <c r="R889" s="112">
        <v>1</v>
      </c>
      <c r="S889" s="38" t="s">
        <v>2279</v>
      </c>
      <c r="T889" s="67">
        <v>42909</v>
      </c>
      <c r="U889" s="39">
        <v>5</v>
      </c>
      <c r="V889" s="112" t="s">
        <v>4734</v>
      </c>
      <c r="W889" s="28">
        <v>42971</v>
      </c>
      <c r="X889" s="2">
        <v>5</v>
      </c>
      <c r="Y889" s="38" t="s">
        <v>5110</v>
      </c>
      <c r="Z889" s="67">
        <v>43033</v>
      </c>
      <c r="AA889" s="113"/>
      <c r="AB889" s="70" t="s">
        <v>1740</v>
      </c>
      <c r="AC889" s="71">
        <v>2</v>
      </c>
      <c r="AD889" s="3">
        <v>2017</v>
      </c>
      <c r="AE889" s="2">
        <v>4050</v>
      </c>
      <c r="AF889" s="323">
        <f t="shared" si="95"/>
        <v>8100</v>
      </c>
    </row>
    <row r="890" spans="1:32" ht="54.95" customHeight="1" x14ac:dyDescent="0.2">
      <c r="A890" s="136">
        <v>887</v>
      </c>
      <c r="B890" s="368">
        <f t="shared" si="93"/>
        <v>535</v>
      </c>
      <c r="C890" s="288" t="s">
        <v>630</v>
      </c>
      <c r="D890" s="281" t="s">
        <v>588</v>
      </c>
      <c r="E890" s="261">
        <v>20543254798</v>
      </c>
      <c r="F890" s="112" t="s">
        <v>26</v>
      </c>
      <c r="G890" s="112" t="s">
        <v>27</v>
      </c>
      <c r="H890" s="198" t="s">
        <v>6266</v>
      </c>
      <c r="I890" s="112" t="s">
        <v>4198</v>
      </c>
      <c r="J890" s="112" t="s">
        <v>4457</v>
      </c>
      <c r="K890" s="350" t="s">
        <v>1008</v>
      </c>
      <c r="L890" s="194" t="s">
        <v>3394</v>
      </c>
      <c r="M890" s="180"/>
      <c r="N890" s="112" t="s">
        <v>1159</v>
      </c>
      <c r="O890" s="111"/>
      <c r="P890" s="28">
        <v>42766</v>
      </c>
      <c r="Q890" s="112" t="s">
        <v>1143</v>
      </c>
      <c r="R890" s="112">
        <v>1</v>
      </c>
      <c r="S890" s="38" t="s">
        <v>2280</v>
      </c>
      <c r="T890" s="67">
        <v>42878</v>
      </c>
      <c r="U890" s="39">
        <v>0.4</v>
      </c>
      <c r="V890" s="112" t="s">
        <v>4735</v>
      </c>
      <c r="W890" s="28">
        <v>42982</v>
      </c>
      <c r="X890" s="2" t="s">
        <v>1144</v>
      </c>
      <c r="Y890" s="38" t="s">
        <v>5111</v>
      </c>
      <c r="Z890" s="67">
        <v>43046</v>
      </c>
      <c r="AA890" s="113"/>
      <c r="AB890" s="70" t="s">
        <v>1741</v>
      </c>
      <c r="AC890" s="71" t="s">
        <v>1144</v>
      </c>
      <c r="AD890" s="112">
        <v>2017</v>
      </c>
      <c r="AE890" s="2">
        <v>4050</v>
      </c>
      <c r="AF890" s="323" t="s">
        <v>2053</v>
      </c>
    </row>
    <row r="891" spans="1:32" ht="54.95" customHeight="1" x14ac:dyDescent="0.2">
      <c r="A891" s="136">
        <v>888</v>
      </c>
      <c r="B891" s="368">
        <f t="shared" si="93"/>
        <v>535</v>
      </c>
      <c r="C891" s="288" t="s">
        <v>630</v>
      </c>
      <c r="D891" s="281" t="s">
        <v>588</v>
      </c>
      <c r="E891" s="261">
        <v>20543254798</v>
      </c>
      <c r="F891" s="112" t="s">
        <v>26</v>
      </c>
      <c r="G891" s="112" t="s">
        <v>27</v>
      </c>
      <c r="H891" s="198" t="s">
        <v>6267</v>
      </c>
      <c r="I891" s="112" t="s">
        <v>4198</v>
      </c>
      <c r="J891" s="112" t="s">
        <v>4457</v>
      </c>
      <c r="K891" s="350" t="s">
        <v>1008</v>
      </c>
      <c r="L891" s="194" t="s">
        <v>3395</v>
      </c>
      <c r="M891" s="180"/>
      <c r="N891" s="112" t="s">
        <v>1159</v>
      </c>
      <c r="O891" s="111"/>
      <c r="P891" s="28">
        <v>42766</v>
      </c>
      <c r="Q891" s="112" t="s">
        <v>4594</v>
      </c>
      <c r="R891" s="112">
        <v>1</v>
      </c>
      <c r="S891" s="38" t="s">
        <v>2280</v>
      </c>
      <c r="T891" s="67">
        <v>42878</v>
      </c>
      <c r="U891" s="39">
        <v>0.5</v>
      </c>
      <c r="V891" s="112" t="s">
        <v>4735</v>
      </c>
      <c r="W891" s="28">
        <v>42982</v>
      </c>
      <c r="X891" s="2">
        <v>0.5</v>
      </c>
      <c r="Y891" s="38" t="s">
        <v>5111</v>
      </c>
      <c r="Z891" s="67">
        <v>43046</v>
      </c>
      <c r="AA891" s="113"/>
      <c r="AB891" s="70" t="s">
        <v>1741</v>
      </c>
      <c r="AC891" s="71" t="s">
        <v>1144</v>
      </c>
      <c r="AD891" s="112">
        <v>2017</v>
      </c>
      <c r="AE891" s="2">
        <v>4050</v>
      </c>
      <c r="AF891" s="323" t="s">
        <v>2053</v>
      </c>
    </row>
    <row r="892" spans="1:32" ht="54.95" customHeight="1" x14ac:dyDescent="0.2">
      <c r="A892" s="136">
        <v>889</v>
      </c>
      <c r="B892" s="368">
        <f t="shared" si="93"/>
        <v>535</v>
      </c>
      <c r="C892" s="288" t="s">
        <v>630</v>
      </c>
      <c r="D892" s="281" t="s">
        <v>588</v>
      </c>
      <c r="E892" s="261">
        <v>20543254798</v>
      </c>
      <c r="F892" s="112" t="s">
        <v>26</v>
      </c>
      <c r="G892" s="112" t="s">
        <v>27</v>
      </c>
      <c r="H892" s="198" t="s">
        <v>6268</v>
      </c>
      <c r="I892" s="112" t="s">
        <v>4199</v>
      </c>
      <c r="J892" s="112" t="s">
        <v>4458</v>
      </c>
      <c r="K892" s="350" t="s">
        <v>1008</v>
      </c>
      <c r="L892" s="194" t="s">
        <v>3396</v>
      </c>
      <c r="M892" s="180"/>
      <c r="N892" s="112" t="s">
        <v>1159</v>
      </c>
      <c r="O892" s="111"/>
      <c r="P892" s="28">
        <v>42766</v>
      </c>
      <c r="Q892" s="112" t="s">
        <v>1143</v>
      </c>
      <c r="R892" s="112">
        <v>1</v>
      </c>
      <c r="S892" s="38" t="s">
        <v>2280</v>
      </c>
      <c r="T892" s="67">
        <v>42878</v>
      </c>
      <c r="U892" s="39">
        <v>0.3</v>
      </c>
      <c r="V892" s="112" t="s">
        <v>4735</v>
      </c>
      <c r="W892" s="28">
        <v>42982</v>
      </c>
      <c r="X892" s="2" t="s">
        <v>1144</v>
      </c>
      <c r="Y892" s="38" t="s">
        <v>5111</v>
      </c>
      <c r="Z892" s="67">
        <v>43046</v>
      </c>
      <c r="AA892" s="113"/>
      <c r="AB892" s="70" t="s">
        <v>1741</v>
      </c>
      <c r="AC892" s="71" t="s">
        <v>1144</v>
      </c>
      <c r="AD892" s="112">
        <v>2017</v>
      </c>
      <c r="AE892" s="2">
        <v>4050</v>
      </c>
      <c r="AF892" s="323" t="s">
        <v>2053</v>
      </c>
    </row>
    <row r="893" spans="1:32" ht="54.95" customHeight="1" x14ac:dyDescent="0.2">
      <c r="A893" s="136">
        <v>890</v>
      </c>
      <c r="B893" s="368">
        <f t="shared" si="93"/>
        <v>535</v>
      </c>
      <c r="C893" s="288" t="s">
        <v>630</v>
      </c>
      <c r="D893" s="281" t="s">
        <v>588</v>
      </c>
      <c r="E893" s="261">
        <v>20543254798</v>
      </c>
      <c r="F893" s="112" t="s">
        <v>26</v>
      </c>
      <c r="G893" s="112" t="s">
        <v>27</v>
      </c>
      <c r="H893" s="198" t="s">
        <v>6269</v>
      </c>
      <c r="I893" s="112" t="s">
        <v>4199</v>
      </c>
      <c r="J893" s="112" t="s">
        <v>4458</v>
      </c>
      <c r="K893" s="350" t="s">
        <v>1008</v>
      </c>
      <c r="L893" s="194" t="s">
        <v>3397</v>
      </c>
      <c r="M893" s="180"/>
      <c r="N893" s="112" t="s">
        <v>1159</v>
      </c>
      <c r="O893" s="111"/>
      <c r="P893" s="28">
        <v>42766</v>
      </c>
      <c r="Q893" s="112" t="s">
        <v>1143</v>
      </c>
      <c r="R893" s="112">
        <v>1</v>
      </c>
      <c r="S893" s="38" t="s">
        <v>2280</v>
      </c>
      <c r="T893" s="67">
        <v>42878</v>
      </c>
      <c r="U893" s="39">
        <v>0.4</v>
      </c>
      <c r="V893" s="112" t="s">
        <v>4735</v>
      </c>
      <c r="W893" s="28">
        <v>42982</v>
      </c>
      <c r="X893" s="2" t="s">
        <v>1144</v>
      </c>
      <c r="Y893" s="38" t="s">
        <v>5111</v>
      </c>
      <c r="Z893" s="67">
        <v>43046</v>
      </c>
      <c r="AA893" s="113"/>
      <c r="AB893" s="70" t="s">
        <v>1741</v>
      </c>
      <c r="AC893" s="71" t="s">
        <v>1144</v>
      </c>
      <c r="AD893" s="112">
        <v>2017</v>
      </c>
      <c r="AE893" s="2">
        <v>4050</v>
      </c>
      <c r="AF893" s="323" t="s">
        <v>2053</v>
      </c>
    </row>
    <row r="894" spans="1:32" ht="54.95" customHeight="1" x14ac:dyDescent="0.2">
      <c r="A894" s="136">
        <v>891</v>
      </c>
      <c r="B894" s="368">
        <f t="shared" si="93"/>
        <v>535</v>
      </c>
      <c r="C894" s="288" t="s">
        <v>630</v>
      </c>
      <c r="D894" s="281" t="s">
        <v>588</v>
      </c>
      <c r="E894" s="261">
        <v>20543254798</v>
      </c>
      <c r="F894" s="112" t="s">
        <v>26</v>
      </c>
      <c r="G894" s="112" t="s">
        <v>27</v>
      </c>
      <c r="H894" s="198" t="s">
        <v>6270</v>
      </c>
      <c r="I894" s="112" t="s">
        <v>4199</v>
      </c>
      <c r="J894" s="112" t="s">
        <v>4458</v>
      </c>
      <c r="K894" s="350" t="s">
        <v>1008</v>
      </c>
      <c r="L894" s="194" t="s">
        <v>3398</v>
      </c>
      <c r="M894" s="180"/>
      <c r="N894" s="112" t="s">
        <v>1151</v>
      </c>
      <c r="O894" s="111"/>
      <c r="P894" s="28">
        <v>42766</v>
      </c>
      <c r="Q894" s="112" t="s">
        <v>4594</v>
      </c>
      <c r="R894" s="112">
        <v>1</v>
      </c>
      <c r="S894" s="38" t="s">
        <v>2280</v>
      </c>
      <c r="T894" s="67">
        <v>42878</v>
      </c>
      <c r="U894" s="39">
        <v>0.5</v>
      </c>
      <c r="V894" s="112" t="s">
        <v>4735</v>
      </c>
      <c r="W894" s="28">
        <v>42982</v>
      </c>
      <c r="X894" s="2">
        <v>0.5</v>
      </c>
      <c r="Y894" s="38" t="s">
        <v>5111</v>
      </c>
      <c r="Z894" s="67">
        <v>43046</v>
      </c>
      <c r="AA894" s="113"/>
      <c r="AB894" s="70" t="s">
        <v>1741</v>
      </c>
      <c r="AC894" s="71" t="s">
        <v>1144</v>
      </c>
      <c r="AD894" s="112">
        <v>2017</v>
      </c>
      <c r="AE894" s="2">
        <v>4050</v>
      </c>
      <c r="AF894" s="323" t="s">
        <v>2053</v>
      </c>
    </row>
    <row r="895" spans="1:32" ht="54.95" customHeight="1" x14ac:dyDescent="0.2">
      <c r="A895" s="136">
        <v>892</v>
      </c>
      <c r="B895" s="368">
        <f t="shared" si="93"/>
        <v>535</v>
      </c>
      <c r="C895" s="288" t="s">
        <v>630</v>
      </c>
      <c r="D895" s="281" t="s">
        <v>588</v>
      </c>
      <c r="E895" s="261">
        <v>20543254798</v>
      </c>
      <c r="F895" s="112" t="s">
        <v>26</v>
      </c>
      <c r="G895" s="112" t="s">
        <v>27</v>
      </c>
      <c r="H895" s="198" t="s">
        <v>6271</v>
      </c>
      <c r="I895" s="112" t="s">
        <v>4199</v>
      </c>
      <c r="J895" s="112" t="s">
        <v>4459</v>
      </c>
      <c r="K895" s="350" t="s">
        <v>1062</v>
      </c>
      <c r="L895" s="194" t="s">
        <v>3399</v>
      </c>
      <c r="M895" s="180"/>
      <c r="N895" s="112" t="s">
        <v>1158</v>
      </c>
      <c r="O895" s="111"/>
      <c r="P895" s="28">
        <v>42766</v>
      </c>
      <c r="Q895" s="112" t="s">
        <v>4594</v>
      </c>
      <c r="R895" s="112">
        <v>1</v>
      </c>
      <c r="S895" s="38" t="s">
        <v>2280</v>
      </c>
      <c r="T895" s="67">
        <v>42878</v>
      </c>
      <c r="U895" s="39" t="s">
        <v>4599</v>
      </c>
      <c r="V895" s="112" t="s">
        <v>4735</v>
      </c>
      <c r="W895" s="28">
        <v>42982</v>
      </c>
      <c r="X895" s="2" t="s">
        <v>2067</v>
      </c>
      <c r="Y895" s="38" t="s">
        <v>5111</v>
      </c>
      <c r="Z895" s="67">
        <v>43046</v>
      </c>
      <c r="AA895" s="113"/>
      <c r="AB895" s="70" t="s">
        <v>1741</v>
      </c>
      <c r="AC895" s="71" t="s">
        <v>2067</v>
      </c>
      <c r="AD895" s="112">
        <v>2017</v>
      </c>
      <c r="AE895" s="2">
        <v>4050</v>
      </c>
      <c r="AF895" s="323" t="s">
        <v>2053</v>
      </c>
    </row>
    <row r="896" spans="1:32" ht="54.95" customHeight="1" x14ac:dyDescent="0.2">
      <c r="A896" s="136">
        <v>893</v>
      </c>
      <c r="B896" s="368">
        <f t="shared" si="93"/>
        <v>535</v>
      </c>
      <c r="C896" s="288" t="s">
        <v>630</v>
      </c>
      <c r="D896" s="281" t="s">
        <v>588</v>
      </c>
      <c r="E896" s="261">
        <v>20543254798</v>
      </c>
      <c r="F896" s="112" t="s">
        <v>26</v>
      </c>
      <c r="G896" s="112" t="s">
        <v>27</v>
      </c>
      <c r="H896" s="198" t="s">
        <v>6271</v>
      </c>
      <c r="I896" s="112" t="s">
        <v>4199</v>
      </c>
      <c r="J896" s="112" t="s">
        <v>4459</v>
      </c>
      <c r="K896" s="350" t="s">
        <v>1062</v>
      </c>
      <c r="L896" s="194" t="s">
        <v>3400</v>
      </c>
      <c r="M896" s="180"/>
      <c r="N896" s="112" t="s">
        <v>1158</v>
      </c>
      <c r="O896" s="111"/>
      <c r="P896" s="28">
        <v>42766</v>
      </c>
      <c r="Q896" s="112" t="s">
        <v>1143</v>
      </c>
      <c r="R896" s="112">
        <v>1</v>
      </c>
      <c r="S896" s="38" t="s">
        <v>2280</v>
      </c>
      <c r="T896" s="67">
        <v>42878</v>
      </c>
      <c r="U896" s="39" t="s">
        <v>4600</v>
      </c>
      <c r="V896" s="112" t="s">
        <v>4735</v>
      </c>
      <c r="W896" s="28">
        <v>42982</v>
      </c>
      <c r="X896" s="2">
        <v>70.599999999999994</v>
      </c>
      <c r="Y896" s="38" t="s">
        <v>5111</v>
      </c>
      <c r="Z896" s="67">
        <v>43046</v>
      </c>
      <c r="AA896" s="113"/>
      <c r="AB896" s="70" t="s">
        <v>1741</v>
      </c>
      <c r="AC896" s="71" t="s">
        <v>2062</v>
      </c>
      <c r="AD896" s="112">
        <v>2017</v>
      </c>
      <c r="AE896" s="2">
        <v>4050</v>
      </c>
      <c r="AF896" s="323" t="s">
        <v>2053</v>
      </c>
    </row>
    <row r="897" spans="1:32" ht="54.95" customHeight="1" x14ac:dyDescent="0.2">
      <c r="A897" s="136">
        <v>894</v>
      </c>
      <c r="B897" s="368">
        <f t="shared" si="93"/>
        <v>536</v>
      </c>
      <c r="C897" s="288" t="s">
        <v>631</v>
      </c>
      <c r="D897" s="281" t="s">
        <v>632</v>
      </c>
      <c r="E897" s="261">
        <v>20430157702</v>
      </c>
      <c r="F897" s="112" t="s">
        <v>26</v>
      </c>
      <c r="G897" s="112" t="s">
        <v>26</v>
      </c>
      <c r="H897" s="198" t="s">
        <v>6272</v>
      </c>
      <c r="I897" s="112" t="s">
        <v>4200</v>
      </c>
      <c r="J897" s="112" t="s">
        <v>4460</v>
      </c>
      <c r="K897" s="350" t="s">
        <v>1003</v>
      </c>
      <c r="L897" s="194" t="s">
        <v>3401</v>
      </c>
      <c r="M897" s="180"/>
      <c r="N897" s="112" t="s">
        <v>1150</v>
      </c>
      <c r="O897" s="111"/>
      <c r="P897" s="28">
        <v>42739</v>
      </c>
      <c r="Q897" s="112" t="s">
        <v>1143</v>
      </c>
      <c r="R897" s="112">
        <v>1</v>
      </c>
      <c r="S897" s="38" t="s">
        <v>2281</v>
      </c>
      <c r="T897" s="67">
        <v>42986</v>
      </c>
      <c r="U897" s="39">
        <v>51</v>
      </c>
      <c r="V897" s="112" t="s">
        <v>2076</v>
      </c>
      <c r="W897" s="28" t="s">
        <v>2076</v>
      </c>
      <c r="X897" s="2" t="s">
        <v>4932</v>
      </c>
      <c r="Y897" s="38" t="s">
        <v>5112</v>
      </c>
      <c r="Z897" s="67">
        <v>43047</v>
      </c>
      <c r="AA897" s="113"/>
      <c r="AB897" s="70" t="s">
        <v>1742</v>
      </c>
      <c r="AC897" s="71">
        <v>51</v>
      </c>
      <c r="AD897" s="3">
        <v>2017</v>
      </c>
      <c r="AE897" s="2">
        <v>4050</v>
      </c>
      <c r="AF897" s="323">
        <f>AC897*AE897</f>
        <v>206550</v>
      </c>
    </row>
    <row r="898" spans="1:32" ht="54.95" customHeight="1" x14ac:dyDescent="0.2">
      <c r="A898" s="136">
        <v>895</v>
      </c>
      <c r="B898" s="368">
        <f t="shared" si="93"/>
        <v>537</v>
      </c>
      <c r="C898" s="288" t="s">
        <v>633</v>
      </c>
      <c r="D898" s="281" t="s">
        <v>25</v>
      </c>
      <c r="E898" s="261">
        <v>20100017491</v>
      </c>
      <c r="F898" s="112" t="s">
        <v>26</v>
      </c>
      <c r="G898" s="112" t="s">
        <v>151</v>
      </c>
      <c r="H898" s="198" t="s">
        <v>6273</v>
      </c>
      <c r="I898" s="112" t="s">
        <v>4165</v>
      </c>
      <c r="J898" s="112" t="s">
        <v>4428</v>
      </c>
      <c r="K898" s="350" t="s">
        <v>1009</v>
      </c>
      <c r="L898" s="194" t="s">
        <v>3402</v>
      </c>
      <c r="M898" s="180"/>
      <c r="N898" s="112" t="s">
        <v>1150</v>
      </c>
      <c r="O898" s="111"/>
      <c r="P898" s="28">
        <v>41821</v>
      </c>
      <c r="Q898" s="112" t="s">
        <v>1143</v>
      </c>
      <c r="R898" s="112">
        <v>1</v>
      </c>
      <c r="S898" s="38" t="s">
        <v>2282</v>
      </c>
      <c r="T898" s="67">
        <v>42864</v>
      </c>
      <c r="U898" s="39">
        <v>71</v>
      </c>
      <c r="V898" s="112" t="s">
        <v>4736</v>
      </c>
      <c r="W898" s="28">
        <v>42990</v>
      </c>
      <c r="X898" s="2">
        <v>67</v>
      </c>
      <c r="Y898" s="38" t="s">
        <v>5113</v>
      </c>
      <c r="Z898" s="67">
        <v>43047</v>
      </c>
      <c r="AA898" s="113"/>
      <c r="AB898" s="70" t="s">
        <v>1743</v>
      </c>
      <c r="AC898" s="71">
        <v>67</v>
      </c>
      <c r="AD898" s="3">
        <v>2017</v>
      </c>
      <c r="AE898" s="2">
        <v>4050</v>
      </c>
      <c r="AF898" s="323">
        <f t="shared" ref="AF898:AF906" si="96">AC898*AE898</f>
        <v>271350</v>
      </c>
    </row>
    <row r="899" spans="1:32" ht="54.95" customHeight="1" x14ac:dyDescent="0.2">
      <c r="A899" s="136">
        <v>896</v>
      </c>
      <c r="B899" s="368">
        <f t="shared" si="93"/>
        <v>538</v>
      </c>
      <c r="C899" s="288" t="s">
        <v>634</v>
      </c>
      <c r="D899" s="281" t="s">
        <v>25</v>
      </c>
      <c r="E899" s="261">
        <v>20100017491</v>
      </c>
      <c r="F899" s="112" t="s">
        <v>26</v>
      </c>
      <c r="G899" s="112" t="s">
        <v>151</v>
      </c>
      <c r="H899" s="198" t="s">
        <v>6274</v>
      </c>
      <c r="I899" s="112" t="s">
        <v>4201</v>
      </c>
      <c r="J899" s="112" t="s">
        <v>4461</v>
      </c>
      <c r="K899" s="350" t="s">
        <v>1063</v>
      </c>
      <c r="L899" s="194" t="s">
        <v>3403</v>
      </c>
      <c r="M899" s="180"/>
      <c r="N899" s="112" t="s">
        <v>1150</v>
      </c>
      <c r="O899" s="111"/>
      <c r="P899" s="28">
        <v>42731</v>
      </c>
      <c r="Q899" s="112" t="s">
        <v>1143</v>
      </c>
      <c r="R899" s="112">
        <v>1</v>
      </c>
      <c r="S899" s="38" t="s">
        <v>2283</v>
      </c>
      <c r="T899" s="67">
        <v>43004</v>
      </c>
      <c r="U899" s="39">
        <v>90.13</v>
      </c>
      <c r="V899" s="112" t="s">
        <v>2076</v>
      </c>
      <c r="W899" s="28" t="s">
        <v>2076</v>
      </c>
      <c r="X899" s="2" t="s">
        <v>4932</v>
      </c>
      <c r="Y899" s="38" t="s">
        <v>5114</v>
      </c>
      <c r="Z899" s="67">
        <v>43061</v>
      </c>
      <c r="AA899" s="113"/>
      <c r="AB899" s="70" t="s">
        <v>1744</v>
      </c>
      <c r="AC899" s="71">
        <v>90.13</v>
      </c>
      <c r="AD899" s="3">
        <v>2017</v>
      </c>
      <c r="AE899" s="2">
        <v>4050</v>
      </c>
      <c r="AF899" s="323">
        <f t="shared" si="96"/>
        <v>365026.5</v>
      </c>
    </row>
    <row r="900" spans="1:32" ht="54.95" customHeight="1" x14ac:dyDescent="0.2">
      <c r="A900" s="136">
        <v>897</v>
      </c>
      <c r="B900" s="368">
        <f t="shared" si="93"/>
        <v>539</v>
      </c>
      <c r="C900" s="288" t="s">
        <v>635</v>
      </c>
      <c r="D900" s="281" t="s">
        <v>588</v>
      </c>
      <c r="E900" s="261">
        <v>20543254798</v>
      </c>
      <c r="F900" s="112" t="s">
        <v>26</v>
      </c>
      <c r="G900" s="112" t="s">
        <v>27</v>
      </c>
      <c r="H900" s="198" t="s">
        <v>6275</v>
      </c>
      <c r="I900" s="112" t="s">
        <v>4202</v>
      </c>
      <c r="J900" s="112" t="s">
        <v>4462</v>
      </c>
      <c r="K900" s="350" t="s">
        <v>7354</v>
      </c>
      <c r="L900" s="194" t="s">
        <v>3404</v>
      </c>
      <c r="M900" s="180"/>
      <c r="N900" s="112" t="s">
        <v>1150</v>
      </c>
      <c r="O900" s="111"/>
      <c r="P900" s="28">
        <v>42726</v>
      </c>
      <c r="Q900" s="112" t="s">
        <v>1143</v>
      </c>
      <c r="R900" s="112">
        <v>1</v>
      </c>
      <c r="S900" s="38" t="s">
        <v>2284</v>
      </c>
      <c r="T900" s="67">
        <v>42998</v>
      </c>
      <c r="U900" s="39">
        <v>50.4</v>
      </c>
      <c r="V900" s="112" t="s">
        <v>2076</v>
      </c>
      <c r="W900" s="28" t="s">
        <v>2076</v>
      </c>
      <c r="X900" s="2" t="s">
        <v>4932</v>
      </c>
      <c r="Y900" s="38" t="s">
        <v>5115</v>
      </c>
      <c r="Z900" s="67">
        <v>43061</v>
      </c>
      <c r="AA900" s="113"/>
      <c r="AB900" s="70" t="s">
        <v>1745</v>
      </c>
      <c r="AC900" s="71">
        <v>50.4</v>
      </c>
      <c r="AD900" s="3">
        <v>2017</v>
      </c>
      <c r="AE900" s="2">
        <v>4050</v>
      </c>
      <c r="AF900" s="323">
        <f t="shared" si="96"/>
        <v>204120</v>
      </c>
    </row>
    <row r="901" spans="1:32" ht="54.95" customHeight="1" x14ac:dyDescent="0.2">
      <c r="A901" s="136">
        <v>898</v>
      </c>
      <c r="B901" s="368">
        <f t="shared" si="93"/>
        <v>540</v>
      </c>
      <c r="C901" s="288" t="s">
        <v>636</v>
      </c>
      <c r="D901" s="281" t="s">
        <v>25</v>
      </c>
      <c r="E901" s="261">
        <v>20100017491</v>
      </c>
      <c r="F901" s="112" t="s">
        <v>26</v>
      </c>
      <c r="G901" s="112" t="s">
        <v>151</v>
      </c>
      <c r="H901" s="198" t="s">
        <v>6276</v>
      </c>
      <c r="I901" s="1" t="s">
        <v>4053</v>
      </c>
      <c r="J901" s="112" t="s">
        <v>4053</v>
      </c>
      <c r="K901" s="350" t="s">
        <v>1005</v>
      </c>
      <c r="L901" s="194" t="s">
        <v>3405</v>
      </c>
      <c r="M901" s="180"/>
      <c r="N901" s="112" t="s">
        <v>1156</v>
      </c>
      <c r="O901" s="111"/>
      <c r="P901" s="28">
        <v>39476</v>
      </c>
      <c r="Q901" s="112" t="s">
        <v>1143</v>
      </c>
      <c r="R901" s="112">
        <v>1</v>
      </c>
      <c r="S901" s="38" t="s">
        <v>2285</v>
      </c>
      <c r="T901" s="67">
        <v>42952</v>
      </c>
      <c r="U901" s="39">
        <v>151</v>
      </c>
      <c r="V901" s="112" t="s">
        <v>4737</v>
      </c>
      <c r="W901" s="28">
        <v>40100</v>
      </c>
      <c r="X901" s="2">
        <v>151</v>
      </c>
      <c r="Y901" s="38" t="s">
        <v>5116</v>
      </c>
      <c r="Z901" s="67">
        <v>43062</v>
      </c>
      <c r="AA901" s="113"/>
      <c r="AB901" s="70" t="s">
        <v>1746</v>
      </c>
      <c r="AC901" s="71">
        <v>128</v>
      </c>
      <c r="AD901" s="3">
        <v>2017</v>
      </c>
      <c r="AE901" s="2">
        <v>4050</v>
      </c>
      <c r="AF901" s="323">
        <f t="shared" si="96"/>
        <v>518400</v>
      </c>
    </row>
    <row r="902" spans="1:32" ht="54.95" customHeight="1" x14ac:dyDescent="0.2">
      <c r="A902" s="136">
        <v>899</v>
      </c>
      <c r="B902" s="368">
        <f t="shared" si="93"/>
        <v>541</v>
      </c>
      <c r="C902" s="288" t="s">
        <v>637</v>
      </c>
      <c r="D902" s="281" t="s">
        <v>588</v>
      </c>
      <c r="E902" s="261">
        <v>20543254798</v>
      </c>
      <c r="F902" s="112" t="s">
        <v>26</v>
      </c>
      <c r="G902" s="112" t="s">
        <v>27</v>
      </c>
      <c r="H902" s="198" t="s">
        <v>6277</v>
      </c>
      <c r="I902" s="1" t="s">
        <v>4155</v>
      </c>
      <c r="J902" s="112" t="s">
        <v>4155</v>
      </c>
      <c r="K902" s="350" t="s">
        <v>1016</v>
      </c>
      <c r="L902" s="194" t="s">
        <v>3406</v>
      </c>
      <c r="M902" s="180"/>
      <c r="N902" s="112" t="s">
        <v>1150</v>
      </c>
      <c r="O902" s="111"/>
      <c r="P902" s="28">
        <v>42832</v>
      </c>
      <c r="Q902" s="112" t="s">
        <v>1143</v>
      </c>
      <c r="R902" s="112">
        <v>1</v>
      </c>
      <c r="S902" s="38" t="s">
        <v>2286</v>
      </c>
      <c r="T902" s="67">
        <v>43000</v>
      </c>
      <c r="U902" s="39">
        <v>51</v>
      </c>
      <c r="V902" s="112" t="s">
        <v>2076</v>
      </c>
      <c r="W902" s="28" t="s">
        <v>2076</v>
      </c>
      <c r="X902" s="2" t="s">
        <v>4932</v>
      </c>
      <c r="Y902" s="38" t="s">
        <v>5117</v>
      </c>
      <c r="Z902" s="67">
        <v>43060</v>
      </c>
      <c r="AA902" s="113"/>
      <c r="AB902" s="70" t="s">
        <v>1747</v>
      </c>
      <c r="AC902" s="71">
        <v>51</v>
      </c>
      <c r="AD902" s="3">
        <v>2017</v>
      </c>
      <c r="AE902" s="2">
        <v>4050</v>
      </c>
      <c r="AF902" s="323">
        <f t="shared" si="96"/>
        <v>206550</v>
      </c>
    </row>
    <row r="903" spans="1:32" ht="54.95" customHeight="1" x14ac:dyDescent="0.2">
      <c r="A903" s="136">
        <v>900</v>
      </c>
      <c r="B903" s="368">
        <f t="shared" si="93"/>
        <v>541</v>
      </c>
      <c r="C903" s="288" t="s">
        <v>637</v>
      </c>
      <c r="D903" s="281" t="s">
        <v>588</v>
      </c>
      <c r="E903" s="261">
        <v>20543254798</v>
      </c>
      <c r="F903" s="112" t="s">
        <v>26</v>
      </c>
      <c r="G903" s="112" t="s">
        <v>27</v>
      </c>
      <c r="H903" s="198" t="s">
        <v>6278</v>
      </c>
      <c r="I903" s="1" t="s">
        <v>4203</v>
      </c>
      <c r="J903" s="112" t="s">
        <v>4203</v>
      </c>
      <c r="K903" s="350" t="s">
        <v>1064</v>
      </c>
      <c r="L903" s="194" t="s">
        <v>3407</v>
      </c>
      <c r="M903" s="180"/>
      <c r="N903" s="112" t="s">
        <v>1150</v>
      </c>
      <c r="O903" s="111"/>
      <c r="P903" s="28">
        <v>42832</v>
      </c>
      <c r="Q903" s="112" t="s">
        <v>1143</v>
      </c>
      <c r="R903" s="112">
        <v>1</v>
      </c>
      <c r="S903" s="38" t="s">
        <v>2286</v>
      </c>
      <c r="T903" s="67">
        <v>43000</v>
      </c>
      <c r="U903" s="39">
        <v>51</v>
      </c>
      <c r="V903" s="112" t="s">
        <v>2076</v>
      </c>
      <c r="W903" s="28" t="s">
        <v>2076</v>
      </c>
      <c r="X903" s="2" t="s">
        <v>4932</v>
      </c>
      <c r="Y903" s="38" t="s">
        <v>5117</v>
      </c>
      <c r="Z903" s="67">
        <v>43060</v>
      </c>
      <c r="AA903" s="113"/>
      <c r="AB903" s="70" t="s">
        <v>1747</v>
      </c>
      <c r="AC903" s="71">
        <v>51</v>
      </c>
      <c r="AD903" s="3">
        <v>2017</v>
      </c>
      <c r="AE903" s="2">
        <v>4050</v>
      </c>
      <c r="AF903" s="323">
        <f>AC903*AE903</f>
        <v>206550</v>
      </c>
    </row>
    <row r="904" spans="1:32" ht="54.95" customHeight="1" x14ac:dyDescent="0.2">
      <c r="A904" s="136">
        <v>901</v>
      </c>
      <c r="B904" s="368">
        <f t="shared" si="93"/>
        <v>542</v>
      </c>
      <c r="C904" s="288" t="s">
        <v>638</v>
      </c>
      <c r="D904" s="281" t="s">
        <v>475</v>
      </c>
      <c r="E904" s="261">
        <v>20513371315</v>
      </c>
      <c r="F904" s="112" t="s">
        <v>26</v>
      </c>
      <c r="G904" s="112" t="s">
        <v>27</v>
      </c>
      <c r="H904" s="198" t="s">
        <v>6279</v>
      </c>
      <c r="I904" s="112" t="s">
        <v>4145</v>
      </c>
      <c r="J904" s="112" t="s">
        <v>4419</v>
      </c>
      <c r="K904" s="350" t="s">
        <v>1012</v>
      </c>
      <c r="L904" s="196" t="s">
        <v>3408</v>
      </c>
      <c r="M904" s="180"/>
      <c r="N904" s="112" t="s">
        <v>1150</v>
      </c>
      <c r="O904" s="111"/>
      <c r="P904" s="28">
        <v>42397</v>
      </c>
      <c r="Q904" s="112" t="s">
        <v>1143</v>
      </c>
      <c r="R904" s="112">
        <v>1</v>
      </c>
      <c r="S904" s="38" t="s">
        <v>1748</v>
      </c>
      <c r="T904" s="67">
        <v>43045</v>
      </c>
      <c r="U904" s="39">
        <v>88</v>
      </c>
      <c r="V904" s="112" t="s">
        <v>2076</v>
      </c>
      <c r="W904" s="28" t="s">
        <v>2076</v>
      </c>
      <c r="X904" s="2" t="s">
        <v>4932</v>
      </c>
      <c r="Y904" s="38" t="s">
        <v>2053</v>
      </c>
      <c r="Z904" s="39" t="s">
        <v>2076</v>
      </c>
      <c r="AA904" s="113"/>
      <c r="AB904" s="70" t="s">
        <v>1748</v>
      </c>
      <c r="AC904" s="71">
        <v>88</v>
      </c>
      <c r="AD904" s="3">
        <v>2017</v>
      </c>
      <c r="AE904" s="2">
        <v>4050</v>
      </c>
      <c r="AF904" s="323">
        <f t="shared" si="96"/>
        <v>356400</v>
      </c>
    </row>
    <row r="905" spans="1:32" ht="54.95" customHeight="1" x14ac:dyDescent="0.2">
      <c r="A905" s="136">
        <v>902</v>
      </c>
      <c r="B905" s="368">
        <f t="shared" si="93"/>
        <v>542</v>
      </c>
      <c r="C905" s="288" t="s">
        <v>638</v>
      </c>
      <c r="D905" s="281" t="s">
        <v>475</v>
      </c>
      <c r="E905" s="261">
        <v>20513371315</v>
      </c>
      <c r="F905" s="112" t="s">
        <v>26</v>
      </c>
      <c r="G905" s="112" t="s">
        <v>27</v>
      </c>
      <c r="H905" s="198" t="s">
        <v>6280</v>
      </c>
      <c r="I905" s="9" t="s">
        <v>4163</v>
      </c>
      <c r="J905" s="112" t="s">
        <v>4409</v>
      </c>
      <c r="K905" s="350" t="s">
        <v>1053</v>
      </c>
      <c r="L905" s="198" t="s">
        <v>3409</v>
      </c>
      <c r="M905" s="180"/>
      <c r="N905" s="112" t="s">
        <v>1151</v>
      </c>
      <c r="O905" s="111"/>
      <c r="P905" s="28">
        <v>42397</v>
      </c>
      <c r="Q905" s="112" t="s">
        <v>1143</v>
      </c>
      <c r="R905" s="112">
        <v>1</v>
      </c>
      <c r="S905" s="38" t="s">
        <v>1748</v>
      </c>
      <c r="T905" s="67">
        <v>43045</v>
      </c>
      <c r="U905" s="39">
        <v>21.6</v>
      </c>
      <c r="V905" s="112" t="s">
        <v>2076</v>
      </c>
      <c r="W905" s="28" t="s">
        <v>2076</v>
      </c>
      <c r="X905" s="2" t="s">
        <v>4932</v>
      </c>
      <c r="Y905" s="38" t="s">
        <v>2053</v>
      </c>
      <c r="Z905" s="39" t="s">
        <v>2076</v>
      </c>
      <c r="AA905" s="113"/>
      <c r="AB905" s="70" t="s">
        <v>1748</v>
      </c>
      <c r="AC905" s="71">
        <v>21.6</v>
      </c>
      <c r="AD905" s="3">
        <v>2017</v>
      </c>
      <c r="AE905" s="2">
        <v>4050</v>
      </c>
      <c r="AF905" s="323">
        <f t="shared" si="96"/>
        <v>87480</v>
      </c>
    </row>
    <row r="906" spans="1:32" ht="54.95" customHeight="1" x14ac:dyDescent="0.2">
      <c r="A906" s="136">
        <v>903</v>
      </c>
      <c r="B906" s="368">
        <f t="shared" si="93"/>
        <v>542</v>
      </c>
      <c r="C906" s="288" t="s">
        <v>638</v>
      </c>
      <c r="D906" s="281" t="s">
        <v>475</v>
      </c>
      <c r="E906" s="261">
        <v>20513371315</v>
      </c>
      <c r="F906" s="112" t="s">
        <v>26</v>
      </c>
      <c r="G906" s="112" t="s">
        <v>27</v>
      </c>
      <c r="H906" s="198" t="s">
        <v>6141</v>
      </c>
      <c r="I906" s="9" t="s">
        <v>4160</v>
      </c>
      <c r="J906" s="112" t="s">
        <v>4425</v>
      </c>
      <c r="K906" s="350" t="s">
        <v>1052</v>
      </c>
      <c r="L906" s="194" t="s">
        <v>3270</v>
      </c>
      <c r="M906" s="180"/>
      <c r="N906" s="112" t="s">
        <v>1151</v>
      </c>
      <c r="O906" s="111"/>
      <c r="P906" s="28">
        <v>42397</v>
      </c>
      <c r="Q906" s="112" t="s">
        <v>1143</v>
      </c>
      <c r="R906" s="112">
        <v>1</v>
      </c>
      <c r="S906" s="38" t="s">
        <v>1748</v>
      </c>
      <c r="T906" s="67">
        <v>43045</v>
      </c>
      <c r="U906" s="39">
        <v>8.08</v>
      </c>
      <c r="V906" s="112" t="s">
        <v>2076</v>
      </c>
      <c r="W906" s="28" t="s">
        <v>2076</v>
      </c>
      <c r="X906" s="2" t="s">
        <v>4932</v>
      </c>
      <c r="Y906" s="38" t="s">
        <v>2053</v>
      </c>
      <c r="Z906" s="39" t="s">
        <v>2076</v>
      </c>
      <c r="AA906" s="113"/>
      <c r="AB906" s="70" t="s">
        <v>1748</v>
      </c>
      <c r="AC906" s="71">
        <v>8.08</v>
      </c>
      <c r="AD906" s="3">
        <v>2017</v>
      </c>
      <c r="AE906" s="2">
        <v>4050</v>
      </c>
      <c r="AF906" s="323">
        <f t="shared" si="96"/>
        <v>32724</v>
      </c>
    </row>
    <row r="907" spans="1:32" ht="54.95" customHeight="1" x14ac:dyDescent="0.2">
      <c r="A907" s="136">
        <v>904</v>
      </c>
      <c r="B907" s="368">
        <f t="shared" si="93"/>
        <v>542</v>
      </c>
      <c r="C907" s="288" t="s">
        <v>638</v>
      </c>
      <c r="D907" s="281" t="s">
        <v>475</v>
      </c>
      <c r="E907" s="261">
        <v>20513371315</v>
      </c>
      <c r="F907" s="112" t="s">
        <v>26</v>
      </c>
      <c r="G907" s="112" t="s">
        <v>27</v>
      </c>
      <c r="H907" s="198" t="s">
        <v>6281</v>
      </c>
      <c r="I907" s="10" t="s">
        <v>4168</v>
      </c>
      <c r="J907" s="112" t="s">
        <v>4425</v>
      </c>
      <c r="K907" s="350" t="s">
        <v>1004</v>
      </c>
      <c r="L907" s="194" t="s">
        <v>3410</v>
      </c>
      <c r="M907" s="180"/>
      <c r="N907" s="112" t="s">
        <v>1151</v>
      </c>
      <c r="O907" s="111"/>
      <c r="P907" s="28">
        <v>42397</v>
      </c>
      <c r="Q907" s="112" t="s">
        <v>4594</v>
      </c>
      <c r="R907" s="112">
        <v>1</v>
      </c>
      <c r="S907" s="38" t="s">
        <v>1748</v>
      </c>
      <c r="T907" s="67">
        <v>43045</v>
      </c>
      <c r="U907" s="39" t="s">
        <v>1144</v>
      </c>
      <c r="V907" s="112" t="s">
        <v>2076</v>
      </c>
      <c r="W907" s="28" t="s">
        <v>2076</v>
      </c>
      <c r="X907" s="2" t="s">
        <v>1144</v>
      </c>
      <c r="Y907" s="38" t="s">
        <v>2053</v>
      </c>
      <c r="Z907" s="39" t="s">
        <v>2076</v>
      </c>
      <c r="AA907" s="113"/>
      <c r="AB907" s="70" t="s">
        <v>1748</v>
      </c>
      <c r="AC907" s="71" t="s">
        <v>1144</v>
      </c>
      <c r="AD907" s="3">
        <v>2017</v>
      </c>
      <c r="AE907" s="2">
        <v>4050</v>
      </c>
      <c r="AF907" s="323" t="s">
        <v>2053</v>
      </c>
    </row>
    <row r="908" spans="1:32" ht="54.95" customHeight="1" x14ac:dyDescent="0.2">
      <c r="A908" s="136">
        <v>905</v>
      </c>
      <c r="B908" s="368">
        <f t="shared" si="93"/>
        <v>543</v>
      </c>
      <c r="C908" s="288" t="s">
        <v>639</v>
      </c>
      <c r="D908" s="281" t="s">
        <v>64</v>
      </c>
      <c r="E908" s="261">
        <v>20423195119</v>
      </c>
      <c r="F908" s="112" t="s">
        <v>26</v>
      </c>
      <c r="G908" s="112" t="s">
        <v>27</v>
      </c>
      <c r="H908" s="198" t="s">
        <v>6282</v>
      </c>
      <c r="I908" s="10" t="s">
        <v>4204</v>
      </c>
      <c r="J908" s="112" t="s">
        <v>4435</v>
      </c>
      <c r="K908" s="350" t="s">
        <v>1055</v>
      </c>
      <c r="L908" s="194" t="s">
        <v>3411</v>
      </c>
      <c r="M908" s="180"/>
      <c r="N908" s="112" t="s">
        <v>1158</v>
      </c>
      <c r="O908" s="111"/>
      <c r="P908" s="28">
        <v>42772</v>
      </c>
      <c r="Q908" s="112" t="s">
        <v>4594</v>
      </c>
      <c r="R908" s="112">
        <v>1</v>
      </c>
      <c r="S908" s="38" t="s">
        <v>2287</v>
      </c>
      <c r="T908" s="67">
        <v>42920</v>
      </c>
      <c r="U908" s="39" t="s">
        <v>4601</v>
      </c>
      <c r="V908" s="112" t="s">
        <v>4738</v>
      </c>
      <c r="W908" s="28">
        <v>43018</v>
      </c>
      <c r="X908" s="2" t="s">
        <v>4933</v>
      </c>
      <c r="Y908" s="38" t="s">
        <v>5118</v>
      </c>
      <c r="Z908" s="67">
        <v>43083</v>
      </c>
      <c r="AA908" s="113"/>
      <c r="AB908" s="70" t="s">
        <v>1749</v>
      </c>
      <c r="AC908" s="71" t="s">
        <v>2068</v>
      </c>
      <c r="AD908" s="3">
        <v>2017</v>
      </c>
      <c r="AE908" s="2">
        <v>4050</v>
      </c>
      <c r="AF908" s="323" t="s">
        <v>2053</v>
      </c>
    </row>
    <row r="909" spans="1:32" ht="54.95" customHeight="1" x14ac:dyDescent="0.2">
      <c r="A909" s="136">
        <v>906</v>
      </c>
      <c r="B909" s="368">
        <f t="shared" si="93"/>
        <v>543</v>
      </c>
      <c r="C909" s="288" t="s">
        <v>639</v>
      </c>
      <c r="D909" s="281" t="s">
        <v>64</v>
      </c>
      <c r="E909" s="261">
        <v>20423195119</v>
      </c>
      <c r="F909" s="112" t="s">
        <v>26</v>
      </c>
      <c r="G909" s="112" t="s">
        <v>27</v>
      </c>
      <c r="H909" s="198" t="s">
        <v>6283</v>
      </c>
      <c r="I909" s="10" t="s">
        <v>4205</v>
      </c>
      <c r="J909" s="112" t="s">
        <v>4446</v>
      </c>
      <c r="K909" s="350" t="s">
        <v>1055</v>
      </c>
      <c r="L909" s="196" t="s">
        <v>3412</v>
      </c>
      <c r="M909" s="180"/>
      <c r="N909" s="112" t="s">
        <v>1158</v>
      </c>
      <c r="O909" s="111"/>
      <c r="P909" s="28">
        <v>42772</v>
      </c>
      <c r="Q909" s="112" t="s">
        <v>4594</v>
      </c>
      <c r="R909" s="112">
        <v>1</v>
      </c>
      <c r="S909" s="38" t="s">
        <v>2287</v>
      </c>
      <c r="T909" s="67">
        <v>42920</v>
      </c>
      <c r="U909" s="39" t="s">
        <v>4602</v>
      </c>
      <c r="V909" s="112" t="s">
        <v>4738</v>
      </c>
      <c r="W909" s="28">
        <v>43018</v>
      </c>
      <c r="X909" s="2" t="s">
        <v>4602</v>
      </c>
      <c r="Y909" s="38" t="s">
        <v>5118</v>
      </c>
      <c r="Z909" s="67">
        <v>43083</v>
      </c>
      <c r="AA909" s="113"/>
      <c r="AB909" s="70" t="s">
        <v>1749</v>
      </c>
      <c r="AC909" s="71" t="s">
        <v>2069</v>
      </c>
      <c r="AD909" s="3">
        <v>2017</v>
      </c>
      <c r="AE909" s="2">
        <v>4050</v>
      </c>
      <c r="AF909" s="323" t="s">
        <v>2053</v>
      </c>
    </row>
    <row r="910" spans="1:32" ht="54.95" customHeight="1" x14ac:dyDescent="0.2">
      <c r="A910" s="136">
        <v>907</v>
      </c>
      <c r="B910" s="368">
        <f t="shared" ref="B910:B973" si="97">IF(C910=C909,B909,B909+1)</f>
        <v>544</v>
      </c>
      <c r="C910" s="288" t="s">
        <v>640</v>
      </c>
      <c r="D910" s="281" t="s">
        <v>25</v>
      </c>
      <c r="E910" s="261">
        <v>20100017491</v>
      </c>
      <c r="F910" s="112" t="s">
        <v>26</v>
      </c>
      <c r="G910" s="112" t="s">
        <v>151</v>
      </c>
      <c r="H910" s="198" t="s">
        <v>6284</v>
      </c>
      <c r="I910" s="10" t="s">
        <v>4163</v>
      </c>
      <c r="J910" s="112" t="s">
        <v>4409</v>
      </c>
      <c r="K910" s="350" t="s">
        <v>1053</v>
      </c>
      <c r="L910" s="194" t="s">
        <v>3413</v>
      </c>
      <c r="M910" s="180"/>
      <c r="N910" s="112" t="s">
        <v>1151</v>
      </c>
      <c r="O910" s="111"/>
      <c r="P910" s="28">
        <v>42832</v>
      </c>
      <c r="Q910" s="112" t="s">
        <v>1143</v>
      </c>
      <c r="R910" s="112">
        <v>1</v>
      </c>
      <c r="S910" s="38" t="s">
        <v>2288</v>
      </c>
      <c r="T910" s="67">
        <v>42936</v>
      </c>
      <c r="U910" s="39">
        <v>50</v>
      </c>
      <c r="V910" s="112" t="s">
        <v>4739</v>
      </c>
      <c r="W910" s="28">
        <v>43018</v>
      </c>
      <c r="X910" s="2">
        <v>50</v>
      </c>
      <c r="Y910" s="38" t="s">
        <v>5119</v>
      </c>
      <c r="Z910" s="67">
        <v>43082</v>
      </c>
      <c r="AA910" s="113"/>
      <c r="AB910" s="70" t="s">
        <v>1750</v>
      </c>
      <c r="AC910" s="71">
        <v>47.5</v>
      </c>
      <c r="AD910" s="3">
        <v>2017</v>
      </c>
      <c r="AE910" s="2">
        <v>4050</v>
      </c>
      <c r="AF910" s="323">
        <f>AC910*AE910</f>
        <v>192375</v>
      </c>
    </row>
    <row r="911" spans="1:32" ht="54.95" customHeight="1" x14ac:dyDescent="0.2">
      <c r="A911" s="136">
        <v>908</v>
      </c>
      <c r="B911" s="368">
        <f t="shared" si="97"/>
        <v>544</v>
      </c>
      <c r="C911" s="288" t="s">
        <v>640</v>
      </c>
      <c r="D911" s="281" t="s">
        <v>25</v>
      </c>
      <c r="E911" s="261">
        <v>20100017491</v>
      </c>
      <c r="F911" s="112" t="s">
        <v>26</v>
      </c>
      <c r="G911" s="112" t="s">
        <v>151</v>
      </c>
      <c r="H911" s="198" t="s">
        <v>6285</v>
      </c>
      <c r="I911" s="112" t="s">
        <v>4175</v>
      </c>
      <c r="J911" s="107" t="s">
        <v>4425</v>
      </c>
      <c r="K911" s="350" t="s">
        <v>1056</v>
      </c>
      <c r="L911" s="194" t="s">
        <v>3414</v>
      </c>
      <c r="M911" s="180"/>
      <c r="N911" s="112" t="s">
        <v>1151</v>
      </c>
      <c r="O911" s="111"/>
      <c r="P911" s="28">
        <v>42832</v>
      </c>
      <c r="Q911" s="112" t="s">
        <v>1143</v>
      </c>
      <c r="R911" s="112">
        <v>1</v>
      </c>
      <c r="S911" s="38" t="s">
        <v>2288</v>
      </c>
      <c r="T911" s="67">
        <v>42936</v>
      </c>
      <c r="U911" s="39">
        <v>4</v>
      </c>
      <c r="V911" s="112" t="s">
        <v>4739</v>
      </c>
      <c r="W911" s="28">
        <v>43018</v>
      </c>
      <c r="X911" s="2">
        <v>4</v>
      </c>
      <c r="Y911" s="38" t="s">
        <v>5119</v>
      </c>
      <c r="Z911" s="67">
        <v>43082</v>
      </c>
      <c r="AA911" s="113"/>
      <c r="AB911" s="70" t="s">
        <v>1750</v>
      </c>
      <c r="AC911" s="71">
        <v>3</v>
      </c>
      <c r="AD911" s="3">
        <v>2017</v>
      </c>
      <c r="AE911" s="2">
        <v>4050</v>
      </c>
      <c r="AF911" s="323">
        <f t="shared" ref="AF911:AF912" si="98">AC911*AE911</f>
        <v>12150</v>
      </c>
    </row>
    <row r="912" spans="1:32" ht="54.95" customHeight="1" x14ac:dyDescent="0.2">
      <c r="A912" s="136">
        <v>909</v>
      </c>
      <c r="B912" s="368">
        <f t="shared" si="97"/>
        <v>545</v>
      </c>
      <c r="C912" s="288" t="s">
        <v>641</v>
      </c>
      <c r="D912" s="281" t="s">
        <v>59</v>
      </c>
      <c r="E912" s="261">
        <v>20290000263</v>
      </c>
      <c r="F912" s="112" t="s">
        <v>26</v>
      </c>
      <c r="G912" s="112" t="s">
        <v>151</v>
      </c>
      <c r="H912" s="198" t="s">
        <v>6286</v>
      </c>
      <c r="I912" s="10" t="s">
        <v>4154</v>
      </c>
      <c r="J912" s="10" t="s">
        <v>4154</v>
      </c>
      <c r="K912" s="350" t="s">
        <v>1008</v>
      </c>
      <c r="L912" s="194" t="s">
        <v>3415</v>
      </c>
      <c r="M912" s="180"/>
      <c r="N912" s="112" t="s">
        <v>1150</v>
      </c>
      <c r="O912" s="111"/>
      <c r="P912" s="28">
        <v>41722</v>
      </c>
      <c r="Q912" s="112" t="s">
        <v>1143</v>
      </c>
      <c r="R912" s="112">
        <v>1</v>
      </c>
      <c r="S912" s="38" t="s">
        <v>2289</v>
      </c>
      <c r="T912" s="67">
        <v>42877</v>
      </c>
      <c r="U912" s="39">
        <v>80</v>
      </c>
      <c r="V912" s="112" t="s">
        <v>4740</v>
      </c>
      <c r="W912" s="28">
        <v>43018</v>
      </c>
      <c r="X912" s="2">
        <v>56</v>
      </c>
      <c r="Y912" s="38" t="s">
        <v>5120</v>
      </c>
      <c r="Z912" s="67">
        <v>43082</v>
      </c>
      <c r="AA912" s="113"/>
      <c r="AB912" s="70" t="s">
        <v>1751</v>
      </c>
      <c r="AC912" s="71">
        <v>35.700000000000003</v>
      </c>
      <c r="AD912" s="3">
        <v>2017</v>
      </c>
      <c r="AE912" s="2">
        <v>4050</v>
      </c>
      <c r="AF912" s="323">
        <f t="shared" si="98"/>
        <v>144585</v>
      </c>
    </row>
    <row r="913" spans="1:32" ht="54.95" customHeight="1" x14ac:dyDescent="0.2">
      <c r="A913" s="136">
        <v>910</v>
      </c>
      <c r="B913" s="368">
        <f t="shared" si="97"/>
        <v>546</v>
      </c>
      <c r="C913" s="288" t="s">
        <v>642</v>
      </c>
      <c r="D913" s="281" t="s">
        <v>597</v>
      </c>
      <c r="E913" s="261">
        <v>20106897914</v>
      </c>
      <c r="F913" s="112" t="s">
        <v>26</v>
      </c>
      <c r="G913" s="112" t="s">
        <v>27</v>
      </c>
      <c r="H913" s="198" t="s">
        <v>6287</v>
      </c>
      <c r="I913" s="10" t="s">
        <v>4198</v>
      </c>
      <c r="J913" s="112" t="s">
        <v>4463</v>
      </c>
      <c r="K913" s="350" t="s">
        <v>1008</v>
      </c>
      <c r="L913" s="194" t="s">
        <v>3416</v>
      </c>
      <c r="M913" s="180"/>
      <c r="N913" s="112" t="s">
        <v>1151</v>
      </c>
      <c r="O913" s="111"/>
      <c r="P913" s="28">
        <v>42775</v>
      </c>
      <c r="Q913" s="112" t="s">
        <v>4594</v>
      </c>
      <c r="R913" s="112">
        <v>3</v>
      </c>
      <c r="S913" s="38" t="s">
        <v>2290</v>
      </c>
      <c r="T913" s="67">
        <v>42909</v>
      </c>
      <c r="U913" s="39" t="s">
        <v>2076</v>
      </c>
      <c r="V913" s="112" t="s">
        <v>4741</v>
      </c>
      <c r="W913" s="28">
        <v>43025</v>
      </c>
      <c r="X913" s="2" t="s">
        <v>4932</v>
      </c>
      <c r="Y913" s="38" t="s">
        <v>5121</v>
      </c>
      <c r="Z913" s="67">
        <v>43097</v>
      </c>
      <c r="AA913" s="113"/>
      <c r="AB913" s="70" t="s">
        <v>1752</v>
      </c>
      <c r="AC913" s="71" t="s">
        <v>2070</v>
      </c>
      <c r="AD913" s="3">
        <v>2017</v>
      </c>
      <c r="AE913" s="2">
        <v>4050</v>
      </c>
      <c r="AF913" s="323" t="s">
        <v>2053</v>
      </c>
    </row>
    <row r="914" spans="1:32" ht="54.95" customHeight="1" x14ac:dyDescent="0.2">
      <c r="A914" s="136">
        <v>911</v>
      </c>
      <c r="B914" s="368">
        <f t="shared" si="97"/>
        <v>546</v>
      </c>
      <c r="C914" s="288" t="s">
        <v>642</v>
      </c>
      <c r="D914" s="281" t="s">
        <v>597</v>
      </c>
      <c r="E914" s="261">
        <v>20106897914</v>
      </c>
      <c r="F914" s="112" t="s">
        <v>26</v>
      </c>
      <c r="G914" s="112" t="s">
        <v>27</v>
      </c>
      <c r="H914" s="198" t="s">
        <v>6288</v>
      </c>
      <c r="I914" s="10" t="s">
        <v>4199</v>
      </c>
      <c r="J914" s="112" t="s">
        <v>4464</v>
      </c>
      <c r="K914" s="350" t="s">
        <v>1008</v>
      </c>
      <c r="L914" s="194" t="s">
        <v>3417</v>
      </c>
      <c r="M914" s="180"/>
      <c r="N914" s="112" t="s">
        <v>1151</v>
      </c>
      <c r="O914" s="111"/>
      <c r="P914" s="28">
        <v>42775</v>
      </c>
      <c r="Q914" s="112" t="s">
        <v>4594</v>
      </c>
      <c r="R914" s="112">
        <v>3</v>
      </c>
      <c r="S914" s="38" t="s">
        <v>2290</v>
      </c>
      <c r="T914" s="67">
        <v>42909</v>
      </c>
      <c r="U914" s="39" t="s">
        <v>2076</v>
      </c>
      <c r="V914" s="112" t="s">
        <v>4741</v>
      </c>
      <c r="W914" s="28">
        <v>43025</v>
      </c>
      <c r="X914" s="2" t="s">
        <v>4932</v>
      </c>
      <c r="Y914" s="38" t="s">
        <v>5121</v>
      </c>
      <c r="Z914" s="67">
        <v>43097</v>
      </c>
      <c r="AA914" s="113"/>
      <c r="AB914" s="70" t="s">
        <v>1752</v>
      </c>
      <c r="AC914" s="71" t="s">
        <v>2070</v>
      </c>
      <c r="AD914" s="3">
        <v>2017</v>
      </c>
      <c r="AE914" s="2">
        <v>4050</v>
      </c>
      <c r="AF914" s="323" t="s">
        <v>2053</v>
      </c>
    </row>
    <row r="915" spans="1:32" ht="54.95" customHeight="1" x14ac:dyDescent="0.2">
      <c r="A915" s="136">
        <v>912</v>
      </c>
      <c r="B915" s="368">
        <f t="shared" si="97"/>
        <v>546</v>
      </c>
      <c r="C915" s="288" t="s">
        <v>642</v>
      </c>
      <c r="D915" s="281" t="s">
        <v>597</v>
      </c>
      <c r="E915" s="261">
        <v>20106897914</v>
      </c>
      <c r="F915" s="112" t="s">
        <v>26</v>
      </c>
      <c r="G915" s="112" t="s">
        <v>27</v>
      </c>
      <c r="H915" s="198" t="s">
        <v>6289</v>
      </c>
      <c r="I915" s="107" t="s">
        <v>4199</v>
      </c>
      <c r="J915" s="112" t="s">
        <v>4465</v>
      </c>
      <c r="K915" s="350" t="s">
        <v>1009</v>
      </c>
      <c r="L915" s="194" t="s">
        <v>3418</v>
      </c>
      <c r="M915" s="180"/>
      <c r="N915" s="112" t="s">
        <v>1158</v>
      </c>
      <c r="O915" s="111"/>
      <c r="P915" s="28">
        <v>42775</v>
      </c>
      <c r="Q915" s="112" t="s">
        <v>1143</v>
      </c>
      <c r="R915" s="112">
        <v>1</v>
      </c>
      <c r="S915" s="38" t="s">
        <v>2290</v>
      </c>
      <c r="T915" s="67">
        <v>42909</v>
      </c>
      <c r="U915" s="39">
        <v>18</v>
      </c>
      <c r="V915" s="112" t="s">
        <v>4741</v>
      </c>
      <c r="W915" s="28">
        <v>43025</v>
      </c>
      <c r="X915" s="2" t="s">
        <v>4932</v>
      </c>
      <c r="Y915" s="38" t="s">
        <v>5121</v>
      </c>
      <c r="Z915" s="67">
        <v>43097</v>
      </c>
      <c r="AA915" s="113"/>
      <c r="AB915" s="70" t="s">
        <v>1752</v>
      </c>
      <c r="AC915" s="71">
        <v>4</v>
      </c>
      <c r="AD915" s="3">
        <v>2017</v>
      </c>
      <c r="AE915" s="2">
        <v>4050</v>
      </c>
      <c r="AF915" s="323">
        <f>AC915*AE915</f>
        <v>16200</v>
      </c>
    </row>
    <row r="916" spans="1:32" ht="54.95" customHeight="1" x14ac:dyDescent="0.2">
      <c r="A916" s="136">
        <v>913</v>
      </c>
      <c r="B916" s="368">
        <f t="shared" si="97"/>
        <v>547</v>
      </c>
      <c r="C916" s="288" t="s">
        <v>643</v>
      </c>
      <c r="D916" s="281" t="s">
        <v>25</v>
      </c>
      <c r="E916" s="261">
        <v>20100017491</v>
      </c>
      <c r="F916" s="112" t="s">
        <v>26</v>
      </c>
      <c r="G916" s="112" t="s">
        <v>151</v>
      </c>
      <c r="H916" s="198" t="s">
        <v>6716</v>
      </c>
      <c r="I916" s="107" t="s">
        <v>4206</v>
      </c>
      <c r="J916" s="112" t="s">
        <v>4463</v>
      </c>
      <c r="K916" s="350" t="s">
        <v>1062</v>
      </c>
      <c r="L916" s="194" t="s">
        <v>3419</v>
      </c>
      <c r="M916" s="180"/>
      <c r="N916" s="112" t="s">
        <v>1158</v>
      </c>
      <c r="O916" s="111"/>
      <c r="P916" s="28">
        <v>42755</v>
      </c>
      <c r="Q916" s="112" t="s">
        <v>4594</v>
      </c>
      <c r="R916" s="112">
        <v>1</v>
      </c>
      <c r="S916" s="38" t="s">
        <v>1753</v>
      </c>
      <c r="T916" s="67">
        <v>42914</v>
      </c>
      <c r="U916" s="39" t="s">
        <v>1144</v>
      </c>
      <c r="V916" s="112" t="s">
        <v>2076</v>
      </c>
      <c r="W916" s="28" t="s">
        <v>2076</v>
      </c>
      <c r="X916" s="2" t="s">
        <v>1144</v>
      </c>
      <c r="Y916" s="38" t="s">
        <v>2053</v>
      </c>
      <c r="Z916" s="39" t="s">
        <v>2076</v>
      </c>
      <c r="AA916" s="113"/>
      <c r="AB916" s="70" t="s">
        <v>1753</v>
      </c>
      <c r="AC916" s="71" t="s">
        <v>1144</v>
      </c>
      <c r="AD916" s="3">
        <v>2017</v>
      </c>
      <c r="AE916" s="2">
        <v>4050</v>
      </c>
      <c r="AF916" s="323" t="s">
        <v>2053</v>
      </c>
    </row>
    <row r="917" spans="1:32" ht="54.95" customHeight="1" x14ac:dyDescent="0.2">
      <c r="A917" s="136">
        <v>914</v>
      </c>
      <c r="B917" s="368">
        <f t="shared" si="97"/>
        <v>547</v>
      </c>
      <c r="C917" s="288" t="s">
        <v>643</v>
      </c>
      <c r="D917" s="281" t="s">
        <v>25</v>
      </c>
      <c r="E917" s="261">
        <v>20100017491</v>
      </c>
      <c r="F917" s="112" t="s">
        <v>26</v>
      </c>
      <c r="G917" s="112" t="s">
        <v>151</v>
      </c>
      <c r="H917" s="198" t="s">
        <v>6290</v>
      </c>
      <c r="I917" s="107" t="s">
        <v>4206</v>
      </c>
      <c r="J917" s="112" t="s">
        <v>4463</v>
      </c>
      <c r="K917" s="350" t="s">
        <v>1062</v>
      </c>
      <c r="L917" s="194" t="s">
        <v>3420</v>
      </c>
      <c r="M917" s="180"/>
      <c r="N917" s="112" t="s">
        <v>1158</v>
      </c>
      <c r="O917" s="111"/>
      <c r="P917" s="28">
        <v>42755</v>
      </c>
      <c r="Q917" s="112" t="s">
        <v>4594</v>
      </c>
      <c r="R917" s="112">
        <v>1</v>
      </c>
      <c r="S917" s="38" t="s">
        <v>1753</v>
      </c>
      <c r="T917" s="67">
        <v>42914</v>
      </c>
      <c r="U917" s="39" t="s">
        <v>1144</v>
      </c>
      <c r="V917" s="112" t="s">
        <v>2076</v>
      </c>
      <c r="W917" s="28" t="s">
        <v>2076</v>
      </c>
      <c r="X917" s="2" t="s">
        <v>1144</v>
      </c>
      <c r="Y917" s="38" t="s">
        <v>2053</v>
      </c>
      <c r="Z917" s="39" t="s">
        <v>2076</v>
      </c>
      <c r="AA917" s="113"/>
      <c r="AB917" s="70" t="s">
        <v>1753</v>
      </c>
      <c r="AC917" s="71" t="s">
        <v>1144</v>
      </c>
      <c r="AD917" s="3">
        <v>2017</v>
      </c>
      <c r="AE917" s="2">
        <v>4050</v>
      </c>
      <c r="AF917" s="323" t="s">
        <v>2053</v>
      </c>
    </row>
    <row r="918" spans="1:32" ht="54.95" customHeight="1" x14ac:dyDescent="0.2">
      <c r="A918" s="136">
        <v>915</v>
      </c>
      <c r="B918" s="368">
        <f t="shared" si="97"/>
        <v>547</v>
      </c>
      <c r="C918" s="288" t="s">
        <v>643</v>
      </c>
      <c r="D918" s="281" t="s">
        <v>25</v>
      </c>
      <c r="E918" s="261">
        <v>20100017491</v>
      </c>
      <c r="F918" s="112" t="s">
        <v>26</v>
      </c>
      <c r="G918" s="112" t="s">
        <v>151</v>
      </c>
      <c r="H918" s="198" t="s">
        <v>6291</v>
      </c>
      <c r="I918" s="107" t="s">
        <v>4206</v>
      </c>
      <c r="J918" s="112" t="s">
        <v>4463</v>
      </c>
      <c r="K918" s="350" t="s">
        <v>1062</v>
      </c>
      <c r="L918" s="194" t="s">
        <v>3421</v>
      </c>
      <c r="M918" s="180"/>
      <c r="N918" s="112" t="s">
        <v>1158</v>
      </c>
      <c r="O918" s="111"/>
      <c r="P918" s="28">
        <v>42755</v>
      </c>
      <c r="Q918" s="112" t="s">
        <v>4594</v>
      </c>
      <c r="R918" s="112">
        <v>1</v>
      </c>
      <c r="S918" s="38" t="s">
        <v>1753</v>
      </c>
      <c r="T918" s="67">
        <v>42914</v>
      </c>
      <c r="U918" s="39" t="s">
        <v>1144</v>
      </c>
      <c r="V918" s="112" t="s">
        <v>2076</v>
      </c>
      <c r="W918" s="28" t="s">
        <v>2076</v>
      </c>
      <c r="X918" s="2" t="s">
        <v>1144</v>
      </c>
      <c r="Y918" s="38" t="s">
        <v>2053</v>
      </c>
      <c r="Z918" s="39" t="s">
        <v>2076</v>
      </c>
      <c r="AA918" s="113"/>
      <c r="AB918" s="70" t="s">
        <v>1753</v>
      </c>
      <c r="AC918" s="71" t="s">
        <v>1144</v>
      </c>
      <c r="AD918" s="3">
        <v>2017</v>
      </c>
      <c r="AE918" s="2">
        <v>4050</v>
      </c>
      <c r="AF918" s="323" t="s">
        <v>2053</v>
      </c>
    </row>
    <row r="919" spans="1:32" ht="54.95" customHeight="1" x14ac:dyDescent="0.2">
      <c r="A919" s="136">
        <v>916</v>
      </c>
      <c r="B919" s="368">
        <f t="shared" si="97"/>
        <v>547</v>
      </c>
      <c r="C919" s="288" t="s">
        <v>643</v>
      </c>
      <c r="D919" s="281" t="s">
        <v>25</v>
      </c>
      <c r="E919" s="261">
        <v>20100017491</v>
      </c>
      <c r="F919" s="112" t="s">
        <v>26</v>
      </c>
      <c r="G919" s="112" t="s">
        <v>151</v>
      </c>
      <c r="H919" s="198" t="s">
        <v>6292</v>
      </c>
      <c r="I919" s="107" t="s">
        <v>4207</v>
      </c>
      <c r="J919" s="112" t="s">
        <v>4466</v>
      </c>
      <c r="K919" s="350" t="s">
        <v>1062</v>
      </c>
      <c r="L919" s="194" t="s">
        <v>3422</v>
      </c>
      <c r="M919" s="180"/>
      <c r="N919" s="112" t="s">
        <v>1158</v>
      </c>
      <c r="O919" s="111"/>
      <c r="P919" s="28">
        <v>42755</v>
      </c>
      <c r="Q919" s="112" t="s">
        <v>4594</v>
      </c>
      <c r="R919" s="112">
        <v>1</v>
      </c>
      <c r="S919" s="38" t="s">
        <v>1753</v>
      </c>
      <c r="T919" s="67">
        <v>42914</v>
      </c>
      <c r="U919" s="39" t="s">
        <v>1144</v>
      </c>
      <c r="V919" s="112" t="s">
        <v>2076</v>
      </c>
      <c r="W919" s="28" t="s">
        <v>2076</v>
      </c>
      <c r="X919" s="2" t="s">
        <v>1144</v>
      </c>
      <c r="Y919" s="38" t="s">
        <v>2053</v>
      </c>
      <c r="Z919" s="39" t="s">
        <v>2076</v>
      </c>
      <c r="AA919" s="113"/>
      <c r="AB919" s="70" t="s">
        <v>1753</v>
      </c>
      <c r="AC919" s="71" t="s">
        <v>1144</v>
      </c>
      <c r="AD919" s="3">
        <v>2017</v>
      </c>
      <c r="AE919" s="2">
        <v>4050</v>
      </c>
      <c r="AF919" s="323" t="s">
        <v>2053</v>
      </c>
    </row>
    <row r="920" spans="1:32" ht="54.95" customHeight="1" x14ac:dyDescent="0.2">
      <c r="A920" s="136">
        <v>917</v>
      </c>
      <c r="B920" s="368">
        <f t="shared" si="97"/>
        <v>547</v>
      </c>
      <c r="C920" s="288" t="s">
        <v>643</v>
      </c>
      <c r="D920" s="281" t="s">
        <v>25</v>
      </c>
      <c r="E920" s="261">
        <v>20100017491</v>
      </c>
      <c r="F920" s="112" t="s">
        <v>26</v>
      </c>
      <c r="G920" s="112" t="s">
        <v>151</v>
      </c>
      <c r="H920" s="198" t="s">
        <v>6293</v>
      </c>
      <c r="I920" s="107" t="s">
        <v>4207</v>
      </c>
      <c r="J920" s="112" t="s">
        <v>4466</v>
      </c>
      <c r="K920" s="350" t="s">
        <v>1062</v>
      </c>
      <c r="L920" s="194" t="s">
        <v>3423</v>
      </c>
      <c r="M920" s="180"/>
      <c r="N920" s="112" t="s">
        <v>1158</v>
      </c>
      <c r="O920" s="111"/>
      <c r="P920" s="28">
        <v>42755</v>
      </c>
      <c r="Q920" s="112" t="s">
        <v>4594</v>
      </c>
      <c r="R920" s="112">
        <v>1</v>
      </c>
      <c r="S920" s="38" t="s">
        <v>1753</v>
      </c>
      <c r="T920" s="67">
        <v>42914</v>
      </c>
      <c r="U920" s="39" t="s">
        <v>1144</v>
      </c>
      <c r="V920" s="112" t="s">
        <v>2076</v>
      </c>
      <c r="W920" s="28" t="s">
        <v>2076</v>
      </c>
      <c r="X920" s="2" t="s">
        <v>1144</v>
      </c>
      <c r="Y920" s="38" t="s">
        <v>2053</v>
      </c>
      <c r="Z920" s="39" t="s">
        <v>2076</v>
      </c>
      <c r="AA920" s="113"/>
      <c r="AB920" s="70" t="s">
        <v>1753</v>
      </c>
      <c r="AC920" s="71" t="s">
        <v>1144</v>
      </c>
      <c r="AD920" s="3">
        <v>2017</v>
      </c>
      <c r="AE920" s="2">
        <v>4050</v>
      </c>
      <c r="AF920" s="323" t="s">
        <v>2053</v>
      </c>
    </row>
    <row r="921" spans="1:32" ht="54.95" customHeight="1" x14ac:dyDescent="0.2">
      <c r="A921" s="136">
        <v>918</v>
      </c>
      <c r="B921" s="368">
        <f t="shared" si="97"/>
        <v>547</v>
      </c>
      <c r="C921" s="288" t="s">
        <v>643</v>
      </c>
      <c r="D921" s="281" t="s">
        <v>25</v>
      </c>
      <c r="E921" s="261">
        <v>20100017491</v>
      </c>
      <c r="F921" s="112" t="s">
        <v>26</v>
      </c>
      <c r="G921" s="112" t="s">
        <v>151</v>
      </c>
      <c r="H921" s="198" t="s">
        <v>6294</v>
      </c>
      <c r="I921" s="107" t="s">
        <v>4207</v>
      </c>
      <c r="J921" s="112" t="s">
        <v>4466</v>
      </c>
      <c r="K921" s="350" t="s">
        <v>1062</v>
      </c>
      <c r="L921" s="194" t="s">
        <v>3424</v>
      </c>
      <c r="M921" s="180"/>
      <c r="N921" s="112" t="s">
        <v>1158</v>
      </c>
      <c r="O921" s="111"/>
      <c r="P921" s="28">
        <v>42755</v>
      </c>
      <c r="Q921" s="112" t="s">
        <v>4594</v>
      </c>
      <c r="R921" s="112">
        <v>1</v>
      </c>
      <c r="S921" s="38" t="s">
        <v>1753</v>
      </c>
      <c r="T921" s="67">
        <v>42914</v>
      </c>
      <c r="U921" s="39" t="s">
        <v>1144</v>
      </c>
      <c r="V921" s="112" t="s">
        <v>2076</v>
      </c>
      <c r="W921" s="28" t="s">
        <v>2076</v>
      </c>
      <c r="X921" s="2" t="s">
        <v>1144</v>
      </c>
      <c r="Y921" s="38" t="s">
        <v>2053</v>
      </c>
      <c r="Z921" s="39" t="s">
        <v>2076</v>
      </c>
      <c r="AA921" s="113"/>
      <c r="AB921" s="70" t="s">
        <v>1753</v>
      </c>
      <c r="AC921" s="71" t="s">
        <v>1144</v>
      </c>
      <c r="AD921" s="3">
        <v>2017</v>
      </c>
      <c r="AE921" s="2">
        <v>4050</v>
      </c>
      <c r="AF921" s="323" t="s">
        <v>2053</v>
      </c>
    </row>
    <row r="922" spans="1:32" ht="54.95" customHeight="1" x14ac:dyDescent="0.2">
      <c r="A922" s="136">
        <v>919</v>
      </c>
      <c r="B922" s="368">
        <f t="shared" si="97"/>
        <v>547</v>
      </c>
      <c r="C922" s="288" t="s">
        <v>643</v>
      </c>
      <c r="D922" s="281" t="s">
        <v>25</v>
      </c>
      <c r="E922" s="261">
        <v>20100017491</v>
      </c>
      <c r="F922" s="112" t="s">
        <v>26</v>
      </c>
      <c r="G922" s="112" t="s">
        <v>151</v>
      </c>
      <c r="H922" s="198" t="s">
        <v>6295</v>
      </c>
      <c r="I922" s="107" t="s">
        <v>4207</v>
      </c>
      <c r="J922" s="112" t="s">
        <v>4467</v>
      </c>
      <c r="K922" s="350" t="s">
        <v>1062</v>
      </c>
      <c r="L922" s="194" t="s">
        <v>3425</v>
      </c>
      <c r="M922" s="180"/>
      <c r="N922" s="112" t="s">
        <v>1158</v>
      </c>
      <c r="O922" s="111"/>
      <c r="P922" s="28">
        <v>42755</v>
      </c>
      <c r="Q922" s="112" t="s">
        <v>1143</v>
      </c>
      <c r="R922" s="112">
        <v>1</v>
      </c>
      <c r="S922" s="38" t="s">
        <v>1753</v>
      </c>
      <c r="T922" s="67">
        <v>42914</v>
      </c>
      <c r="U922" s="39" t="s">
        <v>2076</v>
      </c>
      <c r="V922" s="112" t="s">
        <v>2076</v>
      </c>
      <c r="W922" s="28" t="s">
        <v>2076</v>
      </c>
      <c r="X922" s="2" t="s">
        <v>4932</v>
      </c>
      <c r="Y922" s="38" t="s">
        <v>2053</v>
      </c>
      <c r="Z922" s="39" t="s">
        <v>2076</v>
      </c>
      <c r="AA922" s="113"/>
      <c r="AB922" s="70" t="s">
        <v>1753</v>
      </c>
      <c r="AC922" s="71">
        <v>56.87</v>
      </c>
      <c r="AD922" s="3">
        <v>2017</v>
      </c>
      <c r="AE922" s="2">
        <v>4050</v>
      </c>
      <c r="AF922" s="323">
        <f>AC922*AE922</f>
        <v>230323.5</v>
      </c>
    </row>
    <row r="923" spans="1:32" ht="54.95" customHeight="1" x14ac:dyDescent="0.2">
      <c r="A923" s="136">
        <v>920</v>
      </c>
      <c r="B923" s="368">
        <f t="shared" si="97"/>
        <v>548</v>
      </c>
      <c r="C923" s="288" t="s">
        <v>644</v>
      </c>
      <c r="D923" s="281" t="s">
        <v>597</v>
      </c>
      <c r="E923" s="261">
        <v>20106897914</v>
      </c>
      <c r="F923" s="112" t="s">
        <v>26</v>
      </c>
      <c r="G923" s="112" t="s">
        <v>27</v>
      </c>
      <c r="H923" s="198" t="s">
        <v>6296</v>
      </c>
      <c r="I923" s="107" t="s">
        <v>4208</v>
      </c>
      <c r="J923" s="112" t="s">
        <v>4468</v>
      </c>
      <c r="K923" s="350" t="s">
        <v>1014</v>
      </c>
      <c r="L923" s="194" t="s">
        <v>3426</v>
      </c>
      <c r="M923" s="180"/>
      <c r="N923" s="112" t="s">
        <v>1151</v>
      </c>
      <c r="O923" s="111"/>
      <c r="P923" s="28">
        <v>42804</v>
      </c>
      <c r="Q923" s="112" t="s">
        <v>1143</v>
      </c>
      <c r="R923" s="112">
        <v>1</v>
      </c>
      <c r="S923" s="38" t="s">
        <v>2291</v>
      </c>
      <c r="T923" s="67">
        <v>43035</v>
      </c>
      <c r="U923" s="39">
        <v>7.6</v>
      </c>
      <c r="V923" s="112" t="s">
        <v>2076</v>
      </c>
      <c r="W923" s="28" t="s">
        <v>2076</v>
      </c>
      <c r="X923" s="2" t="s">
        <v>4932</v>
      </c>
      <c r="Y923" s="38" t="s">
        <v>5122</v>
      </c>
      <c r="Z923" s="67">
        <v>43097</v>
      </c>
      <c r="AA923" s="113"/>
      <c r="AB923" s="70" t="s">
        <v>1754</v>
      </c>
      <c r="AC923" s="71">
        <v>7.6</v>
      </c>
      <c r="AD923" s="3">
        <v>2017</v>
      </c>
      <c r="AE923" s="2">
        <v>4050</v>
      </c>
      <c r="AF923" s="323">
        <f t="shared" ref="AF923:AF925" si="99">AC923*AE923</f>
        <v>30780</v>
      </c>
    </row>
    <row r="924" spans="1:32" ht="54.95" customHeight="1" x14ac:dyDescent="0.2">
      <c r="A924" s="136">
        <v>921</v>
      </c>
      <c r="B924" s="368">
        <f t="shared" si="97"/>
        <v>548</v>
      </c>
      <c r="C924" s="288" t="s">
        <v>644</v>
      </c>
      <c r="D924" s="281" t="s">
        <v>597</v>
      </c>
      <c r="E924" s="261">
        <v>20106897914</v>
      </c>
      <c r="F924" s="112" t="s">
        <v>26</v>
      </c>
      <c r="G924" s="112" t="s">
        <v>27</v>
      </c>
      <c r="H924" s="198" t="s">
        <v>6297</v>
      </c>
      <c r="I924" s="10" t="s">
        <v>4154</v>
      </c>
      <c r="J924" s="10" t="s">
        <v>4154</v>
      </c>
      <c r="K924" s="350" t="s">
        <v>1065</v>
      </c>
      <c r="L924" s="194" t="s">
        <v>3427</v>
      </c>
      <c r="M924" s="180"/>
      <c r="N924" s="112" t="s">
        <v>1150</v>
      </c>
      <c r="O924" s="111"/>
      <c r="P924" s="28">
        <v>42804</v>
      </c>
      <c r="Q924" s="112" t="s">
        <v>1143</v>
      </c>
      <c r="R924" s="112">
        <v>1</v>
      </c>
      <c r="S924" s="38" t="s">
        <v>2291</v>
      </c>
      <c r="T924" s="67">
        <v>43035</v>
      </c>
      <c r="U924" s="39">
        <v>55</v>
      </c>
      <c r="V924" s="112" t="s">
        <v>2076</v>
      </c>
      <c r="W924" s="28" t="s">
        <v>2076</v>
      </c>
      <c r="X924" s="2" t="s">
        <v>4932</v>
      </c>
      <c r="Y924" s="38" t="s">
        <v>5122</v>
      </c>
      <c r="Z924" s="67">
        <v>43097</v>
      </c>
      <c r="AA924" s="113"/>
      <c r="AB924" s="70" t="s">
        <v>1754</v>
      </c>
      <c r="AC924" s="71">
        <v>55</v>
      </c>
      <c r="AD924" s="3">
        <v>2017</v>
      </c>
      <c r="AE924" s="2">
        <v>4050</v>
      </c>
      <c r="AF924" s="323">
        <f t="shared" si="99"/>
        <v>222750</v>
      </c>
    </row>
    <row r="925" spans="1:32" ht="54.95" customHeight="1" x14ac:dyDescent="0.2">
      <c r="A925" s="136">
        <v>922</v>
      </c>
      <c r="B925" s="368">
        <f t="shared" si="97"/>
        <v>549</v>
      </c>
      <c r="C925" s="288" t="s">
        <v>645</v>
      </c>
      <c r="D925" s="281" t="s">
        <v>588</v>
      </c>
      <c r="E925" s="261">
        <v>20543254798</v>
      </c>
      <c r="F925" s="112" t="s">
        <v>26</v>
      </c>
      <c r="G925" s="112" t="s">
        <v>27</v>
      </c>
      <c r="H925" s="198" t="s">
        <v>6298</v>
      </c>
      <c r="I925" s="107" t="s">
        <v>4209</v>
      </c>
      <c r="J925" s="112" t="s">
        <v>4469</v>
      </c>
      <c r="K925" s="350" t="s">
        <v>1037</v>
      </c>
      <c r="L925" s="194" t="s">
        <v>3428</v>
      </c>
      <c r="M925" s="180"/>
      <c r="N925" s="112" t="s">
        <v>1156</v>
      </c>
      <c r="O925" s="111"/>
      <c r="P925" s="28">
        <v>42209</v>
      </c>
      <c r="Q925" s="112" t="s">
        <v>1143</v>
      </c>
      <c r="R925" s="112">
        <v>1</v>
      </c>
      <c r="S925" s="38" t="s">
        <v>2292</v>
      </c>
      <c r="T925" s="67">
        <v>43025</v>
      </c>
      <c r="U925" s="39">
        <v>151</v>
      </c>
      <c r="V925" s="112" t="s">
        <v>2076</v>
      </c>
      <c r="W925" s="28" t="s">
        <v>2076</v>
      </c>
      <c r="X925" s="2" t="s">
        <v>4932</v>
      </c>
      <c r="Y925" s="38" t="s">
        <v>5123</v>
      </c>
      <c r="Z925" s="67">
        <v>43097</v>
      </c>
      <c r="AA925" s="113"/>
      <c r="AB925" s="70" t="s">
        <v>1755</v>
      </c>
      <c r="AC925" s="71">
        <v>151</v>
      </c>
      <c r="AD925" s="3">
        <v>2017</v>
      </c>
      <c r="AE925" s="2">
        <v>4050</v>
      </c>
      <c r="AF925" s="323">
        <f t="shared" si="99"/>
        <v>611550</v>
      </c>
    </row>
    <row r="926" spans="1:32" ht="54.95" customHeight="1" x14ac:dyDescent="0.2">
      <c r="A926" s="136">
        <v>923</v>
      </c>
      <c r="B926" s="368">
        <f t="shared" si="97"/>
        <v>549</v>
      </c>
      <c r="C926" s="288" t="s">
        <v>645</v>
      </c>
      <c r="D926" s="281" t="s">
        <v>588</v>
      </c>
      <c r="E926" s="261">
        <v>20543254798</v>
      </c>
      <c r="F926" s="112" t="s">
        <v>26</v>
      </c>
      <c r="G926" s="112" t="s">
        <v>27</v>
      </c>
      <c r="H926" s="198" t="s">
        <v>6299</v>
      </c>
      <c r="I926" s="107" t="s">
        <v>4210</v>
      </c>
      <c r="J926" s="112" t="s">
        <v>4210</v>
      </c>
      <c r="K926" s="350" t="s">
        <v>1005</v>
      </c>
      <c r="L926" s="194" t="s">
        <v>3429</v>
      </c>
      <c r="M926" s="180"/>
      <c r="N926" s="112" t="s">
        <v>1158</v>
      </c>
      <c r="O926" s="111"/>
      <c r="P926" s="28">
        <v>42209</v>
      </c>
      <c r="Q926" s="112" t="s">
        <v>4594</v>
      </c>
      <c r="R926" s="112">
        <v>1</v>
      </c>
      <c r="S926" s="38" t="s">
        <v>2292</v>
      </c>
      <c r="T926" s="67">
        <v>43025</v>
      </c>
      <c r="U926" s="39" t="s">
        <v>2076</v>
      </c>
      <c r="V926" s="112" t="s">
        <v>2076</v>
      </c>
      <c r="W926" s="28" t="s">
        <v>2076</v>
      </c>
      <c r="X926" s="2" t="s">
        <v>4932</v>
      </c>
      <c r="Y926" s="38" t="s">
        <v>5123</v>
      </c>
      <c r="Z926" s="67">
        <v>43097</v>
      </c>
      <c r="AA926" s="113"/>
      <c r="AB926" s="70" t="s">
        <v>1755</v>
      </c>
      <c r="AC926" s="71" t="s">
        <v>1144</v>
      </c>
      <c r="AD926" s="3">
        <v>2017</v>
      </c>
      <c r="AE926" s="2">
        <v>4050</v>
      </c>
      <c r="AF926" s="323" t="s">
        <v>2053</v>
      </c>
    </row>
    <row r="927" spans="1:32" ht="54.95" customHeight="1" x14ac:dyDescent="0.2">
      <c r="A927" s="136">
        <v>924</v>
      </c>
      <c r="B927" s="368">
        <f t="shared" si="97"/>
        <v>549</v>
      </c>
      <c r="C927" s="288" t="s">
        <v>645</v>
      </c>
      <c r="D927" s="281" t="s">
        <v>588</v>
      </c>
      <c r="E927" s="261">
        <v>20543254798</v>
      </c>
      <c r="F927" s="112" t="s">
        <v>26</v>
      </c>
      <c r="G927" s="112" t="s">
        <v>27</v>
      </c>
      <c r="H927" s="198" t="s">
        <v>6300</v>
      </c>
      <c r="I927" s="10" t="s">
        <v>4154</v>
      </c>
      <c r="J927" s="10" t="s">
        <v>4154</v>
      </c>
      <c r="K927" s="350" t="s">
        <v>1066</v>
      </c>
      <c r="L927" s="194" t="s">
        <v>3430</v>
      </c>
      <c r="M927" s="180"/>
      <c r="N927" s="112" t="s">
        <v>1150</v>
      </c>
      <c r="O927" s="111"/>
      <c r="P927" s="28">
        <v>42209</v>
      </c>
      <c r="Q927" s="112" t="s">
        <v>1143</v>
      </c>
      <c r="R927" s="112">
        <v>1</v>
      </c>
      <c r="S927" s="38" t="s">
        <v>2292</v>
      </c>
      <c r="T927" s="67">
        <v>43025</v>
      </c>
      <c r="U927" s="39">
        <v>51</v>
      </c>
      <c r="V927" s="112" t="s">
        <v>2076</v>
      </c>
      <c r="W927" s="28" t="s">
        <v>2076</v>
      </c>
      <c r="X927" s="2" t="s">
        <v>4932</v>
      </c>
      <c r="Y927" s="38" t="s">
        <v>5123</v>
      </c>
      <c r="Z927" s="67">
        <v>43097</v>
      </c>
      <c r="AA927" s="113"/>
      <c r="AB927" s="70" t="s">
        <v>1755</v>
      </c>
      <c r="AC927" s="71">
        <v>51</v>
      </c>
      <c r="AD927" s="3">
        <v>2017</v>
      </c>
      <c r="AE927" s="2">
        <v>4050</v>
      </c>
      <c r="AF927" s="323">
        <f>AC927*AE927</f>
        <v>206550</v>
      </c>
    </row>
    <row r="928" spans="1:32" ht="54.95" customHeight="1" x14ac:dyDescent="0.2">
      <c r="A928" s="136">
        <v>925</v>
      </c>
      <c r="B928" s="368">
        <f t="shared" si="97"/>
        <v>550</v>
      </c>
      <c r="C928" s="288" t="s">
        <v>646</v>
      </c>
      <c r="D928" s="281" t="s">
        <v>25</v>
      </c>
      <c r="E928" s="261">
        <v>20100017491</v>
      </c>
      <c r="F928" s="112" t="s">
        <v>26</v>
      </c>
      <c r="G928" s="112" t="s">
        <v>151</v>
      </c>
      <c r="H928" s="198" t="s">
        <v>6301</v>
      </c>
      <c r="I928" s="10" t="s">
        <v>4163</v>
      </c>
      <c r="J928" s="112" t="s">
        <v>4409</v>
      </c>
      <c r="K928" s="350" t="s">
        <v>1053</v>
      </c>
      <c r="L928" s="194" t="s">
        <v>3431</v>
      </c>
      <c r="M928" s="180"/>
      <c r="N928" s="112" t="s">
        <v>1158</v>
      </c>
      <c r="O928" s="111"/>
      <c r="P928" s="28">
        <v>42947</v>
      </c>
      <c r="Q928" s="112" t="s">
        <v>1143</v>
      </c>
      <c r="R928" s="112">
        <v>1</v>
      </c>
      <c r="S928" s="38" t="s">
        <v>2293</v>
      </c>
      <c r="T928" s="67">
        <v>43049</v>
      </c>
      <c r="U928" s="39">
        <v>50</v>
      </c>
      <c r="V928" s="112" t="s">
        <v>2076</v>
      </c>
      <c r="W928" s="28" t="s">
        <v>2076</v>
      </c>
      <c r="X928" s="2" t="s">
        <v>4932</v>
      </c>
      <c r="Y928" s="38" t="s">
        <v>5124</v>
      </c>
      <c r="Z928" s="67">
        <v>43096</v>
      </c>
      <c r="AA928" s="113"/>
      <c r="AB928" s="70" t="s">
        <v>1756</v>
      </c>
      <c r="AC928" s="71">
        <v>47.5</v>
      </c>
      <c r="AD928" s="3">
        <v>2017</v>
      </c>
      <c r="AE928" s="2">
        <v>4050</v>
      </c>
      <c r="AF928" s="323">
        <f t="shared" ref="AF928:AF938" si="100">AC928*AE928</f>
        <v>192375</v>
      </c>
    </row>
    <row r="929" spans="1:32" ht="54.95" customHeight="1" x14ac:dyDescent="0.2">
      <c r="A929" s="136">
        <v>926</v>
      </c>
      <c r="B929" s="368">
        <f t="shared" si="97"/>
        <v>551</v>
      </c>
      <c r="C929" s="288" t="s">
        <v>647</v>
      </c>
      <c r="D929" s="281" t="s">
        <v>597</v>
      </c>
      <c r="E929" s="261">
        <v>20106897914</v>
      </c>
      <c r="F929" s="112" t="s">
        <v>26</v>
      </c>
      <c r="G929" s="112" t="s">
        <v>27</v>
      </c>
      <c r="H929" s="198" t="s">
        <v>6302</v>
      </c>
      <c r="I929" s="112" t="s">
        <v>4165</v>
      </c>
      <c r="J929" s="112" t="s">
        <v>4428</v>
      </c>
      <c r="K929" s="350" t="s">
        <v>1009</v>
      </c>
      <c r="L929" s="194" t="s">
        <v>3432</v>
      </c>
      <c r="M929" s="180"/>
      <c r="N929" s="112" t="s">
        <v>1150</v>
      </c>
      <c r="O929" s="111"/>
      <c r="P929" s="28">
        <v>42738</v>
      </c>
      <c r="Q929" s="112" t="s">
        <v>1143</v>
      </c>
      <c r="R929" s="112">
        <v>1</v>
      </c>
      <c r="S929" s="38" t="s">
        <v>2294</v>
      </c>
      <c r="T929" s="67">
        <v>43011</v>
      </c>
      <c r="U929" s="39">
        <v>43.35</v>
      </c>
      <c r="V929" s="112" t="s">
        <v>2076</v>
      </c>
      <c r="W929" s="28" t="s">
        <v>2076</v>
      </c>
      <c r="X929" s="2" t="s">
        <v>4932</v>
      </c>
      <c r="Y929" s="38" t="s">
        <v>5125</v>
      </c>
      <c r="Z929" s="67">
        <v>43082</v>
      </c>
      <c r="AA929" s="113"/>
      <c r="AB929" s="70" t="s">
        <v>1757</v>
      </c>
      <c r="AC929" s="71">
        <v>43.35</v>
      </c>
      <c r="AD929" s="3">
        <v>2017</v>
      </c>
      <c r="AE929" s="2">
        <v>4050</v>
      </c>
      <c r="AF929" s="323">
        <f t="shared" si="100"/>
        <v>175567.5</v>
      </c>
    </row>
    <row r="930" spans="1:32" ht="54.95" customHeight="1" x14ac:dyDescent="0.2">
      <c r="A930" s="136">
        <v>927</v>
      </c>
      <c r="B930" s="368">
        <f t="shared" si="97"/>
        <v>551</v>
      </c>
      <c r="C930" s="288" t="s">
        <v>647</v>
      </c>
      <c r="D930" s="281" t="s">
        <v>597</v>
      </c>
      <c r="E930" s="261">
        <v>20106897914</v>
      </c>
      <c r="F930" s="112" t="s">
        <v>26</v>
      </c>
      <c r="G930" s="112" t="s">
        <v>27</v>
      </c>
      <c r="H930" s="198" t="s">
        <v>6303</v>
      </c>
      <c r="I930" s="112" t="s">
        <v>4165</v>
      </c>
      <c r="J930" s="112" t="s">
        <v>4428</v>
      </c>
      <c r="K930" s="350" t="s">
        <v>1009</v>
      </c>
      <c r="L930" s="194" t="s">
        <v>3433</v>
      </c>
      <c r="M930" s="180"/>
      <c r="N930" s="112" t="s">
        <v>1150</v>
      </c>
      <c r="O930" s="111"/>
      <c r="P930" s="28">
        <v>42738</v>
      </c>
      <c r="Q930" s="112" t="s">
        <v>1143</v>
      </c>
      <c r="R930" s="112">
        <v>1</v>
      </c>
      <c r="S930" s="38" t="s">
        <v>2294</v>
      </c>
      <c r="T930" s="67">
        <v>43011</v>
      </c>
      <c r="U930" s="39">
        <v>43.35</v>
      </c>
      <c r="V930" s="112" t="s">
        <v>2076</v>
      </c>
      <c r="W930" s="28" t="s">
        <v>2076</v>
      </c>
      <c r="X930" s="2" t="s">
        <v>4932</v>
      </c>
      <c r="Y930" s="38" t="s">
        <v>5125</v>
      </c>
      <c r="Z930" s="67">
        <v>43082</v>
      </c>
      <c r="AA930" s="113"/>
      <c r="AB930" s="70" t="s">
        <v>1757</v>
      </c>
      <c r="AC930" s="71">
        <v>43.35</v>
      </c>
      <c r="AD930" s="3">
        <v>2017</v>
      </c>
      <c r="AE930" s="2">
        <v>4050</v>
      </c>
      <c r="AF930" s="323">
        <f t="shared" si="100"/>
        <v>175567.5</v>
      </c>
    </row>
    <row r="931" spans="1:32" ht="54.95" customHeight="1" x14ac:dyDescent="0.2">
      <c r="A931" s="136">
        <v>928</v>
      </c>
      <c r="B931" s="368">
        <f t="shared" si="97"/>
        <v>551</v>
      </c>
      <c r="C931" s="288" t="s">
        <v>647</v>
      </c>
      <c r="D931" s="281" t="s">
        <v>597</v>
      </c>
      <c r="E931" s="261">
        <v>20106897914</v>
      </c>
      <c r="F931" s="112" t="s">
        <v>26</v>
      </c>
      <c r="G931" s="112" t="s">
        <v>27</v>
      </c>
      <c r="H931" s="198" t="s">
        <v>6304</v>
      </c>
      <c r="I931" s="112" t="s">
        <v>4165</v>
      </c>
      <c r="J931" s="112" t="s">
        <v>4428</v>
      </c>
      <c r="K931" s="350" t="s">
        <v>1009</v>
      </c>
      <c r="L931" s="194" t="s">
        <v>3434</v>
      </c>
      <c r="M931" s="180"/>
      <c r="N931" s="112" t="s">
        <v>1150</v>
      </c>
      <c r="O931" s="111"/>
      <c r="P931" s="28">
        <v>42738</v>
      </c>
      <c r="Q931" s="112" t="s">
        <v>1143</v>
      </c>
      <c r="R931" s="112">
        <v>1</v>
      </c>
      <c r="S931" s="38" t="s">
        <v>2294</v>
      </c>
      <c r="T931" s="67">
        <v>43011</v>
      </c>
      <c r="U931" s="39">
        <v>43.35</v>
      </c>
      <c r="V931" s="112" t="s">
        <v>2076</v>
      </c>
      <c r="W931" s="28" t="s">
        <v>2076</v>
      </c>
      <c r="X931" s="2" t="s">
        <v>4932</v>
      </c>
      <c r="Y931" s="38" t="s">
        <v>5125</v>
      </c>
      <c r="Z931" s="67">
        <v>43082</v>
      </c>
      <c r="AA931" s="113"/>
      <c r="AB931" s="70" t="s">
        <v>1757</v>
      </c>
      <c r="AC931" s="71">
        <v>43.35</v>
      </c>
      <c r="AD931" s="3">
        <v>2017</v>
      </c>
      <c r="AE931" s="2">
        <v>4050</v>
      </c>
      <c r="AF931" s="323">
        <f t="shared" si="100"/>
        <v>175567.5</v>
      </c>
    </row>
    <row r="932" spans="1:32" ht="54.95" customHeight="1" x14ac:dyDescent="0.2">
      <c r="A932" s="136">
        <v>929</v>
      </c>
      <c r="B932" s="368">
        <f t="shared" si="97"/>
        <v>551</v>
      </c>
      <c r="C932" s="288" t="s">
        <v>647</v>
      </c>
      <c r="D932" s="281" t="s">
        <v>597</v>
      </c>
      <c r="E932" s="261">
        <v>20106897914</v>
      </c>
      <c r="F932" s="112" t="s">
        <v>26</v>
      </c>
      <c r="G932" s="112" t="s">
        <v>27</v>
      </c>
      <c r="H932" s="198" t="s">
        <v>6305</v>
      </c>
      <c r="I932" s="112" t="s">
        <v>4165</v>
      </c>
      <c r="J932" s="112" t="s">
        <v>4428</v>
      </c>
      <c r="K932" s="350" t="s">
        <v>1009</v>
      </c>
      <c r="L932" s="194" t="s">
        <v>3435</v>
      </c>
      <c r="M932" s="180"/>
      <c r="N932" s="112" t="s">
        <v>1150</v>
      </c>
      <c r="O932" s="111"/>
      <c r="P932" s="28">
        <v>42738</v>
      </c>
      <c r="Q932" s="112" t="s">
        <v>1143</v>
      </c>
      <c r="R932" s="112">
        <v>1</v>
      </c>
      <c r="S932" s="38" t="s">
        <v>2294</v>
      </c>
      <c r="T932" s="67">
        <v>43011</v>
      </c>
      <c r="U932" s="39">
        <v>43.35</v>
      </c>
      <c r="V932" s="112" t="s">
        <v>2076</v>
      </c>
      <c r="W932" s="28" t="s">
        <v>2076</v>
      </c>
      <c r="X932" s="2" t="s">
        <v>4932</v>
      </c>
      <c r="Y932" s="38" t="s">
        <v>5125</v>
      </c>
      <c r="Z932" s="67">
        <v>43082</v>
      </c>
      <c r="AA932" s="113"/>
      <c r="AB932" s="70" t="s">
        <v>1757</v>
      </c>
      <c r="AC932" s="71">
        <v>43.35</v>
      </c>
      <c r="AD932" s="3">
        <v>2017</v>
      </c>
      <c r="AE932" s="2">
        <v>4050</v>
      </c>
      <c r="AF932" s="323">
        <f t="shared" si="100"/>
        <v>175567.5</v>
      </c>
    </row>
    <row r="933" spans="1:32" ht="54.95" customHeight="1" x14ac:dyDescent="0.2">
      <c r="A933" s="136">
        <v>930</v>
      </c>
      <c r="B933" s="368">
        <f t="shared" si="97"/>
        <v>551</v>
      </c>
      <c r="C933" s="288" t="s">
        <v>647</v>
      </c>
      <c r="D933" s="281" t="s">
        <v>597</v>
      </c>
      <c r="E933" s="261">
        <v>20106897914</v>
      </c>
      <c r="F933" s="112" t="s">
        <v>26</v>
      </c>
      <c r="G933" s="112" t="s">
        <v>27</v>
      </c>
      <c r="H933" s="198" t="s">
        <v>6306</v>
      </c>
      <c r="I933" s="112" t="s">
        <v>4165</v>
      </c>
      <c r="J933" s="112" t="s">
        <v>4428</v>
      </c>
      <c r="K933" s="350" t="s">
        <v>1009</v>
      </c>
      <c r="L933" s="194" t="s">
        <v>3436</v>
      </c>
      <c r="M933" s="180"/>
      <c r="N933" s="112" t="s">
        <v>1150</v>
      </c>
      <c r="O933" s="111"/>
      <c r="P933" s="28">
        <v>42738</v>
      </c>
      <c r="Q933" s="112" t="s">
        <v>1143</v>
      </c>
      <c r="R933" s="112">
        <v>1</v>
      </c>
      <c r="S933" s="38" t="s">
        <v>2294</v>
      </c>
      <c r="T933" s="67">
        <v>43011</v>
      </c>
      <c r="U933" s="39">
        <v>43.35</v>
      </c>
      <c r="V933" s="112" t="s">
        <v>2076</v>
      </c>
      <c r="W933" s="28" t="s">
        <v>2076</v>
      </c>
      <c r="X933" s="2" t="s">
        <v>4932</v>
      </c>
      <c r="Y933" s="38" t="s">
        <v>5125</v>
      </c>
      <c r="Z933" s="67">
        <v>43082</v>
      </c>
      <c r="AA933" s="113"/>
      <c r="AB933" s="70" t="s">
        <v>1757</v>
      </c>
      <c r="AC933" s="71">
        <v>43.35</v>
      </c>
      <c r="AD933" s="3">
        <v>2017</v>
      </c>
      <c r="AE933" s="2">
        <v>4050</v>
      </c>
      <c r="AF933" s="323">
        <f>AC933*AE933</f>
        <v>175567.5</v>
      </c>
    </row>
    <row r="934" spans="1:32" ht="54.95" customHeight="1" x14ac:dyDescent="0.2">
      <c r="A934" s="136">
        <v>931</v>
      </c>
      <c r="B934" s="368">
        <f t="shared" si="97"/>
        <v>551</v>
      </c>
      <c r="C934" s="288" t="s">
        <v>647</v>
      </c>
      <c r="D934" s="281" t="s">
        <v>597</v>
      </c>
      <c r="E934" s="261">
        <v>20106897914</v>
      </c>
      <c r="F934" s="112" t="s">
        <v>26</v>
      </c>
      <c r="G934" s="112" t="s">
        <v>27</v>
      </c>
      <c r="H934" s="198" t="s">
        <v>6307</v>
      </c>
      <c r="I934" s="112" t="s">
        <v>4165</v>
      </c>
      <c r="J934" s="112" t="s">
        <v>4428</v>
      </c>
      <c r="K934" s="350" t="s">
        <v>1009</v>
      </c>
      <c r="L934" s="194" t="s">
        <v>3437</v>
      </c>
      <c r="M934" s="180"/>
      <c r="N934" s="112" t="s">
        <v>1150</v>
      </c>
      <c r="O934" s="111"/>
      <c r="P934" s="28">
        <v>42738</v>
      </c>
      <c r="Q934" s="112" t="s">
        <v>1143</v>
      </c>
      <c r="R934" s="112">
        <v>1</v>
      </c>
      <c r="S934" s="38" t="s">
        <v>2294</v>
      </c>
      <c r="T934" s="67">
        <v>43011</v>
      </c>
      <c r="U934" s="39">
        <v>43.35</v>
      </c>
      <c r="V934" s="112" t="s">
        <v>2076</v>
      </c>
      <c r="W934" s="28" t="s">
        <v>2076</v>
      </c>
      <c r="X934" s="2" t="s">
        <v>4932</v>
      </c>
      <c r="Y934" s="38" t="s">
        <v>5125</v>
      </c>
      <c r="Z934" s="67">
        <v>43082</v>
      </c>
      <c r="AA934" s="113"/>
      <c r="AB934" s="70" t="s">
        <v>1757</v>
      </c>
      <c r="AC934" s="71">
        <v>43.35</v>
      </c>
      <c r="AD934" s="3">
        <v>2017</v>
      </c>
      <c r="AE934" s="2">
        <v>4050</v>
      </c>
      <c r="AF934" s="323">
        <f t="shared" si="100"/>
        <v>175567.5</v>
      </c>
    </row>
    <row r="935" spans="1:32" ht="54.95" customHeight="1" x14ac:dyDescent="0.2">
      <c r="A935" s="136">
        <v>932</v>
      </c>
      <c r="B935" s="368">
        <f t="shared" si="97"/>
        <v>552</v>
      </c>
      <c r="C935" s="288" t="s">
        <v>648</v>
      </c>
      <c r="D935" s="281" t="s">
        <v>25</v>
      </c>
      <c r="E935" s="261">
        <v>20100017491</v>
      </c>
      <c r="F935" s="112" t="s">
        <v>26</v>
      </c>
      <c r="G935" s="112" t="s">
        <v>151</v>
      </c>
      <c r="H935" s="198" t="s">
        <v>6308</v>
      </c>
      <c r="I935" s="107" t="s">
        <v>4211</v>
      </c>
      <c r="J935" s="112" t="s">
        <v>4470</v>
      </c>
      <c r="K935" s="350" t="s">
        <v>1057</v>
      </c>
      <c r="L935" s="194" t="s">
        <v>3438</v>
      </c>
      <c r="M935" s="180"/>
      <c r="N935" s="112" t="s">
        <v>1158</v>
      </c>
      <c r="O935" s="111"/>
      <c r="P935" s="28">
        <v>42719</v>
      </c>
      <c r="Q935" s="112" t="s">
        <v>1143</v>
      </c>
      <c r="R935" s="112">
        <v>1</v>
      </c>
      <c r="S935" s="38" t="s">
        <v>2295</v>
      </c>
      <c r="T935" s="67">
        <v>43054</v>
      </c>
      <c r="U935" s="39">
        <v>7.71</v>
      </c>
      <c r="V935" s="112" t="s">
        <v>2076</v>
      </c>
      <c r="W935" s="28" t="s">
        <v>2076</v>
      </c>
      <c r="X935" s="2" t="s">
        <v>4932</v>
      </c>
      <c r="Y935" s="38" t="s">
        <v>5126</v>
      </c>
      <c r="Z935" s="67">
        <v>43115</v>
      </c>
      <c r="AA935" s="113"/>
      <c r="AB935" s="70" t="s">
        <v>1758</v>
      </c>
      <c r="AC935" s="71">
        <v>7.71</v>
      </c>
      <c r="AD935" s="3">
        <v>2018</v>
      </c>
      <c r="AE935" s="2">
        <v>4150</v>
      </c>
      <c r="AF935" s="323">
        <f t="shared" si="100"/>
        <v>31996.5</v>
      </c>
    </row>
    <row r="936" spans="1:32" ht="54.95" customHeight="1" x14ac:dyDescent="0.2">
      <c r="A936" s="136">
        <v>933</v>
      </c>
      <c r="B936" s="368">
        <f t="shared" si="97"/>
        <v>553</v>
      </c>
      <c r="C936" s="288" t="s">
        <v>649</v>
      </c>
      <c r="D936" s="281" t="s">
        <v>8462</v>
      </c>
      <c r="E936" s="261">
        <v>20467534026</v>
      </c>
      <c r="F936" s="112" t="s">
        <v>26</v>
      </c>
      <c r="G936" s="112" t="s">
        <v>151</v>
      </c>
      <c r="H936" s="198" t="s">
        <v>6309</v>
      </c>
      <c r="I936" s="112" t="s">
        <v>4175</v>
      </c>
      <c r="J936" s="107" t="s">
        <v>4425</v>
      </c>
      <c r="K936" s="350" t="s">
        <v>1056</v>
      </c>
      <c r="L936" s="194" t="s">
        <v>3439</v>
      </c>
      <c r="M936" s="180"/>
      <c r="N936" s="112" t="s">
        <v>1158</v>
      </c>
      <c r="O936" s="111"/>
      <c r="P936" s="28">
        <v>42942</v>
      </c>
      <c r="Q936" s="112" t="s">
        <v>1143</v>
      </c>
      <c r="R936" s="112">
        <v>1</v>
      </c>
      <c r="S936" s="38" t="s">
        <v>1759</v>
      </c>
      <c r="T936" s="67">
        <v>43123</v>
      </c>
      <c r="U936" s="39">
        <v>3</v>
      </c>
      <c r="V936" s="112" t="s">
        <v>2076</v>
      </c>
      <c r="W936" s="28" t="s">
        <v>2076</v>
      </c>
      <c r="X936" s="2" t="s">
        <v>4932</v>
      </c>
      <c r="Y936" s="38" t="s">
        <v>2053</v>
      </c>
      <c r="Z936" s="39" t="s">
        <v>2076</v>
      </c>
      <c r="AA936" s="113"/>
      <c r="AB936" s="70" t="s">
        <v>1759</v>
      </c>
      <c r="AC936" s="71">
        <v>3</v>
      </c>
      <c r="AD936" s="3">
        <v>2018</v>
      </c>
      <c r="AE936" s="2">
        <v>4150</v>
      </c>
      <c r="AF936" s="323">
        <f t="shared" si="100"/>
        <v>12450</v>
      </c>
    </row>
    <row r="937" spans="1:32" ht="54.95" customHeight="1" x14ac:dyDescent="0.2">
      <c r="A937" s="136">
        <v>934</v>
      </c>
      <c r="B937" s="368">
        <f t="shared" si="97"/>
        <v>554</v>
      </c>
      <c r="C937" s="288" t="s">
        <v>650</v>
      </c>
      <c r="D937" s="281" t="s">
        <v>588</v>
      </c>
      <c r="E937" s="261">
        <v>20543254798</v>
      </c>
      <c r="F937" s="112" t="s">
        <v>26</v>
      </c>
      <c r="G937" s="112" t="s">
        <v>27</v>
      </c>
      <c r="H937" s="198" t="s">
        <v>6310</v>
      </c>
      <c r="I937" s="107" t="s">
        <v>4212</v>
      </c>
      <c r="J937" s="112" t="s">
        <v>4471</v>
      </c>
      <c r="K937" s="350" t="s">
        <v>1067</v>
      </c>
      <c r="L937" s="194" t="s">
        <v>3440</v>
      </c>
      <c r="M937" s="180"/>
      <c r="N937" s="112" t="s">
        <v>1150</v>
      </c>
      <c r="O937" s="111"/>
      <c r="P937" s="28">
        <v>42598</v>
      </c>
      <c r="Q937" s="112" t="s">
        <v>1143</v>
      </c>
      <c r="R937" s="112">
        <v>1</v>
      </c>
      <c r="S937" s="38" t="s">
        <v>2296</v>
      </c>
      <c r="T937" s="67">
        <v>43068</v>
      </c>
      <c r="U937" s="39">
        <v>35.700000000000003</v>
      </c>
      <c r="V937" s="112" t="s">
        <v>2076</v>
      </c>
      <c r="W937" s="28" t="s">
        <v>2076</v>
      </c>
      <c r="X937" s="2" t="s">
        <v>4932</v>
      </c>
      <c r="Y937" s="38" t="s">
        <v>5127</v>
      </c>
      <c r="Z937" s="67">
        <v>43129</v>
      </c>
      <c r="AA937" s="113"/>
      <c r="AB937" s="70" t="s">
        <v>1760</v>
      </c>
      <c r="AC937" s="71">
        <v>35.700000000000003</v>
      </c>
      <c r="AD937" s="3">
        <v>2018</v>
      </c>
      <c r="AE937" s="2">
        <v>4150</v>
      </c>
      <c r="AF937" s="323">
        <f>AC937*AE937</f>
        <v>148155</v>
      </c>
    </row>
    <row r="938" spans="1:32" ht="54.95" customHeight="1" x14ac:dyDescent="0.2">
      <c r="A938" s="136">
        <v>935</v>
      </c>
      <c r="B938" s="368">
        <f t="shared" si="97"/>
        <v>555</v>
      </c>
      <c r="C938" s="288" t="s">
        <v>651</v>
      </c>
      <c r="D938" s="281" t="s">
        <v>8462</v>
      </c>
      <c r="E938" s="261">
        <v>20467534026</v>
      </c>
      <c r="F938" s="112" t="s">
        <v>26</v>
      </c>
      <c r="G938" s="112" t="s">
        <v>151</v>
      </c>
      <c r="H938" s="198" t="s">
        <v>6311</v>
      </c>
      <c r="I938" s="9" t="s">
        <v>4136</v>
      </c>
      <c r="J938" s="112" t="s">
        <v>4425</v>
      </c>
      <c r="K938" s="350" t="s">
        <v>1026</v>
      </c>
      <c r="L938" s="196" t="s">
        <v>3441</v>
      </c>
      <c r="M938" s="180"/>
      <c r="N938" s="112" t="s">
        <v>1151</v>
      </c>
      <c r="O938" s="111"/>
      <c r="P938" s="28">
        <v>42040</v>
      </c>
      <c r="Q938" s="112" t="s">
        <v>1143</v>
      </c>
      <c r="R938" s="112">
        <v>1</v>
      </c>
      <c r="S938" s="38" t="s">
        <v>2297</v>
      </c>
      <c r="T938" s="67">
        <v>42759</v>
      </c>
      <c r="U938" s="39">
        <v>15</v>
      </c>
      <c r="V938" s="112" t="s">
        <v>4742</v>
      </c>
      <c r="W938" s="28">
        <v>43068</v>
      </c>
      <c r="X938" s="2">
        <v>15</v>
      </c>
      <c r="Y938" s="38" t="s">
        <v>5128</v>
      </c>
      <c r="Z938" s="67">
        <v>43131</v>
      </c>
      <c r="AA938" s="113"/>
      <c r="AB938" s="70" t="s">
        <v>1761</v>
      </c>
      <c r="AC938" s="71">
        <v>15</v>
      </c>
      <c r="AD938" s="3">
        <v>2018</v>
      </c>
      <c r="AE938" s="2">
        <v>4150</v>
      </c>
      <c r="AF938" s="323">
        <f t="shared" si="100"/>
        <v>62250</v>
      </c>
    </row>
    <row r="939" spans="1:32" ht="54.95" customHeight="1" x14ac:dyDescent="0.2">
      <c r="A939" s="136">
        <v>936</v>
      </c>
      <c r="B939" s="368">
        <f t="shared" si="97"/>
        <v>555</v>
      </c>
      <c r="C939" s="288" t="s">
        <v>651</v>
      </c>
      <c r="D939" s="281" t="s">
        <v>8462</v>
      </c>
      <c r="E939" s="261">
        <v>20467534026</v>
      </c>
      <c r="F939" s="112" t="s">
        <v>26</v>
      </c>
      <c r="G939" s="112" t="s">
        <v>151</v>
      </c>
      <c r="H939" s="198" t="s">
        <v>6312</v>
      </c>
      <c r="I939" s="9" t="s">
        <v>4136</v>
      </c>
      <c r="J939" s="112" t="s">
        <v>4425</v>
      </c>
      <c r="K939" s="350" t="s">
        <v>1026</v>
      </c>
      <c r="L939" s="194" t="s">
        <v>3442</v>
      </c>
      <c r="M939" s="180"/>
      <c r="N939" s="112" t="s">
        <v>1151</v>
      </c>
      <c r="O939" s="111"/>
      <c r="P939" s="28">
        <v>42040</v>
      </c>
      <c r="Q939" s="112" t="s">
        <v>4594</v>
      </c>
      <c r="R939" s="112">
        <v>1</v>
      </c>
      <c r="S939" s="38" t="s">
        <v>2297</v>
      </c>
      <c r="T939" s="67">
        <v>42759</v>
      </c>
      <c r="U939" s="39" t="s">
        <v>2076</v>
      </c>
      <c r="V939" s="112" t="s">
        <v>4742</v>
      </c>
      <c r="W939" s="28">
        <v>43068</v>
      </c>
      <c r="X939" s="2" t="s">
        <v>4932</v>
      </c>
      <c r="Y939" s="38" t="s">
        <v>5128</v>
      </c>
      <c r="Z939" s="67">
        <v>43131</v>
      </c>
      <c r="AA939" s="113"/>
      <c r="AB939" s="70" t="s">
        <v>1761</v>
      </c>
      <c r="AC939" s="71" t="s">
        <v>1144</v>
      </c>
      <c r="AD939" s="3">
        <v>2018</v>
      </c>
      <c r="AE939" s="2">
        <v>4150</v>
      </c>
      <c r="AF939" s="323" t="s">
        <v>2053</v>
      </c>
    </row>
    <row r="940" spans="1:32" ht="54.95" customHeight="1" x14ac:dyDescent="0.2">
      <c r="A940" s="136">
        <v>937</v>
      </c>
      <c r="B940" s="368">
        <f t="shared" si="97"/>
        <v>555</v>
      </c>
      <c r="C940" s="288" t="s">
        <v>651</v>
      </c>
      <c r="D940" s="281" t="s">
        <v>8462</v>
      </c>
      <c r="E940" s="261">
        <v>20467534026</v>
      </c>
      <c r="F940" s="112" t="s">
        <v>26</v>
      </c>
      <c r="G940" s="112" t="s">
        <v>151</v>
      </c>
      <c r="H940" s="198" t="s">
        <v>6313</v>
      </c>
      <c r="I940" s="9" t="s">
        <v>4136</v>
      </c>
      <c r="J940" s="112" t="s">
        <v>4472</v>
      </c>
      <c r="K940" s="350" t="s">
        <v>1026</v>
      </c>
      <c r="L940" s="194" t="s">
        <v>3443</v>
      </c>
      <c r="M940" s="180"/>
      <c r="N940" s="112" t="s">
        <v>1151</v>
      </c>
      <c r="O940" s="111"/>
      <c r="P940" s="28">
        <v>42040</v>
      </c>
      <c r="Q940" s="112" t="s">
        <v>1143</v>
      </c>
      <c r="R940" s="112">
        <v>1</v>
      </c>
      <c r="S940" s="38" t="s">
        <v>2297</v>
      </c>
      <c r="T940" s="67">
        <v>42759</v>
      </c>
      <c r="U940" s="39">
        <v>5</v>
      </c>
      <c r="V940" s="112" t="s">
        <v>4742</v>
      </c>
      <c r="W940" s="28">
        <v>43068</v>
      </c>
      <c r="X940" s="2">
        <v>5</v>
      </c>
      <c r="Y940" s="38" t="s">
        <v>5128</v>
      </c>
      <c r="Z940" s="67">
        <v>43131</v>
      </c>
      <c r="AA940" s="113"/>
      <c r="AB940" s="70" t="s">
        <v>1761</v>
      </c>
      <c r="AC940" s="71">
        <v>5</v>
      </c>
      <c r="AD940" s="3">
        <v>2018</v>
      </c>
      <c r="AE940" s="2">
        <v>4150</v>
      </c>
      <c r="AF940" s="323">
        <f>AC940*AE940</f>
        <v>20750</v>
      </c>
    </row>
    <row r="941" spans="1:32" ht="54.95" customHeight="1" x14ac:dyDescent="0.2">
      <c r="A941" s="136">
        <v>938</v>
      </c>
      <c r="B941" s="368">
        <f t="shared" si="97"/>
        <v>555</v>
      </c>
      <c r="C941" s="288" t="s">
        <v>651</v>
      </c>
      <c r="D941" s="281" t="s">
        <v>8462</v>
      </c>
      <c r="E941" s="261">
        <v>20467534026</v>
      </c>
      <c r="F941" s="112" t="s">
        <v>26</v>
      </c>
      <c r="G941" s="112" t="s">
        <v>151</v>
      </c>
      <c r="H941" s="198" t="s">
        <v>6314</v>
      </c>
      <c r="I941" s="9" t="s">
        <v>4136</v>
      </c>
      <c r="J941" s="112" t="s">
        <v>4425</v>
      </c>
      <c r="K941" s="350" t="s">
        <v>1026</v>
      </c>
      <c r="L941" s="194" t="s">
        <v>3444</v>
      </c>
      <c r="M941" s="180"/>
      <c r="N941" s="112" t="s">
        <v>1151</v>
      </c>
      <c r="O941" s="111"/>
      <c r="P941" s="28">
        <v>42040</v>
      </c>
      <c r="Q941" s="112" t="s">
        <v>1143</v>
      </c>
      <c r="R941" s="112">
        <v>1</v>
      </c>
      <c r="S941" s="38" t="s">
        <v>2297</v>
      </c>
      <c r="T941" s="67">
        <v>42759</v>
      </c>
      <c r="U941" s="39">
        <v>10</v>
      </c>
      <c r="V941" s="112" t="s">
        <v>4742</v>
      </c>
      <c r="W941" s="28">
        <v>43068</v>
      </c>
      <c r="X941" s="2">
        <v>10</v>
      </c>
      <c r="Y941" s="38" t="s">
        <v>5128</v>
      </c>
      <c r="Z941" s="67">
        <v>43131</v>
      </c>
      <c r="AA941" s="113"/>
      <c r="AB941" s="70" t="s">
        <v>1761</v>
      </c>
      <c r="AC941" s="71">
        <v>10</v>
      </c>
      <c r="AD941" s="3">
        <v>2018</v>
      </c>
      <c r="AE941" s="2">
        <v>4150</v>
      </c>
      <c r="AF941" s="323">
        <f t="shared" ref="AF941:AF961" si="101">AC941*AE941</f>
        <v>41500</v>
      </c>
    </row>
    <row r="942" spans="1:32" ht="54.95" customHeight="1" x14ac:dyDescent="0.2">
      <c r="A942" s="136">
        <v>939</v>
      </c>
      <c r="B942" s="368">
        <f t="shared" si="97"/>
        <v>556</v>
      </c>
      <c r="C942" s="288" t="s">
        <v>652</v>
      </c>
      <c r="D942" s="281" t="s">
        <v>25</v>
      </c>
      <c r="E942" s="261">
        <v>20100017491</v>
      </c>
      <c r="F942" s="112" t="s">
        <v>26</v>
      </c>
      <c r="G942" s="112" t="s">
        <v>151</v>
      </c>
      <c r="H942" s="198" t="s">
        <v>6315</v>
      </c>
      <c r="I942" s="112" t="s">
        <v>4165</v>
      </c>
      <c r="J942" s="112" t="s">
        <v>4428</v>
      </c>
      <c r="K942" s="350" t="s">
        <v>1009</v>
      </c>
      <c r="L942" s="194" t="s">
        <v>3445</v>
      </c>
      <c r="M942" s="180"/>
      <c r="N942" s="112" t="s">
        <v>1150</v>
      </c>
      <c r="O942" s="111"/>
      <c r="P942" s="28">
        <v>41997</v>
      </c>
      <c r="Q942" s="112" t="s">
        <v>1143</v>
      </c>
      <c r="R942" s="112">
        <v>1</v>
      </c>
      <c r="S942" s="38" t="s">
        <v>2298</v>
      </c>
      <c r="T942" s="67">
        <v>43067</v>
      </c>
      <c r="U942" s="39">
        <v>142.5</v>
      </c>
      <c r="V942" s="112" t="s">
        <v>2076</v>
      </c>
      <c r="W942" s="28" t="s">
        <v>2076</v>
      </c>
      <c r="X942" s="2" t="s">
        <v>4932</v>
      </c>
      <c r="Y942" s="38" t="s">
        <v>5129</v>
      </c>
      <c r="Z942" s="67">
        <v>43132</v>
      </c>
      <c r="AA942" s="113"/>
      <c r="AB942" s="70" t="s">
        <v>1762</v>
      </c>
      <c r="AC942" s="71">
        <v>142.5</v>
      </c>
      <c r="AD942" s="3">
        <v>2018</v>
      </c>
      <c r="AE942" s="2">
        <v>4150</v>
      </c>
      <c r="AF942" s="323">
        <f t="shared" si="101"/>
        <v>591375</v>
      </c>
    </row>
    <row r="943" spans="1:32" ht="54.95" customHeight="1" x14ac:dyDescent="0.2">
      <c r="A943" s="136">
        <v>940</v>
      </c>
      <c r="B943" s="368">
        <f t="shared" si="97"/>
        <v>557</v>
      </c>
      <c r="C943" s="288" t="s">
        <v>653</v>
      </c>
      <c r="D943" s="281" t="s">
        <v>8462</v>
      </c>
      <c r="E943" s="261">
        <v>20467534026</v>
      </c>
      <c r="F943" s="112" t="s">
        <v>26</v>
      </c>
      <c r="G943" s="112" t="s">
        <v>151</v>
      </c>
      <c r="H943" s="198" t="s">
        <v>6316</v>
      </c>
      <c r="I943" s="107" t="s">
        <v>4063</v>
      </c>
      <c r="J943" s="112" t="s">
        <v>4063</v>
      </c>
      <c r="K943" s="350" t="s">
        <v>1066</v>
      </c>
      <c r="L943" s="194" t="s">
        <v>3446</v>
      </c>
      <c r="M943" s="180"/>
      <c r="N943" s="112" t="s">
        <v>1150</v>
      </c>
      <c r="O943" s="111"/>
      <c r="P943" s="28">
        <v>41649</v>
      </c>
      <c r="Q943" s="112" t="s">
        <v>1143</v>
      </c>
      <c r="R943" s="112">
        <v>1</v>
      </c>
      <c r="S943" s="38" t="s">
        <v>2299</v>
      </c>
      <c r="T943" s="67">
        <v>42758</v>
      </c>
      <c r="U943" s="39">
        <v>51</v>
      </c>
      <c r="V943" s="112" t="s">
        <v>4743</v>
      </c>
      <c r="W943" s="28">
        <v>43059</v>
      </c>
      <c r="X943" s="2">
        <v>51</v>
      </c>
      <c r="Y943" s="38" t="s">
        <v>5130</v>
      </c>
      <c r="Z943" s="67">
        <v>43131</v>
      </c>
      <c r="AA943" s="113"/>
      <c r="AB943" s="70" t="s">
        <v>1763</v>
      </c>
      <c r="AC943" s="71">
        <v>40.799999999999997</v>
      </c>
      <c r="AD943" s="3">
        <v>2018</v>
      </c>
      <c r="AE943" s="2">
        <v>4150</v>
      </c>
      <c r="AF943" s="323">
        <f t="shared" si="101"/>
        <v>169320</v>
      </c>
    </row>
    <row r="944" spans="1:32" ht="54.95" customHeight="1" x14ac:dyDescent="0.2">
      <c r="A944" s="136">
        <v>941</v>
      </c>
      <c r="B944" s="368">
        <f t="shared" si="97"/>
        <v>558</v>
      </c>
      <c r="C944" s="288" t="s">
        <v>654</v>
      </c>
      <c r="D944" s="281" t="s">
        <v>597</v>
      </c>
      <c r="E944" s="261">
        <v>20106897914</v>
      </c>
      <c r="F944" s="112" t="s">
        <v>26</v>
      </c>
      <c r="G944" s="112" t="s">
        <v>27</v>
      </c>
      <c r="H944" s="198" t="s">
        <v>6317</v>
      </c>
      <c r="I944" s="112" t="s">
        <v>4201</v>
      </c>
      <c r="J944" s="112" t="s">
        <v>4461</v>
      </c>
      <c r="K944" s="350" t="s">
        <v>1063</v>
      </c>
      <c r="L944" s="194" t="s">
        <v>3447</v>
      </c>
      <c r="M944" s="180"/>
      <c r="N944" s="112" t="s">
        <v>1150</v>
      </c>
      <c r="O944" s="111"/>
      <c r="P944" s="28">
        <v>42698</v>
      </c>
      <c r="Q944" s="112" t="s">
        <v>1143</v>
      </c>
      <c r="R944" s="112">
        <v>1</v>
      </c>
      <c r="S944" s="38" t="s">
        <v>2300</v>
      </c>
      <c r="T944" s="67">
        <v>43076</v>
      </c>
      <c r="U944" s="39">
        <v>51</v>
      </c>
      <c r="V944" s="112" t="s">
        <v>2076</v>
      </c>
      <c r="W944" s="28" t="s">
        <v>2076</v>
      </c>
      <c r="X944" s="2" t="s">
        <v>4932</v>
      </c>
      <c r="Y944" s="38" t="s">
        <v>5131</v>
      </c>
      <c r="Z944" s="67">
        <v>43139</v>
      </c>
      <c r="AA944" s="113"/>
      <c r="AB944" s="70" t="s">
        <v>1764</v>
      </c>
      <c r="AC944" s="71">
        <v>51</v>
      </c>
      <c r="AD944" s="3">
        <v>2018</v>
      </c>
      <c r="AE944" s="2">
        <v>4150</v>
      </c>
      <c r="AF944" s="323">
        <f t="shared" si="101"/>
        <v>211650</v>
      </c>
    </row>
    <row r="945" spans="1:32" ht="54.95" customHeight="1" x14ac:dyDescent="0.2">
      <c r="A945" s="136">
        <v>942</v>
      </c>
      <c r="B945" s="368">
        <f t="shared" si="97"/>
        <v>558</v>
      </c>
      <c r="C945" s="288" t="s">
        <v>654</v>
      </c>
      <c r="D945" s="281" t="s">
        <v>597</v>
      </c>
      <c r="E945" s="261">
        <v>20106897914</v>
      </c>
      <c r="F945" s="112" t="s">
        <v>26</v>
      </c>
      <c r="G945" s="112" t="s">
        <v>27</v>
      </c>
      <c r="H945" s="198" t="s">
        <v>6318</v>
      </c>
      <c r="I945" s="112" t="s">
        <v>4201</v>
      </c>
      <c r="J945" s="112" t="s">
        <v>4461</v>
      </c>
      <c r="K945" s="350" t="s">
        <v>1068</v>
      </c>
      <c r="L945" s="194" t="s">
        <v>3448</v>
      </c>
      <c r="M945" s="180"/>
      <c r="N945" s="112" t="s">
        <v>1150</v>
      </c>
      <c r="O945" s="111"/>
      <c r="P945" s="28">
        <v>42698</v>
      </c>
      <c r="Q945" s="112" t="s">
        <v>1143</v>
      </c>
      <c r="R945" s="112">
        <v>1</v>
      </c>
      <c r="S945" s="38" t="s">
        <v>2300</v>
      </c>
      <c r="T945" s="67">
        <v>43076</v>
      </c>
      <c r="U945" s="39">
        <v>54</v>
      </c>
      <c r="V945" s="112" t="s">
        <v>2076</v>
      </c>
      <c r="W945" s="28" t="s">
        <v>2076</v>
      </c>
      <c r="X945" s="2" t="s">
        <v>4932</v>
      </c>
      <c r="Y945" s="38" t="s">
        <v>5131</v>
      </c>
      <c r="Z945" s="67">
        <v>43139</v>
      </c>
      <c r="AA945" s="113"/>
      <c r="AB945" s="70" t="s">
        <v>1764</v>
      </c>
      <c r="AC945" s="71">
        <v>54</v>
      </c>
      <c r="AD945" s="3">
        <v>2018</v>
      </c>
      <c r="AE945" s="2">
        <v>4150</v>
      </c>
      <c r="AF945" s="323">
        <f t="shared" si="101"/>
        <v>224100</v>
      </c>
    </row>
    <row r="946" spans="1:32" ht="54.95" customHeight="1" x14ac:dyDescent="0.2">
      <c r="A946" s="136">
        <v>943</v>
      </c>
      <c r="B946" s="368">
        <f t="shared" si="97"/>
        <v>558</v>
      </c>
      <c r="C946" s="288" t="s">
        <v>654</v>
      </c>
      <c r="D946" s="281" t="s">
        <v>597</v>
      </c>
      <c r="E946" s="261">
        <v>20106897914</v>
      </c>
      <c r="F946" s="112" t="s">
        <v>26</v>
      </c>
      <c r="G946" s="112" t="s">
        <v>27</v>
      </c>
      <c r="H946" s="198" t="s">
        <v>6319</v>
      </c>
      <c r="I946" s="112" t="s">
        <v>4201</v>
      </c>
      <c r="J946" s="112" t="s">
        <v>4461</v>
      </c>
      <c r="K946" s="350" t="s">
        <v>1069</v>
      </c>
      <c r="L946" s="194" t="s">
        <v>3449</v>
      </c>
      <c r="M946" s="180"/>
      <c r="N946" s="112" t="s">
        <v>1150</v>
      </c>
      <c r="O946" s="111"/>
      <c r="P946" s="28">
        <v>42698</v>
      </c>
      <c r="Q946" s="112" t="s">
        <v>1143</v>
      </c>
      <c r="R946" s="112">
        <v>1</v>
      </c>
      <c r="S946" s="38" t="s">
        <v>2300</v>
      </c>
      <c r="T946" s="67">
        <v>43076</v>
      </c>
      <c r="U946" s="39">
        <v>51</v>
      </c>
      <c r="V946" s="112" t="s">
        <v>2076</v>
      </c>
      <c r="W946" s="28" t="s">
        <v>2076</v>
      </c>
      <c r="X946" s="2" t="s">
        <v>4932</v>
      </c>
      <c r="Y946" s="38" t="s">
        <v>5131</v>
      </c>
      <c r="Z946" s="67">
        <v>43139</v>
      </c>
      <c r="AA946" s="113"/>
      <c r="AB946" s="70" t="s">
        <v>1764</v>
      </c>
      <c r="AC946" s="71">
        <v>51</v>
      </c>
      <c r="AD946" s="3">
        <v>2018</v>
      </c>
      <c r="AE946" s="2">
        <v>4150</v>
      </c>
      <c r="AF946" s="323">
        <f>AC946*AE946</f>
        <v>211650</v>
      </c>
    </row>
    <row r="947" spans="1:32" ht="54.95" customHeight="1" x14ac:dyDescent="0.2">
      <c r="A947" s="136">
        <v>944</v>
      </c>
      <c r="B947" s="368">
        <f t="shared" si="97"/>
        <v>559</v>
      </c>
      <c r="C947" s="288" t="s">
        <v>655</v>
      </c>
      <c r="D947" s="281" t="s">
        <v>59</v>
      </c>
      <c r="E947" s="261">
        <v>20290000263</v>
      </c>
      <c r="F947" s="112" t="s">
        <v>26</v>
      </c>
      <c r="G947" s="112" t="s">
        <v>27</v>
      </c>
      <c r="H947" s="198" t="s">
        <v>6320</v>
      </c>
      <c r="I947" s="107" t="s">
        <v>4153</v>
      </c>
      <c r="J947" s="107" t="s">
        <v>4425</v>
      </c>
      <c r="K947" s="350" t="s">
        <v>1061</v>
      </c>
      <c r="L947" s="194" t="s">
        <v>3450</v>
      </c>
      <c r="M947" s="180"/>
      <c r="N947" s="112" t="s">
        <v>1151</v>
      </c>
      <c r="O947" s="111"/>
      <c r="P947" s="28">
        <v>42962</v>
      </c>
      <c r="Q947" s="112" t="s">
        <v>1143</v>
      </c>
      <c r="R947" s="112">
        <v>1</v>
      </c>
      <c r="S947" s="38" t="s">
        <v>2301</v>
      </c>
      <c r="T947" s="67">
        <v>43074</v>
      </c>
      <c r="U947" s="39">
        <v>45</v>
      </c>
      <c r="V947" s="112" t="s">
        <v>2076</v>
      </c>
      <c r="W947" s="28" t="s">
        <v>2076</v>
      </c>
      <c r="X947" s="2" t="s">
        <v>4932</v>
      </c>
      <c r="Y947" s="38" t="s">
        <v>5132</v>
      </c>
      <c r="Z947" s="67">
        <v>43144</v>
      </c>
      <c r="AA947" s="113"/>
      <c r="AB947" s="70" t="s">
        <v>1765</v>
      </c>
      <c r="AC947" s="71">
        <v>45</v>
      </c>
      <c r="AD947" s="3">
        <v>2018</v>
      </c>
      <c r="AE947" s="2">
        <v>4150</v>
      </c>
      <c r="AF947" s="323">
        <f t="shared" si="101"/>
        <v>186750</v>
      </c>
    </row>
    <row r="948" spans="1:32" ht="54.95" customHeight="1" x14ac:dyDescent="0.2">
      <c r="A948" s="136">
        <v>945</v>
      </c>
      <c r="B948" s="368">
        <f t="shared" si="97"/>
        <v>559</v>
      </c>
      <c r="C948" s="288" t="s">
        <v>655</v>
      </c>
      <c r="D948" s="281" t="s">
        <v>59</v>
      </c>
      <c r="E948" s="261">
        <v>20290000263</v>
      </c>
      <c r="F948" s="112" t="s">
        <v>26</v>
      </c>
      <c r="G948" s="112" t="s">
        <v>27</v>
      </c>
      <c r="H948" s="198" t="s">
        <v>6321</v>
      </c>
      <c r="I948" s="10" t="s">
        <v>4154</v>
      </c>
      <c r="J948" s="10" t="s">
        <v>4154</v>
      </c>
      <c r="K948" s="350" t="s">
        <v>1066</v>
      </c>
      <c r="L948" s="194" t="s">
        <v>3451</v>
      </c>
      <c r="M948" s="180"/>
      <c r="N948" s="112" t="s">
        <v>1150</v>
      </c>
      <c r="O948" s="111"/>
      <c r="P948" s="28">
        <v>42962</v>
      </c>
      <c r="Q948" s="112" t="s">
        <v>1143</v>
      </c>
      <c r="R948" s="112">
        <v>1</v>
      </c>
      <c r="S948" s="38" t="s">
        <v>2301</v>
      </c>
      <c r="T948" s="67">
        <v>43074</v>
      </c>
      <c r="U948" s="39">
        <v>51</v>
      </c>
      <c r="V948" s="112" t="s">
        <v>2076</v>
      </c>
      <c r="W948" s="28" t="s">
        <v>2076</v>
      </c>
      <c r="X948" s="2" t="s">
        <v>4932</v>
      </c>
      <c r="Y948" s="38" t="s">
        <v>5132</v>
      </c>
      <c r="Z948" s="67">
        <v>43144</v>
      </c>
      <c r="AA948" s="113"/>
      <c r="AB948" s="70" t="s">
        <v>1765</v>
      </c>
      <c r="AC948" s="71">
        <v>51</v>
      </c>
      <c r="AD948" s="3">
        <v>2018</v>
      </c>
      <c r="AE948" s="2">
        <v>4150</v>
      </c>
      <c r="AF948" s="323">
        <f t="shared" si="101"/>
        <v>211650</v>
      </c>
    </row>
    <row r="949" spans="1:32" ht="54.95" customHeight="1" x14ac:dyDescent="0.2">
      <c r="A949" s="136">
        <v>946</v>
      </c>
      <c r="B949" s="368">
        <f t="shared" si="97"/>
        <v>560</v>
      </c>
      <c r="C949" s="288" t="s">
        <v>656</v>
      </c>
      <c r="D949" s="281" t="s">
        <v>597</v>
      </c>
      <c r="E949" s="261">
        <v>20106897914</v>
      </c>
      <c r="F949" s="112" t="s">
        <v>26</v>
      </c>
      <c r="G949" s="112" t="s">
        <v>27</v>
      </c>
      <c r="H949" s="198" t="s">
        <v>6322</v>
      </c>
      <c r="I949" s="107" t="s">
        <v>10979</v>
      </c>
      <c r="J949" s="112" t="s">
        <v>4473</v>
      </c>
      <c r="K949" s="350" t="s">
        <v>1034</v>
      </c>
      <c r="L949" s="194" t="s">
        <v>3452</v>
      </c>
      <c r="M949" s="180"/>
      <c r="N949" s="112" t="s">
        <v>1152</v>
      </c>
      <c r="O949" s="111"/>
      <c r="P949" s="28">
        <v>42502</v>
      </c>
      <c r="Q949" s="112" t="s">
        <v>1143</v>
      </c>
      <c r="R949" s="112">
        <v>1</v>
      </c>
      <c r="S949" s="38" t="s">
        <v>2302</v>
      </c>
      <c r="T949" s="67">
        <v>43088</v>
      </c>
      <c r="U949" s="39">
        <v>151</v>
      </c>
      <c r="V949" s="112" t="s">
        <v>2076</v>
      </c>
      <c r="W949" s="28" t="s">
        <v>2076</v>
      </c>
      <c r="X949" s="2" t="s">
        <v>4932</v>
      </c>
      <c r="Y949" s="38" t="s">
        <v>5133</v>
      </c>
      <c r="Z949" s="67">
        <v>43160</v>
      </c>
      <c r="AA949" s="113"/>
      <c r="AB949" s="70" t="s">
        <v>1766</v>
      </c>
      <c r="AC949" s="71">
        <v>151</v>
      </c>
      <c r="AD949" s="3">
        <v>2018</v>
      </c>
      <c r="AE949" s="2">
        <v>4150</v>
      </c>
      <c r="AF949" s="323">
        <f t="shared" si="101"/>
        <v>626650</v>
      </c>
    </row>
    <row r="950" spans="1:32" ht="54.95" customHeight="1" x14ac:dyDescent="0.2">
      <c r="A950" s="136">
        <v>947</v>
      </c>
      <c r="B950" s="368">
        <f t="shared" si="97"/>
        <v>561</v>
      </c>
      <c r="C950" s="288" t="s">
        <v>657</v>
      </c>
      <c r="D950" s="281" t="s">
        <v>597</v>
      </c>
      <c r="E950" s="261">
        <v>20106897914</v>
      </c>
      <c r="F950" s="112" t="s">
        <v>26</v>
      </c>
      <c r="G950" s="112" t="s">
        <v>27</v>
      </c>
      <c r="H950" s="198" t="s">
        <v>6323</v>
      </c>
      <c r="I950" s="107" t="s">
        <v>4213</v>
      </c>
      <c r="J950" s="112" t="s">
        <v>4473</v>
      </c>
      <c r="K950" s="350" t="s">
        <v>1037</v>
      </c>
      <c r="L950" s="194" t="s">
        <v>3453</v>
      </c>
      <c r="M950" s="180"/>
      <c r="N950" s="112" t="s">
        <v>1152</v>
      </c>
      <c r="O950" s="111"/>
      <c r="P950" s="28" t="s">
        <v>2080</v>
      </c>
      <c r="Q950" s="112" t="s">
        <v>1143</v>
      </c>
      <c r="R950" s="112">
        <v>1</v>
      </c>
      <c r="S950" s="38" t="s">
        <v>2303</v>
      </c>
      <c r="T950" s="38" t="s">
        <v>4645</v>
      </c>
      <c r="U950" s="39">
        <v>151</v>
      </c>
      <c r="V950" s="112" t="s">
        <v>2076</v>
      </c>
      <c r="W950" s="28" t="s">
        <v>2076</v>
      </c>
      <c r="X950" s="2" t="s">
        <v>4932</v>
      </c>
      <c r="Y950" s="38" t="s">
        <v>5134</v>
      </c>
      <c r="Z950" s="67">
        <v>43160</v>
      </c>
      <c r="AA950" s="113"/>
      <c r="AB950" s="70" t="s">
        <v>1767</v>
      </c>
      <c r="AC950" s="71">
        <v>151</v>
      </c>
      <c r="AD950" s="3">
        <v>2018</v>
      </c>
      <c r="AE950" s="2">
        <v>4150</v>
      </c>
      <c r="AF950" s="323">
        <f>AC950*AE950</f>
        <v>626650</v>
      </c>
    </row>
    <row r="951" spans="1:32" ht="54.95" customHeight="1" x14ac:dyDescent="0.2">
      <c r="A951" s="136">
        <v>948</v>
      </c>
      <c r="B951" s="368">
        <f t="shared" si="97"/>
        <v>562</v>
      </c>
      <c r="C951" s="288" t="s">
        <v>658</v>
      </c>
      <c r="D951" s="281" t="s">
        <v>588</v>
      </c>
      <c r="E951" s="261">
        <v>20543254798</v>
      </c>
      <c r="F951" s="112" t="s">
        <v>26</v>
      </c>
      <c r="G951" s="112" t="s">
        <v>27</v>
      </c>
      <c r="H951" s="198" t="s">
        <v>6324</v>
      </c>
      <c r="I951" s="107" t="s">
        <v>4214</v>
      </c>
      <c r="J951" s="112" t="s">
        <v>4474</v>
      </c>
      <c r="K951" s="350" t="s">
        <v>1037</v>
      </c>
      <c r="L951" s="196" t="s">
        <v>3454</v>
      </c>
      <c r="M951" s="180"/>
      <c r="N951" s="112" t="s">
        <v>1150</v>
      </c>
      <c r="O951" s="111"/>
      <c r="P951" s="28">
        <v>42705</v>
      </c>
      <c r="Q951" s="112" t="s">
        <v>1143</v>
      </c>
      <c r="R951" s="112">
        <v>1</v>
      </c>
      <c r="S951" s="38" t="s">
        <v>2304</v>
      </c>
      <c r="T951" s="67">
        <v>43091</v>
      </c>
      <c r="U951" s="39">
        <v>51</v>
      </c>
      <c r="V951" s="112" t="s">
        <v>2076</v>
      </c>
      <c r="W951" s="28" t="s">
        <v>2076</v>
      </c>
      <c r="X951" s="2" t="s">
        <v>4932</v>
      </c>
      <c r="Y951" s="38" t="s">
        <v>5135</v>
      </c>
      <c r="Z951" s="67">
        <v>43165</v>
      </c>
      <c r="AA951" s="113"/>
      <c r="AB951" s="70" t="s">
        <v>1768</v>
      </c>
      <c r="AC951" s="71">
        <v>51</v>
      </c>
      <c r="AD951" s="3">
        <v>2018</v>
      </c>
      <c r="AE951" s="2">
        <v>4150</v>
      </c>
      <c r="AF951" s="323">
        <f t="shared" si="101"/>
        <v>211650</v>
      </c>
    </row>
    <row r="952" spans="1:32" ht="54.95" customHeight="1" x14ac:dyDescent="0.2">
      <c r="A952" s="136">
        <v>949</v>
      </c>
      <c r="B952" s="368">
        <f t="shared" si="97"/>
        <v>562</v>
      </c>
      <c r="C952" s="288" t="s">
        <v>658</v>
      </c>
      <c r="D952" s="281" t="s">
        <v>588</v>
      </c>
      <c r="E952" s="261">
        <v>20543254798</v>
      </c>
      <c r="F952" s="112" t="s">
        <v>26</v>
      </c>
      <c r="G952" s="112" t="s">
        <v>27</v>
      </c>
      <c r="H952" s="198" t="s">
        <v>6325</v>
      </c>
      <c r="I952" s="10" t="s">
        <v>4154</v>
      </c>
      <c r="J952" s="10" t="s">
        <v>4154</v>
      </c>
      <c r="K952" s="350" t="s">
        <v>1008</v>
      </c>
      <c r="L952" s="194" t="s">
        <v>3455</v>
      </c>
      <c r="M952" s="180"/>
      <c r="N952" s="112" t="s">
        <v>1150</v>
      </c>
      <c r="O952" s="111"/>
      <c r="P952" s="28">
        <v>42705</v>
      </c>
      <c r="Q952" s="112" t="s">
        <v>1143</v>
      </c>
      <c r="R952" s="112">
        <v>1</v>
      </c>
      <c r="S952" s="38" t="s">
        <v>2304</v>
      </c>
      <c r="T952" s="67">
        <v>43091</v>
      </c>
      <c r="U952" s="39">
        <v>51</v>
      </c>
      <c r="V952" s="112" t="s">
        <v>2076</v>
      </c>
      <c r="W952" s="28" t="s">
        <v>2076</v>
      </c>
      <c r="X952" s="2" t="s">
        <v>4932</v>
      </c>
      <c r="Y952" s="38" t="s">
        <v>5135</v>
      </c>
      <c r="Z952" s="67">
        <v>43165</v>
      </c>
      <c r="AA952" s="113"/>
      <c r="AB952" s="70" t="s">
        <v>1768</v>
      </c>
      <c r="AC952" s="71">
        <v>51</v>
      </c>
      <c r="AD952" s="3">
        <v>2018</v>
      </c>
      <c r="AE952" s="2">
        <v>4150</v>
      </c>
      <c r="AF952" s="323">
        <f t="shared" si="101"/>
        <v>211650</v>
      </c>
    </row>
    <row r="953" spans="1:32" ht="54.95" customHeight="1" x14ac:dyDescent="0.2">
      <c r="A953" s="136">
        <v>950</v>
      </c>
      <c r="B953" s="368">
        <f t="shared" si="97"/>
        <v>563</v>
      </c>
      <c r="C953" s="288" t="s">
        <v>659</v>
      </c>
      <c r="D953" s="281" t="s">
        <v>597</v>
      </c>
      <c r="E953" s="261">
        <v>20106897914</v>
      </c>
      <c r="F953" s="112" t="s">
        <v>26</v>
      </c>
      <c r="G953" s="112" t="s">
        <v>27</v>
      </c>
      <c r="H953" s="198" t="s">
        <v>6326</v>
      </c>
      <c r="I953" s="10" t="s">
        <v>4154</v>
      </c>
      <c r="J953" s="10" t="s">
        <v>4154</v>
      </c>
      <c r="K953" s="350" t="s">
        <v>1008</v>
      </c>
      <c r="L953" s="194" t="s">
        <v>3456</v>
      </c>
      <c r="M953" s="180"/>
      <c r="N953" s="112" t="s">
        <v>1150</v>
      </c>
      <c r="O953" s="111"/>
      <c r="P953" s="28">
        <v>42719</v>
      </c>
      <c r="Q953" s="112" t="s">
        <v>1143</v>
      </c>
      <c r="R953" s="112">
        <v>1</v>
      </c>
      <c r="S953" s="38" t="s">
        <v>2305</v>
      </c>
      <c r="T953" s="67">
        <v>43091</v>
      </c>
      <c r="U953" s="39">
        <v>51</v>
      </c>
      <c r="V953" s="112" t="s">
        <v>2076</v>
      </c>
      <c r="W953" s="28" t="s">
        <v>2076</v>
      </c>
      <c r="X953" s="2" t="s">
        <v>4932</v>
      </c>
      <c r="Y953" s="38" t="s">
        <v>5136</v>
      </c>
      <c r="Z953" s="67">
        <v>43165</v>
      </c>
      <c r="AA953" s="113"/>
      <c r="AB953" s="70" t="s">
        <v>1769</v>
      </c>
      <c r="AC953" s="71">
        <v>51</v>
      </c>
      <c r="AD953" s="3">
        <v>2018</v>
      </c>
      <c r="AE953" s="2">
        <v>4150</v>
      </c>
      <c r="AF953" s="323">
        <f t="shared" si="101"/>
        <v>211650</v>
      </c>
    </row>
    <row r="954" spans="1:32" ht="54.95" customHeight="1" x14ac:dyDescent="0.2">
      <c r="A954" s="136">
        <v>951</v>
      </c>
      <c r="B954" s="368">
        <f t="shared" si="97"/>
        <v>564</v>
      </c>
      <c r="C954" s="288" t="s">
        <v>660</v>
      </c>
      <c r="D954" s="281" t="s">
        <v>25</v>
      </c>
      <c r="E954" s="261">
        <v>20100017491</v>
      </c>
      <c r="F954" s="112" t="s">
        <v>26</v>
      </c>
      <c r="G954" s="112" t="s">
        <v>151</v>
      </c>
      <c r="H954" s="198" t="s">
        <v>6327</v>
      </c>
      <c r="I954" s="10" t="s">
        <v>4154</v>
      </c>
      <c r="J954" s="10" t="s">
        <v>4154</v>
      </c>
      <c r="K954" s="350" t="s">
        <v>1008</v>
      </c>
      <c r="L954" s="194" t="s">
        <v>3457</v>
      </c>
      <c r="M954" s="180"/>
      <c r="N954" s="112" t="s">
        <v>1150</v>
      </c>
      <c r="O954" s="111"/>
      <c r="P954" s="28">
        <v>42181</v>
      </c>
      <c r="Q954" s="112" t="s">
        <v>1143</v>
      </c>
      <c r="R954" s="112">
        <v>1</v>
      </c>
      <c r="S954" s="38" t="s">
        <v>2306</v>
      </c>
      <c r="T954" s="67">
        <v>43091</v>
      </c>
      <c r="U954" s="39">
        <v>51</v>
      </c>
      <c r="V954" s="112" t="s">
        <v>2076</v>
      </c>
      <c r="W954" s="28" t="s">
        <v>2076</v>
      </c>
      <c r="X954" s="2" t="s">
        <v>4932</v>
      </c>
      <c r="Y954" s="38" t="s">
        <v>5137</v>
      </c>
      <c r="Z954" s="67">
        <v>43165</v>
      </c>
      <c r="AA954" s="113"/>
      <c r="AB954" s="70" t="s">
        <v>1770</v>
      </c>
      <c r="AC954" s="71">
        <v>51</v>
      </c>
      <c r="AD954" s="3">
        <v>2018</v>
      </c>
      <c r="AE954" s="2">
        <v>4150</v>
      </c>
      <c r="AF954" s="323">
        <f>AC954*AE954</f>
        <v>211650</v>
      </c>
    </row>
    <row r="955" spans="1:32" ht="54.95" customHeight="1" x14ac:dyDescent="0.2">
      <c r="A955" s="136">
        <v>952</v>
      </c>
      <c r="B955" s="368">
        <f t="shared" si="97"/>
        <v>565</v>
      </c>
      <c r="C955" s="288" t="s">
        <v>661</v>
      </c>
      <c r="D955" s="281" t="s">
        <v>597</v>
      </c>
      <c r="E955" s="261">
        <v>20106897914</v>
      </c>
      <c r="F955" s="112" t="s">
        <v>26</v>
      </c>
      <c r="G955" s="112" t="s">
        <v>27</v>
      </c>
      <c r="H955" s="198" t="s">
        <v>6328</v>
      </c>
      <c r="I955" s="107" t="s">
        <v>4164</v>
      </c>
      <c r="J955" s="112" t="s">
        <v>4474</v>
      </c>
      <c r="K955" s="350" t="s">
        <v>1054</v>
      </c>
      <c r="L955" s="194" t="s">
        <v>3458</v>
      </c>
      <c r="M955" s="180"/>
      <c r="N955" s="112" t="s">
        <v>1150</v>
      </c>
      <c r="O955" s="111"/>
      <c r="P955" s="28">
        <v>42541</v>
      </c>
      <c r="Q955" s="112" t="s">
        <v>1143</v>
      </c>
      <c r="R955" s="112">
        <v>1</v>
      </c>
      <c r="S955" s="38" t="s">
        <v>2307</v>
      </c>
      <c r="T955" s="67">
        <v>43091</v>
      </c>
      <c r="U955" s="39">
        <v>51</v>
      </c>
      <c r="V955" s="112" t="s">
        <v>2076</v>
      </c>
      <c r="W955" s="28" t="s">
        <v>2076</v>
      </c>
      <c r="X955" s="2" t="s">
        <v>4932</v>
      </c>
      <c r="Y955" s="38" t="s">
        <v>5138</v>
      </c>
      <c r="Z955" s="67">
        <v>43165</v>
      </c>
      <c r="AA955" s="113"/>
      <c r="AB955" s="70" t="s">
        <v>1771</v>
      </c>
      <c r="AC955" s="71">
        <v>51</v>
      </c>
      <c r="AD955" s="3">
        <v>2018</v>
      </c>
      <c r="AE955" s="2">
        <v>4150</v>
      </c>
      <c r="AF955" s="323">
        <f t="shared" si="101"/>
        <v>211650</v>
      </c>
    </row>
    <row r="956" spans="1:32" ht="54.95" customHeight="1" x14ac:dyDescent="0.2">
      <c r="A956" s="136">
        <v>953</v>
      </c>
      <c r="B956" s="368">
        <f t="shared" si="97"/>
        <v>565</v>
      </c>
      <c r="C956" s="288" t="s">
        <v>661</v>
      </c>
      <c r="D956" s="281" t="s">
        <v>597</v>
      </c>
      <c r="E956" s="261">
        <v>20106897914</v>
      </c>
      <c r="F956" s="112" t="s">
        <v>26</v>
      </c>
      <c r="G956" s="112" t="s">
        <v>27</v>
      </c>
      <c r="H956" s="198" t="s">
        <v>6329</v>
      </c>
      <c r="I956" s="10" t="s">
        <v>4154</v>
      </c>
      <c r="J956" s="10" t="s">
        <v>4154</v>
      </c>
      <c r="K956" s="350" t="s">
        <v>1008</v>
      </c>
      <c r="L956" s="194" t="s">
        <v>3459</v>
      </c>
      <c r="M956" s="180"/>
      <c r="N956" s="112" t="s">
        <v>1150</v>
      </c>
      <c r="O956" s="111"/>
      <c r="P956" s="28">
        <v>42541</v>
      </c>
      <c r="Q956" s="112" t="s">
        <v>1143</v>
      </c>
      <c r="R956" s="112">
        <v>1</v>
      </c>
      <c r="S956" s="38" t="s">
        <v>2307</v>
      </c>
      <c r="T956" s="67">
        <v>43091</v>
      </c>
      <c r="U956" s="39">
        <v>51</v>
      </c>
      <c r="V956" s="112" t="s">
        <v>2076</v>
      </c>
      <c r="W956" s="28" t="s">
        <v>2076</v>
      </c>
      <c r="X956" s="2" t="s">
        <v>4932</v>
      </c>
      <c r="Y956" s="38" t="s">
        <v>5138</v>
      </c>
      <c r="Z956" s="67">
        <v>43165</v>
      </c>
      <c r="AA956" s="113"/>
      <c r="AB956" s="70" t="s">
        <v>1771</v>
      </c>
      <c r="AC956" s="71">
        <v>51</v>
      </c>
      <c r="AD956" s="3">
        <v>2018</v>
      </c>
      <c r="AE956" s="2">
        <v>4150</v>
      </c>
      <c r="AF956" s="323">
        <f t="shared" si="101"/>
        <v>211650</v>
      </c>
    </row>
    <row r="957" spans="1:32" ht="54.95" customHeight="1" x14ac:dyDescent="0.2">
      <c r="A957" s="136">
        <v>954</v>
      </c>
      <c r="B957" s="368">
        <f t="shared" si="97"/>
        <v>565</v>
      </c>
      <c r="C957" s="288" t="s">
        <v>661</v>
      </c>
      <c r="D957" s="281" t="s">
        <v>597</v>
      </c>
      <c r="E957" s="261">
        <v>20106897914</v>
      </c>
      <c r="F957" s="112" t="s">
        <v>26</v>
      </c>
      <c r="G957" s="112" t="s">
        <v>27</v>
      </c>
      <c r="H957" s="198" t="s">
        <v>6330</v>
      </c>
      <c r="I957" s="112" t="s">
        <v>4165</v>
      </c>
      <c r="J957" s="112" t="s">
        <v>4428</v>
      </c>
      <c r="K957" s="350" t="s">
        <v>1009</v>
      </c>
      <c r="L957" s="194" t="s">
        <v>3460</v>
      </c>
      <c r="M957" s="180"/>
      <c r="N957" s="112" t="s">
        <v>1150</v>
      </c>
      <c r="O957" s="111"/>
      <c r="P957" s="28">
        <v>42541</v>
      </c>
      <c r="Q957" s="112" t="s">
        <v>1143</v>
      </c>
      <c r="R957" s="112">
        <v>1</v>
      </c>
      <c r="S957" s="38" t="s">
        <v>2307</v>
      </c>
      <c r="T957" s="67">
        <v>43091</v>
      </c>
      <c r="U957" s="39">
        <v>51</v>
      </c>
      <c r="V957" s="112" t="s">
        <v>2076</v>
      </c>
      <c r="W957" s="28" t="s">
        <v>2076</v>
      </c>
      <c r="X957" s="2" t="s">
        <v>4932</v>
      </c>
      <c r="Y957" s="38" t="s">
        <v>5138</v>
      </c>
      <c r="Z957" s="67">
        <v>43165</v>
      </c>
      <c r="AA957" s="113"/>
      <c r="AB957" s="70" t="s">
        <v>1771</v>
      </c>
      <c r="AC957" s="71">
        <v>51</v>
      </c>
      <c r="AD957" s="3">
        <v>2018</v>
      </c>
      <c r="AE957" s="2">
        <v>4150</v>
      </c>
      <c r="AF957" s="323">
        <f t="shared" si="101"/>
        <v>211650</v>
      </c>
    </row>
    <row r="958" spans="1:32" ht="54.95" customHeight="1" x14ac:dyDescent="0.2">
      <c r="A958" s="136">
        <v>955</v>
      </c>
      <c r="B958" s="368">
        <f t="shared" si="97"/>
        <v>566</v>
      </c>
      <c r="C958" s="288" t="s">
        <v>662</v>
      </c>
      <c r="D958" s="281" t="s">
        <v>597</v>
      </c>
      <c r="E958" s="261">
        <v>20106897914</v>
      </c>
      <c r="F958" s="112" t="s">
        <v>26</v>
      </c>
      <c r="G958" s="112" t="s">
        <v>27</v>
      </c>
      <c r="H958" s="198" t="s">
        <v>6331</v>
      </c>
      <c r="I958" s="107" t="s">
        <v>4215</v>
      </c>
      <c r="J958" s="112" t="s">
        <v>4475</v>
      </c>
      <c r="K958" s="350" t="s">
        <v>1070</v>
      </c>
      <c r="L958" s="194" t="s">
        <v>3461</v>
      </c>
      <c r="M958" s="180"/>
      <c r="N958" s="112" t="s">
        <v>1150</v>
      </c>
      <c r="O958" s="111"/>
      <c r="P958" s="28">
        <v>42597</v>
      </c>
      <c r="Q958" s="112" t="s">
        <v>1143</v>
      </c>
      <c r="R958" s="112">
        <v>1</v>
      </c>
      <c r="S958" s="38" t="s">
        <v>2308</v>
      </c>
      <c r="T958" s="67">
        <v>43091</v>
      </c>
      <c r="U958" s="39">
        <v>80</v>
      </c>
      <c r="V958" s="112" t="s">
        <v>2076</v>
      </c>
      <c r="W958" s="28" t="s">
        <v>2076</v>
      </c>
      <c r="X958" s="2" t="s">
        <v>4932</v>
      </c>
      <c r="Y958" s="38" t="s">
        <v>5139</v>
      </c>
      <c r="Z958" s="67">
        <v>43165</v>
      </c>
      <c r="AA958" s="113"/>
      <c r="AB958" s="70" t="s">
        <v>1772</v>
      </c>
      <c r="AC958" s="71">
        <v>80</v>
      </c>
      <c r="AD958" s="3">
        <v>2018</v>
      </c>
      <c r="AE958" s="2">
        <v>4150</v>
      </c>
      <c r="AF958" s="323">
        <f t="shared" si="101"/>
        <v>332000</v>
      </c>
    </row>
    <row r="959" spans="1:32" ht="54.95" customHeight="1" x14ac:dyDescent="0.2">
      <c r="A959" s="136">
        <v>956</v>
      </c>
      <c r="B959" s="368">
        <f t="shared" si="97"/>
        <v>567</v>
      </c>
      <c r="C959" s="288" t="s">
        <v>663</v>
      </c>
      <c r="D959" s="281" t="s">
        <v>597</v>
      </c>
      <c r="E959" s="261">
        <v>20106897914</v>
      </c>
      <c r="F959" s="112" t="s">
        <v>26</v>
      </c>
      <c r="G959" s="112" t="s">
        <v>27</v>
      </c>
      <c r="H959" s="198" t="s">
        <v>6332</v>
      </c>
      <c r="I959" s="112" t="s">
        <v>4186</v>
      </c>
      <c r="J959" s="112" t="s">
        <v>4469</v>
      </c>
      <c r="K959" s="350" t="s">
        <v>1037</v>
      </c>
      <c r="L959" s="194" t="s">
        <v>3462</v>
      </c>
      <c r="M959" s="180"/>
      <c r="N959" s="112" t="s">
        <v>1152</v>
      </c>
      <c r="O959" s="111"/>
      <c r="P959" s="28">
        <v>42547</v>
      </c>
      <c r="Q959" s="112" t="s">
        <v>1143</v>
      </c>
      <c r="R959" s="112">
        <v>1</v>
      </c>
      <c r="S959" s="38" t="s">
        <v>2309</v>
      </c>
      <c r="T959" s="67">
        <v>43091</v>
      </c>
      <c r="U959" s="39">
        <v>350</v>
      </c>
      <c r="V959" s="112" t="s">
        <v>2076</v>
      </c>
      <c r="W959" s="28" t="s">
        <v>2076</v>
      </c>
      <c r="X959" s="2" t="s">
        <v>4932</v>
      </c>
      <c r="Y959" s="38" t="s">
        <v>5140</v>
      </c>
      <c r="Z959" s="67">
        <v>43166</v>
      </c>
      <c r="AA959" s="113"/>
      <c r="AB959" s="70" t="s">
        <v>1773</v>
      </c>
      <c r="AC959" s="71">
        <v>262.5</v>
      </c>
      <c r="AD959" s="3">
        <v>2018</v>
      </c>
      <c r="AE959" s="2">
        <v>4150</v>
      </c>
      <c r="AF959" s="323">
        <f>AC959*AE959</f>
        <v>1089375</v>
      </c>
    </row>
    <row r="960" spans="1:32" ht="54.95" customHeight="1" x14ac:dyDescent="0.2">
      <c r="A960" s="136">
        <v>957</v>
      </c>
      <c r="B960" s="368">
        <f t="shared" si="97"/>
        <v>568</v>
      </c>
      <c r="C960" s="288" t="s">
        <v>664</v>
      </c>
      <c r="D960" s="281" t="s">
        <v>588</v>
      </c>
      <c r="E960" s="261">
        <v>20543254798</v>
      </c>
      <c r="F960" s="112" t="s">
        <v>26</v>
      </c>
      <c r="G960" s="112" t="s">
        <v>27</v>
      </c>
      <c r="H960" s="198" t="s">
        <v>6333</v>
      </c>
      <c r="I960" s="107" t="s">
        <v>10977</v>
      </c>
      <c r="J960" s="112" t="s">
        <v>4440</v>
      </c>
      <c r="K960" s="350" t="s">
        <v>1037</v>
      </c>
      <c r="L960" s="194" t="s">
        <v>3463</v>
      </c>
      <c r="M960" s="180"/>
      <c r="N960" s="112" t="s">
        <v>1156</v>
      </c>
      <c r="O960" s="111"/>
      <c r="P960" s="28">
        <v>42317</v>
      </c>
      <c r="Q960" s="112" t="s">
        <v>1143</v>
      </c>
      <c r="R960" s="112">
        <v>1</v>
      </c>
      <c r="S960" s="38" t="s">
        <v>2310</v>
      </c>
      <c r="T960" s="67">
        <v>43091</v>
      </c>
      <c r="U960" s="39">
        <v>350</v>
      </c>
      <c r="V960" s="112" t="s">
        <v>2076</v>
      </c>
      <c r="W960" s="28" t="s">
        <v>2076</v>
      </c>
      <c r="X960" s="2" t="s">
        <v>4932</v>
      </c>
      <c r="Y960" s="38" t="s">
        <v>5141</v>
      </c>
      <c r="Z960" s="67">
        <v>43166</v>
      </c>
      <c r="AA960" s="113"/>
      <c r="AB960" s="70" t="s">
        <v>1774</v>
      </c>
      <c r="AC960" s="71">
        <v>151</v>
      </c>
      <c r="AD960" s="3">
        <v>2018</v>
      </c>
      <c r="AE960" s="2">
        <v>4150</v>
      </c>
      <c r="AF960" s="323">
        <f t="shared" si="101"/>
        <v>626650</v>
      </c>
    </row>
    <row r="961" spans="1:32" ht="54.95" customHeight="1" x14ac:dyDescent="0.2">
      <c r="A961" s="136">
        <v>958</v>
      </c>
      <c r="B961" s="368">
        <f t="shared" si="97"/>
        <v>569</v>
      </c>
      <c r="C961" s="288" t="s">
        <v>665</v>
      </c>
      <c r="D961" s="281" t="s">
        <v>8462</v>
      </c>
      <c r="E961" s="261">
        <v>20467534026</v>
      </c>
      <c r="F961" s="112" t="s">
        <v>26</v>
      </c>
      <c r="G961" s="112" t="s">
        <v>151</v>
      </c>
      <c r="H961" s="198" t="s">
        <v>6334</v>
      </c>
      <c r="I961" s="107" t="s">
        <v>4216</v>
      </c>
      <c r="J961" s="112" t="s">
        <v>4419</v>
      </c>
      <c r="K961" s="350" t="s">
        <v>1054</v>
      </c>
      <c r="L961" s="194" t="s">
        <v>3464</v>
      </c>
      <c r="M961" s="180"/>
      <c r="N961" s="112" t="s">
        <v>1150</v>
      </c>
      <c r="O961" s="111"/>
      <c r="P961" s="28">
        <v>42928</v>
      </c>
      <c r="Q961" s="112" t="s">
        <v>1143</v>
      </c>
      <c r="R961" s="112">
        <v>1</v>
      </c>
      <c r="S961" s="38" t="s">
        <v>2311</v>
      </c>
      <c r="T961" s="67">
        <v>43068</v>
      </c>
      <c r="U961" s="39">
        <v>55.8</v>
      </c>
      <c r="V961" s="112" t="s">
        <v>4744</v>
      </c>
      <c r="W961" s="28">
        <v>43132</v>
      </c>
      <c r="X961" s="2">
        <v>55.8</v>
      </c>
      <c r="Y961" s="38" t="s">
        <v>5142</v>
      </c>
      <c r="Z961" s="67">
        <v>43200</v>
      </c>
      <c r="AA961" s="113"/>
      <c r="AB961" s="70" t="s">
        <v>1775</v>
      </c>
      <c r="AC961" s="71">
        <v>55.8</v>
      </c>
      <c r="AD961" s="3">
        <v>2018</v>
      </c>
      <c r="AE961" s="2">
        <v>4150</v>
      </c>
      <c r="AF961" s="323">
        <f t="shared" si="101"/>
        <v>231570</v>
      </c>
    </row>
    <row r="962" spans="1:32" ht="54.95" customHeight="1" x14ac:dyDescent="0.2">
      <c r="A962" s="136">
        <v>959</v>
      </c>
      <c r="B962" s="368">
        <f t="shared" si="97"/>
        <v>570</v>
      </c>
      <c r="C962" s="288" t="s">
        <v>666</v>
      </c>
      <c r="D962" s="281" t="s">
        <v>8462</v>
      </c>
      <c r="E962" s="261">
        <v>20467534026</v>
      </c>
      <c r="F962" s="112" t="s">
        <v>26</v>
      </c>
      <c r="G962" s="112" t="s">
        <v>151</v>
      </c>
      <c r="H962" s="198" t="s">
        <v>6335</v>
      </c>
      <c r="I962" s="107" t="s">
        <v>4140</v>
      </c>
      <c r="J962" s="107" t="s">
        <v>4412</v>
      </c>
      <c r="K962" s="350" t="s">
        <v>1044</v>
      </c>
      <c r="L962" s="194" t="s">
        <v>3465</v>
      </c>
      <c r="M962" s="180"/>
      <c r="N962" s="112" t="s">
        <v>1151</v>
      </c>
      <c r="O962" s="111"/>
      <c r="P962" s="28">
        <v>42905</v>
      </c>
      <c r="Q962" s="112" t="s">
        <v>4594</v>
      </c>
      <c r="R962" s="112">
        <v>1</v>
      </c>
      <c r="S962" s="38" t="s">
        <v>1776</v>
      </c>
      <c r="T962" s="67">
        <v>43143</v>
      </c>
      <c r="U962" s="39" t="s">
        <v>1144</v>
      </c>
      <c r="V962" s="112" t="s">
        <v>2076</v>
      </c>
      <c r="W962" s="28" t="s">
        <v>2076</v>
      </c>
      <c r="X962" s="2" t="s">
        <v>1144</v>
      </c>
      <c r="Y962" s="38" t="s">
        <v>2053</v>
      </c>
      <c r="Z962" s="39" t="s">
        <v>2076</v>
      </c>
      <c r="AA962" s="113"/>
      <c r="AB962" s="70" t="s">
        <v>1776</v>
      </c>
      <c r="AC962" s="71" t="s">
        <v>1144</v>
      </c>
      <c r="AD962" s="3">
        <v>2018</v>
      </c>
      <c r="AE962" s="2">
        <v>4150</v>
      </c>
      <c r="AF962" s="323" t="s">
        <v>2053</v>
      </c>
    </row>
    <row r="963" spans="1:32" ht="54.95" customHeight="1" x14ac:dyDescent="0.2">
      <c r="A963" s="136">
        <v>960</v>
      </c>
      <c r="B963" s="368">
        <f t="shared" si="97"/>
        <v>570</v>
      </c>
      <c r="C963" s="288" t="s">
        <v>666</v>
      </c>
      <c r="D963" s="281" t="s">
        <v>8462</v>
      </c>
      <c r="E963" s="261">
        <v>20467534026</v>
      </c>
      <c r="F963" s="112" t="s">
        <v>26</v>
      </c>
      <c r="G963" s="112" t="s">
        <v>151</v>
      </c>
      <c r="H963" s="198" t="s">
        <v>6336</v>
      </c>
      <c r="I963" s="107" t="s">
        <v>4187</v>
      </c>
      <c r="J963" s="112" t="s">
        <v>4425</v>
      </c>
      <c r="K963" s="350" t="s">
        <v>1044</v>
      </c>
      <c r="L963" s="194" t="s">
        <v>3466</v>
      </c>
      <c r="M963" s="180"/>
      <c r="N963" s="112" t="s">
        <v>1151</v>
      </c>
      <c r="O963" s="111"/>
      <c r="P963" s="28">
        <v>42905</v>
      </c>
      <c r="Q963" s="112" t="s">
        <v>4594</v>
      </c>
      <c r="R963" s="112">
        <v>1</v>
      </c>
      <c r="S963" s="38" t="s">
        <v>1776</v>
      </c>
      <c r="T963" s="67">
        <v>43143</v>
      </c>
      <c r="U963" s="39" t="s">
        <v>1144</v>
      </c>
      <c r="V963" s="112" t="s">
        <v>2076</v>
      </c>
      <c r="W963" s="28" t="s">
        <v>2076</v>
      </c>
      <c r="X963" s="2" t="s">
        <v>1144</v>
      </c>
      <c r="Y963" s="38" t="s">
        <v>2053</v>
      </c>
      <c r="Z963" s="39" t="s">
        <v>2076</v>
      </c>
      <c r="AA963" s="113"/>
      <c r="AB963" s="70" t="s">
        <v>1776</v>
      </c>
      <c r="AC963" s="71" t="s">
        <v>1144</v>
      </c>
      <c r="AD963" s="3">
        <v>2018</v>
      </c>
      <c r="AE963" s="2">
        <v>4150</v>
      </c>
      <c r="AF963" s="323" t="s">
        <v>2053</v>
      </c>
    </row>
    <row r="964" spans="1:32" ht="54.95" customHeight="1" x14ac:dyDescent="0.2">
      <c r="A964" s="136">
        <v>961</v>
      </c>
      <c r="B964" s="368">
        <f t="shared" si="97"/>
        <v>571</v>
      </c>
      <c r="C964" s="288" t="s">
        <v>667</v>
      </c>
      <c r="D964" s="281" t="s">
        <v>597</v>
      </c>
      <c r="E964" s="261">
        <v>20106897914</v>
      </c>
      <c r="F964" s="112" t="s">
        <v>26</v>
      </c>
      <c r="G964" s="112" t="s">
        <v>27</v>
      </c>
      <c r="H964" s="198" t="s">
        <v>6337</v>
      </c>
      <c r="I964" s="107" t="s">
        <v>4153</v>
      </c>
      <c r="J964" s="107" t="s">
        <v>4425</v>
      </c>
      <c r="K964" s="350" t="s">
        <v>1061</v>
      </c>
      <c r="L964" s="194" t="s">
        <v>3467</v>
      </c>
      <c r="M964" s="180"/>
      <c r="N964" s="112" t="s">
        <v>1151</v>
      </c>
      <c r="O964" s="111"/>
      <c r="P964" s="28">
        <v>43066</v>
      </c>
      <c r="Q964" s="112" t="s">
        <v>1143</v>
      </c>
      <c r="R964" s="112">
        <v>1</v>
      </c>
      <c r="S964" s="38" t="s">
        <v>2312</v>
      </c>
      <c r="T964" s="67">
        <v>43143</v>
      </c>
      <c r="U964" s="39">
        <v>50</v>
      </c>
      <c r="V964" s="112" t="s">
        <v>2076</v>
      </c>
      <c r="W964" s="28" t="s">
        <v>2076</v>
      </c>
      <c r="X964" s="2" t="s">
        <v>4932</v>
      </c>
      <c r="Y964" s="38" t="s">
        <v>5143</v>
      </c>
      <c r="Z964" s="67">
        <v>43216</v>
      </c>
      <c r="AA964" s="113"/>
      <c r="AB964" s="70" t="s">
        <v>1777</v>
      </c>
      <c r="AC964" s="71">
        <v>50</v>
      </c>
      <c r="AD964" s="3">
        <v>2018</v>
      </c>
      <c r="AE964" s="2">
        <v>4150</v>
      </c>
      <c r="AF964" s="323">
        <f>AC964*AE964</f>
        <v>207500</v>
      </c>
    </row>
    <row r="965" spans="1:32" ht="54.95" customHeight="1" x14ac:dyDescent="0.2">
      <c r="A965" s="136">
        <v>962</v>
      </c>
      <c r="B965" s="368">
        <f t="shared" si="97"/>
        <v>571</v>
      </c>
      <c r="C965" s="288" t="s">
        <v>667</v>
      </c>
      <c r="D965" s="281" t="s">
        <v>597</v>
      </c>
      <c r="E965" s="261">
        <v>20106897914</v>
      </c>
      <c r="F965" s="112" t="s">
        <v>26</v>
      </c>
      <c r="G965" s="112" t="s">
        <v>27</v>
      </c>
      <c r="H965" s="198" t="s">
        <v>6338</v>
      </c>
      <c r="I965" s="10" t="s">
        <v>4154</v>
      </c>
      <c r="J965" s="10" t="s">
        <v>4154</v>
      </c>
      <c r="K965" s="350" t="s">
        <v>1006</v>
      </c>
      <c r="L965" s="194" t="s">
        <v>3468</v>
      </c>
      <c r="M965" s="180"/>
      <c r="N965" s="112" t="s">
        <v>1150</v>
      </c>
      <c r="O965" s="111"/>
      <c r="P965" s="28">
        <v>43066</v>
      </c>
      <c r="Q965" s="112" t="s">
        <v>1143</v>
      </c>
      <c r="R965" s="112">
        <v>1</v>
      </c>
      <c r="S965" s="38" t="s">
        <v>2312</v>
      </c>
      <c r="T965" s="67">
        <v>43143</v>
      </c>
      <c r="U965" s="39">
        <v>51</v>
      </c>
      <c r="V965" s="112" t="s">
        <v>2076</v>
      </c>
      <c r="W965" s="28" t="s">
        <v>2076</v>
      </c>
      <c r="X965" s="2" t="s">
        <v>4932</v>
      </c>
      <c r="Y965" s="38" t="s">
        <v>5143</v>
      </c>
      <c r="Z965" s="67">
        <v>43216</v>
      </c>
      <c r="AA965" s="113"/>
      <c r="AB965" s="70" t="s">
        <v>1777</v>
      </c>
      <c r="AC965" s="71">
        <v>51</v>
      </c>
      <c r="AD965" s="112">
        <v>2018</v>
      </c>
      <c r="AE965" s="2">
        <v>4150</v>
      </c>
      <c r="AF965" s="323">
        <f t="shared" ref="AF965:AF973" si="102">AC965*AE965</f>
        <v>211650</v>
      </c>
    </row>
    <row r="966" spans="1:32" ht="54.95" customHeight="1" x14ac:dyDescent="0.2">
      <c r="A966" s="136">
        <v>963</v>
      </c>
      <c r="B966" s="368">
        <f t="shared" si="97"/>
        <v>572</v>
      </c>
      <c r="C966" s="288" t="s">
        <v>10945</v>
      </c>
      <c r="D966" s="281" t="s">
        <v>597</v>
      </c>
      <c r="E966" s="261">
        <v>20106897914</v>
      </c>
      <c r="F966" s="112" t="s">
        <v>26</v>
      </c>
      <c r="G966" s="112" t="s">
        <v>27</v>
      </c>
      <c r="H966" s="198" t="s">
        <v>6339</v>
      </c>
      <c r="I966" s="107" t="s">
        <v>4217</v>
      </c>
      <c r="J966" s="112" t="s">
        <v>4476</v>
      </c>
      <c r="K966" s="344" t="s">
        <v>7223</v>
      </c>
      <c r="L966" s="194" t="s">
        <v>3469</v>
      </c>
      <c r="M966" s="180"/>
      <c r="N966" s="112" t="s">
        <v>1150</v>
      </c>
      <c r="O966" s="111"/>
      <c r="P966" s="28">
        <v>43033</v>
      </c>
      <c r="Q966" s="112" t="s">
        <v>1143</v>
      </c>
      <c r="R966" s="112">
        <v>1</v>
      </c>
      <c r="S966" s="38" t="s">
        <v>2313</v>
      </c>
      <c r="T966" s="67">
        <v>43151</v>
      </c>
      <c r="U966" s="39">
        <v>51</v>
      </c>
      <c r="V966" s="112" t="s">
        <v>2076</v>
      </c>
      <c r="W966" s="28" t="s">
        <v>2076</v>
      </c>
      <c r="X966" s="2" t="s">
        <v>4932</v>
      </c>
      <c r="Y966" s="38" t="s">
        <v>5144</v>
      </c>
      <c r="Z966" s="67">
        <v>43223</v>
      </c>
      <c r="AA966" s="113"/>
      <c r="AB966" s="70" t="s">
        <v>1778</v>
      </c>
      <c r="AC966" s="71">
        <v>51</v>
      </c>
      <c r="AD966" s="3">
        <v>2018</v>
      </c>
      <c r="AE966" s="2">
        <v>4150</v>
      </c>
      <c r="AF966" s="323">
        <f t="shared" si="102"/>
        <v>211650</v>
      </c>
    </row>
    <row r="967" spans="1:32" ht="54.95" customHeight="1" x14ac:dyDescent="0.2">
      <c r="A967" s="136">
        <v>964</v>
      </c>
      <c r="B967" s="368">
        <f t="shared" si="97"/>
        <v>572</v>
      </c>
      <c r="C967" s="288" t="s">
        <v>10945</v>
      </c>
      <c r="D967" s="281" t="s">
        <v>597</v>
      </c>
      <c r="E967" s="261">
        <v>20106897914</v>
      </c>
      <c r="F967" s="112" t="s">
        <v>26</v>
      </c>
      <c r="G967" s="112" t="s">
        <v>27</v>
      </c>
      <c r="H967" s="198" t="s">
        <v>6340</v>
      </c>
      <c r="I967" s="107" t="s">
        <v>4218</v>
      </c>
      <c r="J967" s="112" t="s">
        <v>4477</v>
      </c>
      <c r="K967" s="350" t="s">
        <v>1071</v>
      </c>
      <c r="L967" s="194" t="s">
        <v>3470</v>
      </c>
      <c r="M967" s="180"/>
      <c r="N967" s="112" t="s">
        <v>1150</v>
      </c>
      <c r="O967" s="111"/>
      <c r="P967" s="28">
        <v>43033</v>
      </c>
      <c r="Q967" s="112" t="s">
        <v>1143</v>
      </c>
      <c r="R967" s="112">
        <v>1</v>
      </c>
      <c r="S967" s="38" t="s">
        <v>2313</v>
      </c>
      <c r="T967" s="67">
        <v>43151</v>
      </c>
      <c r="U967" s="39">
        <v>51</v>
      </c>
      <c r="V967" s="112" t="s">
        <v>2076</v>
      </c>
      <c r="W967" s="28" t="s">
        <v>2076</v>
      </c>
      <c r="X967" s="2" t="s">
        <v>4932</v>
      </c>
      <c r="Y967" s="38" t="s">
        <v>5144</v>
      </c>
      <c r="Z967" s="67">
        <v>43223</v>
      </c>
      <c r="AA967" s="113"/>
      <c r="AB967" s="70" t="s">
        <v>1778</v>
      </c>
      <c r="AC967" s="71">
        <v>51</v>
      </c>
      <c r="AD967" s="3">
        <v>2018</v>
      </c>
      <c r="AE967" s="2">
        <v>4150</v>
      </c>
      <c r="AF967" s="323">
        <f t="shared" si="102"/>
        <v>211650</v>
      </c>
    </row>
    <row r="968" spans="1:32" ht="54.95" customHeight="1" x14ac:dyDescent="0.2">
      <c r="A968" s="136">
        <v>965</v>
      </c>
      <c r="B968" s="368">
        <f t="shared" si="97"/>
        <v>573</v>
      </c>
      <c r="C968" s="288" t="s">
        <v>668</v>
      </c>
      <c r="D968" s="281" t="s">
        <v>25</v>
      </c>
      <c r="E968" s="261">
        <v>20100017491</v>
      </c>
      <c r="F968" s="112" t="s">
        <v>26</v>
      </c>
      <c r="G968" s="112" t="s">
        <v>151</v>
      </c>
      <c r="H968" s="198" t="s">
        <v>6341</v>
      </c>
      <c r="I968" s="107" t="s">
        <v>4184</v>
      </c>
      <c r="J968" s="112" t="s">
        <v>4478</v>
      </c>
      <c r="K968" s="350" t="s">
        <v>7354</v>
      </c>
      <c r="L968" s="194" t="s">
        <v>3471</v>
      </c>
      <c r="M968" s="180"/>
      <c r="N968" s="112" t="s">
        <v>1150</v>
      </c>
      <c r="O968" s="111"/>
      <c r="P968" s="28">
        <v>42726</v>
      </c>
      <c r="Q968" s="112" t="s">
        <v>1143</v>
      </c>
      <c r="R968" s="112">
        <v>1</v>
      </c>
      <c r="S968" s="38" t="s">
        <v>2314</v>
      </c>
      <c r="T968" s="67">
        <v>42998</v>
      </c>
      <c r="U968" s="39">
        <v>43.35</v>
      </c>
      <c r="V968" s="112" t="s">
        <v>4745</v>
      </c>
      <c r="W968" s="28">
        <v>43151</v>
      </c>
      <c r="X968" s="2">
        <v>43.35</v>
      </c>
      <c r="Y968" s="38" t="s">
        <v>5145</v>
      </c>
      <c r="Z968" s="67">
        <v>43223</v>
      </c>
      <c r="AA968" s="113"/>
      <c r="AB968" s="70" t="s">
        <v>1779</v>
      </c>
      <c r="AC968" s="71">
        <v>43.35</v>
      </c>
      <c r="AD968" s="3">
        <v>2018</v>
      </c>
      <c r="AE968" s="2">
        <v>4150</v>
      </c>
      <c r="AF968" s="323">
        <f t="shared" si="102"/>
        <v>179902.5</v>
      </c>
    </row>
    <row r="969" spans="1:32" ht="54.95" customHeight="1" x14ac:dyDescent="0.2">
      <c r="A969" s="136">
        <v>966</v>
      </c>
      <c r="B969" s="368">
        <f t="shared" si="97"/>
        <v>574</v>
      </c>
      <c r="C969" s="288" t="s">
        <v>669</v>
      </c>
      <c r="D969" s="281" t="s">
        <v>25</v>
      </c>
      <c r="E969" s="261">
        <v>20100017491</v>
      </c>
      <c r="F969" s="112" t="s">
        <v>26</v>
      </c>
      <c r="G969" s="112" t="s">
        <v>151</v>
      </c>
      <c r="H969" s="198" t="s">
        <v>6342</v>
      </c>
      <c r="I969" s="112" t="s">
        <v>4165</v>
      </c>
      <c r="J969" s="112" t="s">
        <v>4428</v>
      </c>
      <c r="K969" s="350" t="s">
        <v>1009</v>
      </c>
      <c r="L969" s="194" t="s">
        <v>3472</v>
      </c>
      <c r="M969" s="180"/>
      <c r="N969" s="112" t="s">
        <v>1150</v>
      </c>
      <c r="O969" s="111"/>
      <c r="P969" s="28">
        <v>41913</v>
      </c>
      <c r="Q969" s="112" t="s">
        <v>1143</v>
      </c>
      <c r="R969" s="112">
        <v>1</v>
      </c>
      <c r="S969" s="38" t="s">
        <v>2315</v>
      </c>
      <c r="T969" s="67">
        <v>42927</v>
      </c>
      <c r="U969" s="39">
        <v>68.400000000000006</v>
      </c>
      <c r="V969" s="112" t="s">
        <v>4746</v>
      </c>
      <c r="W969" s="28">
        <v>43151</v>
      </c>
      <c r="X969" s="2">
        <v>68.400000000000006</v>
      </c>
      <c r="Y969" s="38" t="s">
        <v>5146</v>
      </c>
      <c r="Z969" s="67">
        <v>43223</v>
      </c>
      <c r="AA969" s="113"/>
      <c r="AB969" s="70" t="s">
        <v>1780</v>
      </c>
      <c r="AC969" s="71">
        <v>68.400000000000006</v>
      </c>
      <c r="AD969" s="3">
        <v>2018</v>
      </c>
      <c r="AE969" s="2">
        <v>4150</v>
      </c>
      <c r="AF969" s="323">
        <f>AC969*AE969</f>
        <v>283860</v>
      </c>
    </row>
    <row r="970" spans="1:32" ht="54.95" customHeight="1" x14ac:dyDescent="0.2">
      <c r="A970" s="136">
        <v>967</v>
      </c>
      <c r="B970" s="368">
        <f t="shared" si="97"/>
        <v>575</v>
      </c>
      <c r="C970" s="288" t="s">
        <v>10946</v>
      </c>
      <c r="D970" s="281" t="s">
        <v>588</v>
      </c>
      <c r="E970" s="261">
        <v>20543254798</v>
      </c>
      <c r="F970" s="112" t="s">
        <v>26</v>
      </c>
      <c r="G970" s="112" t="s">
        <v>27</v>
      </c>
      <c r="H970" s="198" t="s">
        <v>6343</v>
      </c>
      <c r="I970" s="107" t="s">
        <v>4219</v>
      </c>
      <c r="J970" s="112" t="s">
        <v>4476</v>
      </c>
      <c r="K970" s="344" t="s">
        <v>7223</v>
      </c>
      <c r="L970" s="194" t="s">
        <v>3473</v>
      </c>
      <c r="M970" s="180"/>
      <c r="N970" s="112" t="s">
        <v>1150</v>
      </c>
      <c r="O970" s="111"/>
      <c r="P970" s="28">
        <v>43032</v>
      </c>
      <c r="Q970" s="112" t="s">
        <v>1143</v>
      </c>
      <c r="R970" s="112">
        <v>1</v>
      </c>
      <c r="S970" s="38" t="s">
        <v>2316</v>
      </c>
      <c r="T970" s="67">
        <v>43151</v>
      </c>
      <c r="U970" s="39">
        <v>51</v>
      </c>
      <c r="V970" s="112" t="s">
        <v>2076</v>
      </c>
      <c r="W970" s="28" t="s">
        <v>2076</v>
      </c>
      <c r="X970" s="2" t="s">
        <v>4932</v>
      </c>
      <c r="Y970" s="38" t="s">
        <v>5147</v>
      </c>
      <c r="Z970" s="67">
        <v>43223</v>
      </c>
      <c r="AA970" s="113"/>
      <c r="AB970" s="70" t="s">
        <v>1781</v>
      </c>
      <c r="AC970" s="71">
        <v>51</v>
      </c>
      <c r="AD970" s="3">
        <v>2018</v>
      </c>
      <c r="AE970" s="2">
        <v>4150</v>
      </c>
      <c r="AF970" s="323">
        <f t="shared" si="102"/>
        <v>211650</v>
      </c>
    </row>
    <row r="971" spans="1:32" ht="54.95" customHeight="1" x14ac:dyDescent="0.2">
      <c r="A971" s="136">
        <v>968</v>
      </c>
      <c r="B971" s="368">
        <f t="shared" si="97"/>
        <v>575</v>
      </c>
      <c r="C971" s="288" t="s">
        <v>10947</v>
      </c>
      <c r="D971" s="281" t="s">
        <v>588</v>
      </c>
      <c r="E971" s="261">
        <v>20543254798</v>
      </c>
      <c r="F971" s="112" t="s">
        <v>26</v>
      </c>
      <c r="G971" s="112" t="s">
        <v>27</v>
      </c>
      <c r="H971" s="198" t="s">
        <v>6344</v>
      </c>
      <c r="I971" s="107" t="s">
        <v>4219</v>
      </c>
      <c r="J971" s="112" t="s">
        <v>4479</v>
      </c>
      <c r="K971" s="350" t="s">
        <v>1071</v>
      </c>
      <c r="L971" s="194" t="s">
        <v>3474</v>
      </c>
      <c r="M971" s="180"/>
      <c r="N971" s="112" t="s">
        <v>1150</v>
      </c>
      <c r="O971" s="111"/>
      <c r="P971" s="28">
        <v>43032</v>
      </c>
      <c r="Q971" s="112" t="s">
        <v>1143</v>
      </c>
      <c r="R971" s="112">
        <v>1</v>
      </c>
      <c r="S971" s="38" t="s">
        <v>2316</v>
      </c>
      <c r="T971" s="67">
        <v>43151</v>
      </c>
      <c r="U971" s="39">
        <v>51</v>
      </c>
      <c r="V971" s="112" t="s">
        <v>2076</v>
      </c>
      <c r="W971" s="28" t="s">
        <v>2076</v>
      </c>
      <c r="X971" s="2" t="s">
        <v>4932</v>
      </c>
      <c r="Y971" s="38" t="s">
        <v>5147</v>
      </c>
      <c r="Z971" s="67">
        <v>43223</v>
      </c>
      <c r="AA971" s="113"/>
      <c r="AB971" s="70" t="s">
        <v>1781</v>
      </c>
      <c r="AC971" s="71">
        <v>51</v>
      </c>
      <c r="AD971" s="3">
        <v>2018</v>
      </c>
      <c r="AE971" s="2">
        <v>4150</v>
      </c>
      <c r="AF971" s="323">
        <f t="shared" si="102"/>
        <v>211650</v>
      </c>
    </row>
    <row r="972" spans="1:32" ht="54.95" customHeight="1" x14ac:dyDescent="0.2">
      <c r="A972" s="136">
        <v>969</v>
      </c>
      <c r="B972" s="368">
        <f t="shared" si="97"/>
        <v>576</v>
      </c>
      <c r="C972" s="288" t="s">
        <v>670</v>
      </c>
      <c r="D972" s="281" t="s">
        <v>25</v>
      </c>
      <c r="E972" s="261">
        <v>20100017491</v>
      </c>
      <c r="F972" s="112" t="s">
        <v>26</v>
      </c>
      <c r="G972" s="112" t="s">
        <v>151</v>
      </c>
      <c r="H972" s="198" t="s">
        <v>6345</v>
      </c>
      <c r="I972" s="112" t="s">
        <v>4144</v>
      </c>
      <c r="J972" s="112" t="s">
        <v>4480</v>
      </c>
      <c r="K972" s="350" t="s">
        <v>1058</v>
      </c>
      <c r="L972" s="194" t="s">
        <v>3475</v>
      </c>
      <c r="M972" s="180"/>
      <c r="N972" s="112" t="s">
        <v>1150</v>
      </c>
      <c r="O972" s="111"/>
      <c r="P972" s="28">
        <v>42831</v>
      </c>
      <c r="Q972" s="112" t="s">
        <v>1143</v>
      </c>
      <c r="R972" s="112">
        <v>1</v>
      </c>
      <c r="S972" s="38" t="s">
        <v>2317</v>
      </c>
      <c r="T972" s="67">
        <v>43157</v>
      </c>
      <c r="U972" s="39">
        <v>51</v>
      </c>
      <c r="V972" s="112" t="s">
        <v>2076</v>
      </c>
      <c r="W972" s="28" t="s">
        <v>2076</v>
      </c>
      <c r="X972" s="2" t="s">
        <v>4932</v>
      </c>
      <c r="Y972" s="38" t="s">
        <v>5148</v>
      </c>
      <c r="Z972" s="67">
        <v>43228</v>
      </c>
      <c r="AA972" s="113"/>
      <c r="AB972" s="70" t="s">
        <v>1782</v>
      </c>
      <c r="AC972" s="71">
        <v>51</v>
      </c>
      <c r="AD972" s="3">
        <v>2018</v>
      </c>
      <c r="AE972" s="2">
        <v>4150</v>
      </c>
      <c r="AF972" s="323">
        <f t="shared" si="102"/>
        <v>211650</v>
      </c>
    </row>
    <row r="973" spans="1:32" ht="54.95" customHeight="1" x14ac:dyDescent="0.2">
      <c r="A973" s="136">
        <v>970</v>
      </c>
      <c r="B973" s="368">
        <f t="shared" si="97"/>
        <v>577</v>
      </c>
      <c r="C973" s="288" t="s">
        <v>671</v>
      </c>
      <c r="D973" s="281" t="s">
        <v>8462</v>
      </c>
      <c r="E973" s="261">
        <v>20467534026</v>
      </c>
      <c r="F973" s="112" t="s">
        <v>26</v>
      </c>
      <c r="G973" s="112" t="s">
        <v>151</v>
      </c>
      <c r="H973" s="198" t="s">
        <v>6346</v>
      </c>
      <c r="I973" s="107" t="s">
        <v>4153</v>
      </c>
      <c r="J973" s="107" t="s">
        <v>4425</v>
      </c>
      <c r="K973" s="350" t="s">
        <v>1061</v>
      </c>
      <c r="L973" s="194" t="s">
        <v>3476</v>
      </c>
      <c r="M973" s="180"/>
      <c r="N973" s="112" t="s">
        <v>1158</v>
      </c>
      <c r="O973" s="111"/>
      <c r="P973" s="28">
        <v>43104</v>
      </c>
      <c r="Q973" s="112" t="s">
        <v>1143</v>
      </c>
      <c r="R973" s="112">
        <v>1</v>
      </c>
      <c r="S973" s="38" t="s">
        <v>1783</v>
      </c>
      <c r="T973" s="67">
        <v>43213</v>
      </c>
      <c r="U973" s="39">
        <v>2.4</v>
      </c>
      <c r="V973" s="112" t="s">
        <v>2076</v>
      </c>
      <c r="W973" s="28" t="s">
        <v>2076</v>
      </c>
      <c r="X973" s="2" t="s">
        <v>4932</v>
      </c>
      <c r="Y973" s="38" t="s">
        <v>2053</v>
      </c>
      <c r="Z973" s="39" t="s">
        <v>2076</v>
      </c>
      <c r="AA973" s="113"/>
      <c r="AB973" s="70" t="s">
        <v>1783</v>
      </c>
      <c r="AC973" s="71">
        <v>2.4</v>
      </c>
      <c r="AD973" s="3">
        <v>2018</v>
      </c>
      <c r="AE973" s="2">
        <v>4150</v>
      </c>
      <c r="AF973" s="323">
        <f t="shared" si="102"/>
        <v>9960</v>
      </c>
    </row>
    <row r="974" spans="1:32" ht="54.95" customHeight="1" x14ac:dyDescent="0.2">
      <c r="A974" s="136">
        <v>971</v>
      </c>
      <c r="B974" s="368">
        <f t="shared" ref="B974:B1037" si="103">IF(C974=C973,B973,B973+1)</f>
        <v>578</v>
      </c>
      <c r="C974" s="288" t="s">
        <v>672</v>
      </c>
      <c r="D974" s="281" t="s">
        <v>588</v>
      </c>
      <c r="E974" s="261">
        <v>20543254798</v>
      </c>
      <c r="F974" s="112" t="s">
        <v>26</v>
      </c>
      <c r="G974" s="112" t="s">
        <v>27</v>
      </c>
      <c r="H974" s="198" t="s">
        <v>6347</v>
      </c>
      <c r="I974" s="9" t="s">
        <v>4180</v>
      </c>
      <c r="J974" s="112" t="s">
        <v>4437</v>
      </c>
      <c r="K974" s="350" t="s">
        <v>1057</v>
      </c>
      <c r="L974" s="194" t="s">
        <v>3477</v>
      </c>
      <c r="M974" s="180"/>
      <c r="N974" s="112" t="s">
        <v>1158</v>
      </c>
      <c r="O974" s="111"/>
      <c r="P974" s="28">
        <v>43069</v>
      </c>
      <c r="Q974" s="112" t="s">
        <v>1143</v>
      </c>
      <c r="R974" s="112">
        <v>1</v>
      </c>
      <c r="S974" s="38" t="s">
        <v>2318</v>
      </c>
      <c r="T974" s="67">
        <v>43174</v>
      </c>
      <c r="U974" s="39">
        <v>3</v>
      </c>
      <c r="V974" s="112" t="s">
        <v>2076</v>
      </c>
      <c r="W974" s="28" t="s">
        <v>2076</v>
      </c>
      <c r="X974" s="2" t="s">
        <v>4932</v>
      </c>
      <c r="Y974" s="38" t="s">
        <v>5149</v>
      </c>
      <c r="Z974" s="67">
        <v>43241</v>
      </c>
      <c r="AA974" s="113"/>
      <c r="AB974" s="70" t="s">
        <v>1784</v>
      </c>
      <c r="AC974" s="71">
        <v>3</v>
      </c>
      <c r="AD974" s="3">
        <v>2018</v>
      </c>
      <c r="AE974" s="2">
        <v>4150</v>
      </c>
      <c r="AF974" s="323">
        <f>AC974*AE974</f>
        <v>12450</v>
      </c>
    </row>
    <row r="975" spans="1:32" ht="54.95" customHeight="1" x14ac:dyDescent="0.2">
      <c r="A975" s="136">
        <v>972</v>
      </c>
      <c r="B975" s="368">
        <f t="shared" si="103"/>
        <v>579</v>
      </c>
      <c r="C975" s="288" t="s">
        <v>673</v>
      </c>
      <c r="D975" s="281" t="s">
        <v>64</v>
      </c>
      <c r="E975" s="261">
        <v>20423195119</v>
      </c>
      <c r="F975" s="112" t="s">
        <v>26</v>
      </c>
      <c r="G975" s="112" t="s">
        <v>27</v>
      </c>
      <c r="H975" s="198" t="s">
        <v>6348</v>
      </c>
      <c r="I975" s="107" t="s">
        <v>4220</v>
      </c>
      <c r="J975" s="112" t="s">
        <v>4220</v>
      </c>
      <c r="K975" s="350" t="s">
        <v>1055</v>
      </c>
      <c r="L975" s="194" t="s">
        <v>3478</v>
      </c>
      <c r="M975" s="180"/>
      <c r="N975" s="112" t="s">
        <v>1151</v>
      </c>
      <c r="O975" s="111"/>
      <c r="P975" s="28">
        <v>42982</v>
      </c>
      <c r="Q975" s="112" t="s">
        <v>4594</v>
      </c>
      <c r="R975" s="112">
        <v>2</v>
      </c>
      <c r="S975" s="38" t="s">
        <v>2319</v>
      </c>
      <c r="T975" s="67">
        <v>43173</v>
      </c>
      <c r="U975" s="39" t="s">
        <v>2076</v>
      </c>
      <c r="V975" s="112" t="s">
        <v>2076</v>
      </c>
      <c r="W975" s="28" t="s">
        <v>2076</v>
      </c>
      <c r="X975" s="2" t="s">
        <v>4932</v>
      </c>
      <c r="Y975" s="38" t="s">
        <v>5150</v>
      </c>
      <c r="Z975" s="67">
        <v>43242</v>
      </c>
      <c r="AA975" s="113"/>
      <c r="AB975" s="70" t="s">
        <v>1785</v>
      </c>
      <c r="AC975" s="71" t="s">
        <v>2071</v>
      </c>
      <c r="AD975" s="3">
        <v>2018</v>
      </c>
      <c r="AE975" s="2">
        <v>4150</v>
      </c>
      <c r="AF975" s="323" t="s">
        <v>2053</v>
      </c>
    </row>
    <row r="976" spans="1:32" ht="54.95" customHeight="1" x14ac:dyDescent="0.2">
      <c r="A976" s="136">
        <v>973</v>
      </c>
      <c r="B976" s="368">
        <f t="shared" si="103"/>
        <v>580</v>
      </c>
      <c r="C976" s="288" t="s">
        <v>674</v>
      </c>
      <c r="D976" s="281" t="s">
        <v>597</v>
      </c>
      <c r="E976" s="261">
        <v>20106897914</v>
      </c>
      <c r="F976" s="112" t="s">
        <v>26</v>
      </c>
      <c r="G976" s="112" t="s">
        <v>27</v>
      </c>
      <c r="H976" s="198" t="s">
        <v>6349</v>
      </c>
      <c r="I976" s="107" t="s">
        <v>4221</v>
      </c>
      <c r="J976" s="112" t="s">
        <v>4481</v>
      </c>
      <c r="K976" s="350" t="s">
        <v>1062</v>
      </c>
      <c r="L976" s="196" t="s">
        <v>3479</v>
      </c>
      <c r="M976" s="180"/>
      <c r="N976" s="112" t="s">
        <v>1151</v>
      </c>
      <c r="O976" s="111"/>
      <c r="P976" s="28">
        <v>43059</v>
      </c>
      <c r="Q976" s="112" t="s">
        <v>1143</v>
      </c>
      <c r="R976" s="112">
        <v>1</v>
      </c>
      <c r="S976" s="38" t="s">
        <v>2320</v>
      </c>
      <c r="T976" s="67">
        <v>43182</v>
      </c>
      <c r="U976" s="39">
        <v>0.8</v>
      </c>
      <c r="V976" s="112" t="s">
        <v>2076</v>
      </c>
      <c r="W976" s="28" t="s">
        <v>2076</v>
      </c>
      <c r="X976" s="2" t="s">
        <v>4932</v>
      </c>
      <c r="Y976" s="38" t="s">
        <v>5151</v>
      </c>
      <c r="Z976" s="67">
        <v>43243</v>
      </c>
      <c r="AA976" s="113"/>
      <c r="AB976" s="70" t="s">
        <v>1786</v>
      </c>
      <c r="AC976" s="71">
        <v>0.8</v>
      </c>
      <c r="AD976" s="3">
        <v>2018</v>
      </c>
      <c r="AE976" s="2">
        <v>4150</v>
      </c>
      <c r="AF976" s="323">
        <f>AC976*AE976</f>
        <v>3320</v>
      </c>
    </row>
    <row r="977" spans="1:32" ht="54.95" customHeight="1" x14ac:dyDescent="0.2">
      <c r="A977" s="136">
        <v>974</v>
      </c>
      <c r="B977" s="368">
        <f t="shared" si="103"/>
        <v>580</v>
      </c>
      <c r="C977" s="288" t="s">
        <v>674</v>
      </c>
      <c r="D977" s="281" t="s">
        <v>597</v>
      </c>
      <c r="E977" s="261">
        <v>20106897914</v>
      </c>
      <c r="F977" s="112" t="s">
        <v>26</v>
      </c>
      <c r="G977" s="112" t="s">
        <v>27</v>
      </c>
      <c r="H977" s="198" t="s">
        <v>6350</v>
      </c>
      <c r="I977" s="107" t="s">
        <v>4222</v>
      </c>
      <c r="J977" s="112" t="s">
        <v>4465</v>
      </c>
      <c r="K977" s="350" t="s">
        <v>1062</v>
      </c>
      <c r="L977" s="196" t="s">
        <v>3480</v>
      </c>
      <c r="M977" s="180"/>
      <c r="N977" s="112" t="s">
        <v>1151</v>
      </c>
      <c r="O977" s="111"/>
      <c r="P977" s="28">
        <v>43059</v>
      </c>
      <c r="Q977" s="112" t="s">
        <v>4594</v>
      </c>
      <c r="R977" s="112">
        <v>6</v>
      </c>
      <c r="S977" s="38" t="s">
        <v>2320</v>
      </c>
      <c r="T977" s="67">
        <v>43182</v>
      </c>
      <c r="U977" s="39">
        <v>25.3</v>
      </c>
      <c r="V977" s="112" t="s">
        <v>2076</v>
      </c>
      <c r="W977" s="28" t="s">
        <v>2076</v>
      </c>
      <c r="X977" s="2" t="s">
        <v>4932</v>
      </c>
      <c r="Y977" s="38" t="s">
        <v>5151</v>
      </c>
      <c r="Z977" s="67">
        <v>43243</v>
      </c>
      <c r="AA977" s="113"/>
      <c r="AB977" s="70" t="s">
        <v>1786</v>
      </c>
      <c r="AC977" s="71" t="s">
        <v>2072</v>
      </c>
      <c r="AD977" s="3">
        <v>2018</v>
      </c>
      <c r="AE977" s="2">
        <v>4150</v>
      </c>
      <c r="AF977" s="323" t="s">
        <v>2053</v>
      </c>
    </row>
    <row r="978" spans="1:32" ht="54.95" customHeight="1" x14ac:dyDescent="0.2">
      <c r="A978" s="136">
        <v>975</v>
      </c>
      <c r="B978" s="368">
        <f t="shared" si="103"/>
        <v>581</v>
      </c>
      <c r="C978" s="288" t="s">
        <v>675</v>
      </c>
      <c r="D978" s="281" t="s">
        <v>597</v>
      </c>
      <c r="E978" s="261">
        <v>20106897914</v>
      </c>
      <c r="F978" s="112" t="s">
        <v>26</v>
      </c>
      <c r="G978" s="112" t="s">
        <v>27</v>
      </c>
      <c r="H978" s="198" t="s">
        <v>6351</v>
      </c>
      <c r="I978" s="107" t="s">
        <v>4153</v>
      </c>
      <c r="J978" s="107" t="s">
        <v>4425</v>
      </c>
      <c r="K978" s="350" t="s">
        <v>1061</v>
      </c>
      <c r="L978" s="196" t="s">
        <v>3481</v>
      </c>
      <c r="M978" s="180"/>
      <c r="N978" s="112" t="s">
        <v>1151</v>
      </c>
      <c r="O978" s="111"/>
      <c r="P978" s="28">
        <v>42978</v>
      </c>
      <c r="Q978" s="112" t="s">
        <v>1143</v>
      </c>
      <c r="R978" s="112">
        <v>1</v>
      </c>
      <c r="S978" s="38" t="s">
        <v>2321</v>
      </c>
      <c r="T978" s="67">
        <v>43196</v>
      </c>
      <c r="U978" s="39">
        <v>50</v>
      </c>
      <c r="V978" s="112" t="s">
        <v>2076</v>
      </c>
      <c r="W978" s="28" t="s">
        <v>2076</v>
      </c>
      <c r="X978" s="2" t="s">
        <v>4932</v>
      </c>
      <c r="Y978" s="38" t="s">
        <v>5152</v>
      </c>
      <c r="Z978" s="67">
        <v>43264</v>
      </c>
      <c r="AA978" s="113"/>
      <c r="AB978" s="70" t="s">
        <v>1787</v>
      </c>
      <c r="AC978" s="71">
        <v>50</v>
      </c>
      <c r="AD978" s="3">
        <v>2018</v>
      </c>
      <c r="AE978" s="2">
        <v>4150</v>
      </c>
      <c r="AF978" s="323">
        <f>AC978*AE978</f>
        <v>207500</v>
      </c>
    </row>
    <row r="979" spans="1:32" ht="54.95" customHeight="1" x14ac:dyDescent="0.2">
      <c r="A979" s="136">
        <v>976</v>
      </c>
      <c r="B979" s="368">
        <f t="shared" si="103"/>
        <v>582</v>
      </c>
      <c r="C979" s="288" t="s">
        <v>676</v>
      </c>
      <c r="D979" s="281" t="s">
        <v>597</v>
      </c>
      <c r="E979" s="261">
        <v>20106897914</v>
      </c>
      <c r="F979" s="112" t="s">
        <v>26</v>
      </c>
      <c r="G979" s="112" t="s">
        <v>27</v>
      </c>
      <c r="H979" s="198" t="s">
        <v>6352</v>
      </c>
      <c r="I979" s="107" t="s">
        <v>4153</v>
      </c>
      <c r="J979" s="107" t="s">
        <v>4425</v>
      </c>
      <c r="K979" s="350" t="s">
        <v>1061</v>
      </c>
      <c r="L979" s="196" t="s">
        <v>3482</v>
      </c>
      <c r="M979" s="180"/>
      <c r="N979" s="112" t="s">
        <v>1151</v>
      </c>
      <c r="O979" s="111"/>
      <c r="P979" s="28">
        <v>43133</v>
      </c>
      <c r="Q979" s="112" t="s">
        <v>1143</v>
      </c>
      <c r="R979" s="112">
        <v>1</v>
      </c>
      <c r="S979" s="38" t="s">
        <v>2322</v>
      </c>
      <c r="T979" s="67">
        <v>43222</v>
      </c>
      <c r="U979" s="39">
        <v>50</v>
      </c>
      <c r="V979" s="112" t="s">
        <v>2076</v>
      </c>
      <c r="W979" s="28" t="s">
        <v>2076</v>
      </c>
      <c r="X979" s="2" t="s">
        <v>4932</v>
      </c>
      <c r="Y979" s="38" t="s">
        <v>5153</v>
      </c>
      <c r="Z979" s="67">
        <v>43276</v>
      </c>
      <c r="AA979" s="113"/>
      <c r="AB979" s="70" t="s">
        <v>1788</v>
      </c>
      <c r="AC979" s="71">
        <v>50</v>
      </c>
      <c r="AD979" s="3">
        <v>2018</v>
      </c>
      <c r="AE979" s="2">
        <v>4150</v>
      </c>
      <c r="AF979" s="323">
        <f t="shared" ref="AF979:AF993" si="104">AC979*AE979</f>
        <v>207500</v>
      </c>
    </row>
    <row r="980" spans="1:32" ht="54.95" customHeight="1" x14ac:dyDescent="0.2">
      <c r="A980" s="136">
        <v>977</v>
      </c>
      <c r="B980" s="368">
        <f t="shared" si="103"/>
        <v>582</v>
      </c>
      <c r="C980" s="288" t="s">
        <v>676</v>
      </c>
      <c r="D980" s="281" t="s">
        <v>597</v>
      </c>
      <c r="E980" s="261">
        <v>20106897914</v>
      </c>
      <c r="F980" s="112" t="s">
        <v>26</v>
      </c>
      <c r="G980" s="112" t="s">
        <v>27</v>
      </c>
      <c r="H980" s="198" t="s">
        <v>6353</v>
      </c>
      <c r="I980" s="10" t="s">
        <v>4154</v>
      </c>
      <c r="J980" s="10" t="s">
        <v>4154</v>
      </c>
      <c r="K980" s="350" t="s">
        <v>1006</v>
      </c>
      <c r="L980" s="196" t="s">
        <v>3483</v>
      </c>
      <c r="M980" s="180"/>
      <c r="N980" s="112" t="s">
        <v>1150</v>
      </c>
      <c r="O980" s="111"/>
      <c r="P980" s="28">
        <v>43133</v>
      </c>
      <c r="Q980" s="112" t="s">
        <v>1143</v>
      </c>
      <c r="R980" s="112">
        <v>1</v>
      </c>
      <c r="S980" s="38" t="s">
        <v>2322</v>
      </c>
      <c r="T980" s="67">
        <v>43222</v>
      </c>
      <c r="U980" s="39">
        <v>51</v>
      </c>
      <c r="V980" s="112" t="s">
        <v>2076</v>
      </c>
      <c r="W980" s="28" t="s">
        <v>2076</v>
      </c>
      <c r="X980" s="2" t="s">
        <v>4932</v>
      </c>
      <c r="Y980" s="38" t="s">
        <v>5153</v>
      </c>
      <c r="Z980" s="67">
        <v>43276</v>
      </c>
      <c r="AA980" s="113"/>
      <c r="AB980" s="70" t="s">
        <v>1788</v>
      </c>
      <c r="AC980" s="71">
        <v>51</v>
      </c>
      <c r="AD980" s="3">
        <v>2018</v>
      </c>
      <c r="AE980" s="2">
        <v>4150</v>
      </c>
      <c r="AF980" s="323">
        <f t="shared" si="104"/>
        <v>211650</v>
      </c>
    </row>
    <row r="981" spans="1:32" ht="54.95" customHeight="1" x14ac:dyDescent="0.2">
      <c r="A981" s="136">
        <v>978</v>
      </c>
      <c r="B981" s="368">
        <f t="shared" si="103"/>
        <v>583</v>
      </c>
      <c r="C981" s="288" t="s">
        <v>677</v>
      </c>
      <c r="D981" s="281" t="s">
        <v>597</v>
      </c>
      <c r="E981" s="261">
        <v>20106897914</v>
      </c>
      <c r="F981" s="112" t="s">
        <v>26</v>
      </c>
      <c r="G981" s="112" t="s">
        <v>27</v>
      </c>
      <c r="H981" s="198" t="s">
        <v>6354</v>
      </c>
      <c r="I981" s="112" t="s">
        <v>4175</v>
      </c>
      <c r="J981" s="107" t="s">
        <v>4425</v>
      </c>
      <c r="K981" s="350" t="s">
        <v>1072</v>
      </c>
      <c r="L981" s="196" t="s">
        <v>3484</v>
      </c>
      <c r="M981" s="180"/>
      <c r="N981" s="112" t="s">
        <v>1151</v>
      </c>
      <c r="O981" s="111"/>
      <c r="P981" s="28">
        <v>43066</v>
      </c>
      <c r="Q981" s="112" t="s">
        <v>1143</v>
      </c>
      <c r="R981" s="112">
        <v>1</v>
      </c>
      <c r="S981" s="38" t="s">
        <v>2323</v>
      </c>
      <c r="T981" s="67">
        <v>43245</v>
      </c>
      <c r="U981" s="39">
        <v>0.8</v>
      </c>
      <c r="V981" s="112" t="s">
        <v>2076</v>
      </c>
      <c r="W981" s="28" t="s">
        <v>2076</v>
      </c>
      <c r="X981" s="2" t="s">
        <v>4932</v>
      </c>
      <c r="Y981" s="38" t="s">
        <v>5154</v>
      </c>
      <c r="Z981" s="67">
        <v>43292</v>
      </c>
      <c r="AA981" s="113"/>
      <c r="AB981" s="70" t="s">
        <v>1789</v>
      </c>
      <c r="AC981" s="71">
        <v>0.8</v>
      </c>
      <c r="AD981" s="3">
        <v>2018</v>
      </c>
      <c r="AE981" s="2">
        <v>4150</v>
      </c>
      <c r="AF981" s="323">
        <f t="shared" si="104"/>
        <v>3320</v>
      </c>
    </row>
    <row r="982" spans="1:32" ht="54.95" customHeight="1" x14ac:dyDescent="0.2">
      <c r="A982" s="136">
        <v>979</v>
      </c>
      <c r="B982" s="368">
        <f t="shared" si="103"/>
        <v>583</v>
      </c>
      <c r="C982" s="288" t="s">
        <v>677</v>
      </c>
      <c r="D982" s="281" t="s">
        <v>597</v>
      </c>
      <c r="E982" s="261">
        <v>20106897914</v>
      </c>
      <c r="F982" s="112" t="s">
        <v>26</v>
      </c>
      <c r="G982" s="112" t="s">
        <v>27</v>
      </c>
      <c r="H982" s="198" t="s">
        <v>6355</v>
      </c>
      <c r="I982" s="10" t="s">
        <v>4154</v>
      </c>
      <c r="J982" s="10" t="s">
        <v>4154</v>
      </c>
      <c r="K982" s="350" t="s">
        <v>1006</v>
      </c>
      <c r="L982" s="196" t="s">
        <v>3485</v>
      </c>
      <c r="M982" s="180"/>
      <c r="N982" s="112" t="s">
        <v>1150</v>
      </c>
      <c r="O982" s="111"/>
      <c r="P982" s="28">
        <v>43066</v>
      </c>
      <c r="Q982" s="112" t="s">
        <v>1143</v>
      </c>
      <c r="R982" s="112">
        <v>1</v>
      </c>
      <c r="S982" s="38" t="s">
        <v>2323</v>
      </c>
      <c r="T982" s="67">
        <v>43245</v>
      </c>
      <c r="U982" s="39">
        <v>51</v>
      </c>
      <c r="V982" s="112" t="s">
        <v>2076</v>
      </c>
      <c r="W982" s="28" t="s">
        <v>2076</v>
      </c>
      <c r="X982" s="2" t="s">
        <v>4932</v>
      </c>
      <c r="Y982" s="38" t="s">
        <v>5154</v>
      </c>
      <c r="Z982" s="67">
        <v>43292</v>
      </c>
      <c r="AA982" s="113"/>
      <c r="AB982" s="70" t="s">
        <v>1789</v>
      </c>
      <c r="AC982" s="71">
        <v>51</v>
      </c>
      <c r="AD982" s="3">
        <v>2018</v>
      </c>
      <c r="AE982" s="2">
        <v>4150</v>
      </c>
      <c r="AF982" s="323">
        <f>AC982*AE982</f>
        <v>211650</v>
      </c>
    </row>
    <row r="983" spans="1:32" ht="54.95" customHeight="1" x14ac:dyDescent="0.2">
      <c r="A983" s="136">
        <v>980</v>
      </c>
      <c r="B983" s="368">
        <f t="shared" si="103"/>
        <v>584</v>
      </c>
      <c r="C983" s="288" t="s">
        <v>678</v>
      </c>
      <c r="D983" s="281" t="s">
        <v>588</v>
      </c>
      <c r="E983" s="261">
        <v>20543254798</v>
      </c>
      <c r="F983" s="112" t="s">
        <v>26</v>
      </c>
      <c r="G983" s="112" t="s">
        <v>27</v>
      </c>
      <c r="H983" s="198" t="s">
        <v>6356</v>
      </c>
      <c r="I983" s="107" t="s">
        <v>4223</v>
      </c>
      <c r="J983" s="112" t="s">
        <v>4481</v>
      </c>
      <c r="K983" s="350" t="s">
        <v>1062</v>
      </c>
      <c r="L983" s="194" t="s">
        <v>3486</v>
      </c>
      <c r="M983" s="180"/>
      <c r="N983" s="112" t="s">
        <v>1151</v>
      </c>
      <c r="O983" s="111"/>
      <c r="P983" s="28">
        <v>43067</v>
      </c>
      <c r="Q983" s="112" t="s">
        <v>1143</v>
      </c>
      <c r="R983" s="112">
        <v>1</v>
      </c>
      <c r="S983" s="38" t="s">
        <v>2324</v>
      </c>
      <c r="T983" s="67">
        <v>43259</v>
      </c>
      <c r="U983" s="39">
        <v>0.45</v>
      </c>
      <c r="V983" s="112" t="s">
        <v>2076</v>
      </c>
      <c r="W983" s="28" t="s">
        <v>2076</v>
      </c>
      <c r="X983" s="2" t="s">
        <v>4932</v>
      </c>
      <c r="Y983" s="38" t="s">
        <v>5155</v>
      </c>
      <c r="Z983" s="67">
        <v>43319</v>
      </c>
      <c r="AA983" s="113"/>
      <c r="AB983" s="70" t="s">
        <v>1790</v>
      </c>
      <c r="AC983" s="71">
        <v>0.45</v>
      </c>
      <c r="AD983" s="3">
        <v>2018</v>
      </c>
      <c r="AE983" s="2">
        <v>4150</v>
      </c>
      <c r="AF983" s="323">
        <f t="shared" si="104"/>
        <v>1867.5</v>
      </c>
    </row>
    <row r="984" spans="1:32" ht="54.95" customHeight="1" x14ac:dyDescent="0.2">
      <c r="A984" s="136">
        <v>981</v>
      </c>
      <c r="B984" s="368">
        <f t="shared" si="103"/>
        <v>584</v>
      </c>
      <c r="C984" s="288" t="s">
        <v>678</v>
      </c>
      <c r="D984" s="281" t="s">
        <v>588</v>
      </c>
      <c r="E984" s="261">
        <v>20543254798</v>
      </c>
      <c r="F984" s="112" t="s">
        <v>26</v>
      </c>
      <c r="G984" s="112" t="s">
        <v>27</v>
      </c>
      <c r="H984" s="198" t="s">
        <v>6357</v>
      </c>
      <c r="I984" s="107" t="s">
        <v>4223</v>
      </c>
      <c r="J984" s="112" t="s">
        <v>4481</v>
      </c>
      <c r="K984" s="350" t="s">
        <v>1062</v>
      </c>
      <c r="L984" s="194" t="s">
        <v>3487</v>
      </c>
      <c r="M984" s="180"/>
      <c r="N984" s="112" t="s">
        <v>1151</v>
      </c>
      <c r="O984" s="111"/>
      <c r="P984" s="28">
        <v>43067</v>
      </c>
      <c r="Q984" s="112" t="s">
        <v>1143</v>
      </c>
      <c r="R984" s="112">
        <v>1</v>
      </c>
      <c r="S984" s="38" t="s">
        <v>2324</v>
      </c>
      <c r="T984" s="67">
        <v>43259</v>
      </c>
      <c r="U984" s="39">
        <v>0.45</v>
      </c>
      <c r="V984" s="112" t="s">
        <v>2076</v>
      </c>
      <c r="W984" s="28" t="s">
        <v>2076</v>
      </c>
      <c r="X984" s="2" t="s">
        <v>4932</v>
      </c>
      <c r="Y984" s="38" t="s">
        <v>5155</v>
      </c>
      <c r="Z984" s="67">
        <v>43319</v>
      </c>
      <c r="AA984" s="113"/>
      <c r="AB984" s="70" t="s">
        <v>1790</v>
      </c>
      <c r="AC984" s="71">
        <v>0.45</v>
      </c>
      <c r="AD984" s="3">
        <v>2018</v>
      </c>
      <c r="AE984" s="2">
        <v>4150</v>
      </c>
      <c r="AF984" s="323">
        <f t="shared" si="104"/>
        <v>1867.5</v>
      </c>
    </row>
    <row r="985" spans="1:32" ht="54.95" customHeight="1" x14ac:dyDescent="0.2">
      <c r="A985" s="136">
        <v>982</v>
      </c>
      <c r="B985" s="368">
        <f t="shared" si="103"/>
        <v>584</v>
      </c>
      <c r="C985" s="288" t="s">
        <v>678</v>
      </c>
      <c r="D985" s="281" t="s">
        <v>588</v>
      </c>
      <c r="E985" s="261">
        <v>20543254798</v>
      </c>
      <c r="F985" s="112" t="s">
        <v>26</v>
      </c>
      <c r="G985" s="112" t="s">
        <v>27</v>
      </c>
      <c r="H985" s="198" t="s">
        <v>6358</v>
      </c>
      <c r="I985" s="107" t="s">
        <v>4223</v>
      </c>
      <c r="J985" s="112" t="s">
        <v>4481</v>
      </c>
      <c r="K985" s="350" t="s">
        <v>1062</v>
      </c>
      <c r="L985" s="194" t="s">
        <v>3488</v>
      </c>
      <c r="M985" s="180"/>
      <c r="N985" s="112" t="s">
        <v>1151</v>
      </c>
      <c r="O985" s="111"/>
      <c r="P985" s="28">
        <v>43067</v>
      </c>
      <c r="Q985" s="112" t="s">
        <v>1143</v>
      </c>
      <c r="R985" s="112">
        <v>1</v>
      </c>
      <c r="S985" s="38" t="s">
        <v>2324</v>
      </c>
      <c r="T985" s="67">
        <v>43259</v>
      </c>
      <c r="U985" s="39">
        <v>0.45</v>
      </c>
      <c r="V985" s="112" t="s">
        <v>2076</v>
      </c>
      <c r="W985" s="28" t="s">
        <v>2076</v>
      </c>
      <c r="X985" s="2" t="s">
        <v>4932</v>
      </c>
      <c r="Y985" s="38" t="s">
        <v>5155</v>
      </c>
      <c r="Z985" s="67">
        <v>43319</v>
      </c>
      <c r="AA985" s="113"/>
      <c r="AB985" s="70" t="s">
        <v>1790</v>
      </c>
      <c r="AC985" s="71">
        <v>0.45</v>
      </c>
      <c r="AD985" s="3">
        <v>2018</v>
      </c>
      <c r="AE985" s="2">
        <v>4150</v>
      </c>
      <c r="AF985" s="323">
        <f t="shared" si="104"/>
        <v>1867.5</v>
      </c>
    </row>
    <row r="986" spans="1:32" ht="54.95" customHeight="1" x14ac:dyDescent="0.2">
      <c r="A986" s="136">
        <v>983</v>
      </c>
      <c r="B986" s="368">
        <f t="shared" si="103"/>
        <v>584</v>
      </c>
      <c r="C986" s="288" t="s">
        <v>678</v>
      </c>
      <c r="D986" s="281" t="s">
        <v>588</v>
      </c>
      <c r="E986" s="261">
        <v>20543254798</v>
      </c>
      <c r="F986" s="112" t="s">
        <v>26</v>
      </c>
      <c r="G986" s="112" t="s">
        <v>27</v>
      </c>
      <c r="H986" s="198" t="s">
        <v>6359</v>
      </c>
      <c r="I986" s="107" t="s">
        <v>4224</v>
      </c>
      <c r="J986" s="112" t="s">
        <v>4482</v>
      </c>
      <c r="K986" s="350" t="s">
        <v>1062</v>
      </c>
      <c r="L986" s="194" t="s">
        <v>3489</v>
      </c>
      <c r="M986" s="180"/>
      <c r="N986" s="112" t="s">
        <v>1151</v>
      </c>
      <c r="O986" s="111"/>
      <c r="P986" s="28">
        <v>43067</v>
      </c>
      <c r="Q986" s="112" t="s">
        <v>1143</v>
      </c>
      <c r="R986" s="112">
        <v>1</v>
      </c>
      <c r="S986" s="38" t="s">
        <v>2324</v>
      </c>
      <c r="T986" s="67">
        <v>43259</v>
      </c>
      <c r="U986" s="39">
        <v>0.45</v>
      </c>
      <c r="V986" s="112" t="s">
        <v>2076</v>
      </c>
      <c r="W986" s="28" t="s">
        <v>2076</v>
      </c>
      <c r="X986" s="2" t="s">
        <v>4932</v>
      </c>
      <c r="Y986" s="38" t="s">
        <v>5155</v>
      </c>
      <c r="Z986" s="67">
        <v>43319</v>
      </c>
      <c r="AA986" s="113"/>
      <c r="AB986" s="70" t="s">
        <v>1790</v>
      </c>
      <c r="AC986" s="71">
        <v>0.45</v>
      </c>
      <c r="AD986" s="3">
        <v>2018</v>
      </c>
      <c r="AE986" s="2">
        <v>4150</v>
      </c>
      <c r="AF986" s="323">
        <f>AC986*AE986</f>
        <v>1867.5</v>
      </c>
    </row>
    <row r="987" spans="1:32" ht="54.95" customHeight="1" x14ac:dyDescent="0.2">
      <c r="A987" s="136">
        <v>984</v>
      </c>
      <c r="B987" s="368">
        <f t="shared" si="103"/>
        <v>584</v>
      </c>
      <c r="C987" s="288" t="s">
        <v>678</v>
      </c>
      <c r="D987" s="281" t="s">
        <v>588</v>
      </c>
      <c r="E987" s="261">
        <v>20543254798</v>
      </c>
      <c r="F987" s="112" t="s">
        <v>26</v>
      </c>
      <c r="G987" s="112" t="s">
        <v>27</v>
      </c>
      <c r="H987" s="198" t="s">
        <v>6360</v>
      </c>
      <c r="I987" s="107" t="s">
        <v>4224</v>
      </c>
      <c r="J987" s="112" t="s">
        <v>4482</v>
      </c>
      <c r="K987" s="350" t="s">
        <v>1062</v>
      </c>
      <c r="L987" s="194" t="s">
        <v>3490</v>
      </c>
      <c r="M987" s="180"/>
      <c r="N987" s="112" t="s">
        <v>1151</v>
      </c>
      <c r="O987" s="111"/>
      <c r="P987" s="28">
        <v>43067</v>
      </c>
      <c r="Q987" s="112" t="s">
        <v>1143</v>
      </c>
      <c r="R987" s="112">
        <v>1</v>
      </c>
      <c r="S987" s="38" t="s">
        <v>2324</v>
      </c>
      <c r="T987" s="67">
        <v>43259</v>
      </c>
      <c r="U987" s="39">
        <v>0.45</v>
      </c>
      <c r="V987" s="112" t="s">
        <v>2076</v>
      </c>
      <c r="W987" s="28" t="s">
        <v>2076</v>
      </c>
      <c r="X987" s="2" t="s">
        <v>4932</v>
      </c>
      <c r="Y987" s="38" t="s">
        <v>5155</v>
      </c>
      <c r="Z987" s="67">
        <v>43319</v>
      </c>
      <c r="AA987" s="113"/>
      <c r="AB987" s="70" t="s">
        <v>1790</v>
      </c>
      <c r="AC987" s="71">
        <v>0.45</v>
      </c>
      <c r="AD987" s="3">
        <v>2018</v>
      </c>
      <c r="AE987" s="2">
        <v>4150</v>
      </c>
      <c r="AF987" s="323">
        <f t="shared" si="104"/>
        <v>1867.5</v>
      </c>
    </row>
    <row r="988" spans="1:32" ht="54.95" customHeight="1" x14ac:dyDescent="0.2">
      <c r="A988" s="136">
        <v>985</v>
      </c>
      <c r="B988" s="368">
        <f t="shared" si="103"/>
        <v>584</v>
      </c>
      <c r="C988" s="288" t="s">
        <v>678</v>
      </c>
      <c r="D988" s="281" t="s">
        <v>588</v>
      </c>
      <c r="E988" s="261">
        <v>20543254798</v>
      </c>
      <c r="F988" s="112" t="s">
        <v>26</v>
      </c>
      <c r="G988" s="112" t="s">
        <v>27</v>
      </c>
      <c r="H988" s="198" t="s">
        <v>6361</v>
      </c>
      <c r="I988" s="107" t="s">
        <v>4224</v>
      </c>
      <c r="J988" s="112" t="s">
        <v>4482</v>
      </c>
      <c r="K988" s="350" t="s">
        <v>1062</v>
      </c>
      <c r="L988" s="194" t="s">
        <v>3491</v>
      </c>
      <c r="M988" s="180"/>
      <c r="N988" s="112" t="s">
        <v>1151</v>
      </c>
      <c r="O988" s="111"/>
      <c r="P988" s="28">
        <v>43067</v>
      </c>
      <c r="Q988" s="112" t="s">
        <v>1143</v>
      </c>
      <c r="R988" s="112">
        <v>1</v>
      </c>
      <c r="S988" s="38" t="s">
        <v>2324</v>
      </c>
      <c r="T988" s="67">
        <v>43259</v>
      </c>
      <c r="U988" s="39">
        <v>0.45</v>
      </c>
      <c r="V988" s="112" t="s">
        <v>2076</v>
      </c>
      <c r="W988" s="28" t="s">
        <v>2076</v>
      </c>
      <c r="X988" s="2" t="s">
        <v>4932</v>
      </c>
      <c r="Y988" s="38" t="s">
        <v>5155</v>
      </c>
      <c r="Z988" s="67">
        <v>43319</v>
      </c>
      <c r="AA988" s="113"/>
      <c r="AB988" s="70" t="s">
        <v>1790</v>
      </c>
      <c r="AC988" s="71">
        <v>0.45</v>
      </c>
      <c r="AD988" s="3">
        <v>2018</v>
      </c>
      <c r="AE988" s="2">
        <v>4150</v>
      </c>
      <c r="AF988" s="323">
        <f t="shared" si="104"/>
        <v>1867.5</v>
      </c>
    </row>
    <row r="989" spans="1:32" ht="54.95" customHeight="1" x14ac:dyDescent="0.2">
      <c r="A989" s="136">
        <v>986</v>
      </c>
      <c r="B989" s="368">
        <f t="shared" si="103"/>
        <v>585</v>
      </c>
      <c r="C989" s="288" t="s">
        <v>679</v>
      </c>
      <c r="D989" s="281" t="s">
        <v>597</v>
      </c>
      <c r="E989" s="261">
        <v>20106897914</v>
      </c>
      <c r="F989" s="112" t="s">
        <v>26</v>
      </c>
      <c r="G989" s="112" t="s">
        <v>27</v>
      </c>
      <c r="H989" s="198" t="s">
        <v>6362</v>
      </c>
      <c r="I989" s="107" t="s">
        <v>4163</v>
      </c>
      <c r="J989" s="112" t="s">
        <v>4409</v>
      </c>
      <c r="K989" s="350" t="s">
        <v>1072</v>
      </c>
      <c r="L989" s="194" t="s">
        <v>3492</v>
      </c>
      <c r="M989" s="180"/>
      <c r="N989" s="112" t="s">
        <v>1151</v>
      </c>
      <c r="O989" s="111"/>
      <c r="P989" s="28">
        <v>43027</v>
      </c>
      <c r="Q989" s="112" t="s">
        <v>1143</v>
      </c>
      <c r="R989" s="112">
        <v>1</v>
      </c>
      <c r="S989" s="38" t="s">
        <v>2325</v>
      </c>
      <c r="T989" s="67">
        <v>43259</v>
      </c>
      <c r="U989" s="39">
        <v>50</v>
      </c>
      <c r="V989" s="112" t="s">
        <v>2076</v>
      </c>
      <c r="W989" s="28" t="s">
        <v>2076</v>
      </c>
      <c r="X989" s="2" t="s">
        <v>4932</v>
      </c>
      <c r="Y989" s="38" t="s">
        <v>5156</v>
      </c>
      <c r="Z989" s="67">
        <v>43320</v>
      </c>
      <c r="AA989" s="113"/>
      <c r="AB989" s="70" t="s">
        <v>1791</v>
      </c>
      <c r="AC989" s="71">
        <v>50</v>
      </c>
      <c r="AD989" s="3">
        <v>2018</v>
      </c>
      <c r="AE989" s="2">
        <v>4150</v>
      </c>
      <c r="AF989" s="323">
        <f t="shared" si="104"/>
        <v>207500</v>
      </c>
    </row>
    <row r="990" spans="1:32" ht="54.95" customHeight="1" x14ac:dyDescent="0.2">
      <c r="A990" s="136">
        <v>987</v>
      </c>
      <c r="B990" s="368">
        <f t="shared" si="103"/>
        <v>585</v>
      </c>
      <c r="C990" s="288" t="s">
        <v>679</v>
      </c>
      <c r="D990" s="281" t="s">
        <v>597</v>
      </c>
      <c r="E990" s="261">
        <v>20106897914</v>
      </c>
      <c r="F990" s="112" t="s">
        <v>26</v>
      </c>
      <c r="G990" s="112" t="s">
        <v>27</v>
      </c>
      <c r="H990" s="198" t="s">
        <v>6363</v>
      </c>
      <c r="I990" s="112" t="s">
        <v>4175</v>
      </c>
      <c r="J990" s="107" t="s">
        <v>4425</v>
      </c>
      <c r="K990" s="350" t="s">
        <v>1056</v>
      </c>
      <c r="L990" s="194" t="s">
        <v>3493</v>
      </c>
      <c r="M990" s="180"/>
      <c r="N990" s="112" t="s">
        <v>1151</v>
      </c>
      <c r="O990" s="111"/>
      <c r="P990" s="28">
        <v>43027</v>
      </c>
      <c r="Q990" s="112" t="s">
        <v>1143</v>
      </c>
      <c r="R990" s="112">
        <v>1</v>
      </c>
      <c r="S990" s="38" t="s">
        <v>2325</v>
      </c>
      <c r="T990" s="67">
        <v>43259</v>
      </c>
      <c r="U990" s="39">
        <v>1.8</v>
      </c>
      <c r="V990" s="112" t="s">
        <v>2076</v>
      </c>
      <c r="W990" s="28" t="s">
        <v>2076</v>
      </c>
      <c r="X990" s="2" t="s">
        <v>4932</v>
      </c>
      <c r="Y990" s="38" t="s">
        <v>5156</v>
      </c>
      <c r="Z990" s="67">
        <v>43320</v>
      </c>
      <c r="AA990" s="113"/>
      <c r="AB990" s="70" t="s">
        <v>1791</v>
      </c>
      <c r="AC990" s="71">
        <v>1.8</v>
      </c>
      <c r="AD990" s="3">
        <v>2018</v>
      </c>
      <c r="AE990" s="2">
        <v>4150</v>
      </c>
      <c r="AF990" s="323">
        <f>AC990*AE990</f>
        <v>7470</v>
      </c>
    </row>
    <row r="991" spans="1:32" ht="54.95" customHeight="1" x14ac:dyDescent="0.2">
      <c r="A991" s="136">
        <v>988</v>
      </c>
      <c r="B991" s="368">
        <f t="shared" si="103"/>
        <v>586</v>
      </c>
      <c r="C991" s="288" t="s">
        <v>680</v>
      </c>
      <c r="D991" s="281" t="s">
        <v>597</v>
      </c>
      <c r="E991" s="261">
        <v>20106897914</v>
      </c>
      <c r="F991" s="112" t="s">
        <v>26</v>
      </c>
      <c r="G991" s="112" t="s">
        <v>27</v>
      </c>
      <c r="H991" s="198" t="s">
        <v>6364</v>
      </c>
      <c r="I991" s="112" t="s">
        <v>4201</v>
      </c>
      <c r="J991" s="112" t="s">
        <v>4461</v>
      </c>
      <c r="K991" s="350" t="s">
        <v>1063</v>
      </c>
      <c r="L991" s="196" t="s">
        <v>3494</v>
      </c>
      <c r="M991" s="180"/>
      <c r="N991" s="112" t="s">
        <v>1150</v>
      </c>
      <c r="O991" s="111"/>
      <c r="P991" s="28">
        <v>42998</v>
      </c>
      <c r="Q991" s="112" t="s">
        <v>1143</v>
      </c>
      <c r="R991" s="112">
        <v>1</v>
      </c>
      <c r="S991" s="38" t="s">
        <v>2326</v>
      </c>
      <c r="T991" s="67">
        <v>43271</v>
      </c>
      <c r="U991" s="39">
        <v>51</v>
      </c>
      <c r="V991" s="112" t="s">
        <v>2076</v>
      </c>
      <c r="W991" s="28" t="s">
        <v>2076</v>
      </c>
      <c r="X991" s="2" t="s">
        <v>4932</v>
      </c>
      <c r="Y991" s="38" t="s">
        <v>5157</v>
      </c>
      <c r="Z991" s="67">
        <v>43334</v>
      </c>
      <c r="AA991" s="113"/>
      <c r="AB991" s="70" t="s">
        <v>1792</v>
      </c>
      <c r="AC991" s="71">
        <v>51</v>
      </c>
      <c r="AD991" s="3">
        <v>2018</v>
      </c>
      <c r="AE991" s="2">
        <v>4150</v>
      </c>
      <c r="AF991" s="323">
        <f t="shared" si="104"/>
        <v>211650</v>
      </c>
    </row>
    <row r="992" spans="1:32" ht="54.95" customHeight="1" x14ac:dyDescent="0.2">
      <c r="A992" s="136">
        <v>989</v>
      </c>
      <c r="B992" s="368">
        <f t="shared" si="103"/>
        <v>586</v>
      </c>
      <c r="C992" s="288" t="s">
        <v>680</v>
      </c>
      <c r="D992" s="281" t="s">
        <v>597</v>
      </c>
      <c r="E992" s="261">
        <v>20106897914</v>
      </c>
      <c r="F992" s="112" t="s">
        <v>26</v>
      </c>
      <c r="G992" s="112" t="s">
        <v>27</v>
      </c>
      <c r="H992" s="198" t="s">
        <v>6365</v>
      </c>
      <c r="I992" s="112" t="s">
        <v>4201</v>
      </c>
      <c r="J992" s="112" t="s">
        <v>4461</v>
      </c>
      <c r="K992" s="350" t="s">
        <v>1073</v>
      </c>
      <c r="L992" s="194" t="s">
        <v>3495</v>
      </c>
      <c r="M992" s="180"/>
      <c r="N992" s="112" t="s">
        <v>1150</v>
      </c>
      <c r="O992" s="111"/>
      <c r="P992" s="28">
        <v>42998</v>
      </c>
      <c r="Q992" s="112" t="s">
        <v>1143</v>
      </c>
      <c r="R992" s="112">
        <v>1</v>
      </c>
      <c r="S992" s="38" t="s">
        <v>2326</v>
      </c>
      <c r="T992" s="67">
        <v>43271</v>
      </c>
      <c r="U992" s="39">
        <v>51</v>
      </c>
      <c r="V992" s="112" t="s">
        <v>2076</v>
      </c>
      <c r="W992" s="28" t="s">
        <v>2076</v>
      </c>
      <c r="X992" s="2" t="s">
        <v>4932</v>
      </c>
      <c r="Y992" s="38" t="s">
        <v>5157</v>
      </c>
      <c r="Z992" s="67">
        <v>43334</v>
      </c>
      <c r="AA992" s="113"/>
      <c r="AB992" s="70" t="s">
        <v>1792</v>
      </c>
      <c r="AC992" s="71">
        <v>51</v>
      </c>
      <c r="AD992" s="3">
        <v>2018</v>
      </c>
      <c r="AE992" s="2">
        <v>4150</v>
      </c>
      <c r="AF992" s="323">
        <f t="shared" si="104"/>
        <v>211650</v>
      </c>
    </row>
    <row r="993" spans="1:32" ht="54.95" customHeight="1" x14ac:dyDescent="0.2">
      <c r="A993" s="136">
        <v>990</v>
      </c>
      <c r="B993" s="368">
        <f t="shared" si="103"/>
        <v>586</v>
      </c>
      <c r="C993" s="288" t="s">
        <v>680</v>
      </c>
      <c r="D993" s="281" t="s">
        <v>597</v>
      </c>
      <c r="E993" s="261">
        <v>20106897914</v>
      </c>
      <c r="F993" s="112" t="s">
        <v>26</v>
      </c>
      <c r="G993" s="112" t="s">
        <v>27</v>
      </c>
      <c r="H993" s="198" t="s">
        <v>6366</v>
      </c>
      <c r="I993" s="112" t="s">
        <v>4201</v>
      </c>
      <c r="J993" s="112" t="s">
        <v>4461</v>
      </c>
      <c r="K993" s="350" t="s">
        <v>1074</v>
      </c>
      <c r="L993" s="196" t="s">
        <v>3496</v>
      </c>
      <c r="M993" s="180"/>
      <c r="N993" s="112" t="s">
        <v>1150</v>
      </c>
      <c r="O993" s="111"/>
      <c r="P993" s="28">
        <v>42998</v>
      </c>
      <c r="Q993" s="112" t="s">
        <v>1143</v>
      </c>
      <c r="R993" s="112">
        <v>1</v>
      </c>
      <c r="S993" s="38" t="s">
        <v>2326</v>
      </c>
      <c r="T993" s="67">
        <v>43271</v>
      </c>
      <c r="U993" s="39">
        <v>51</v>
      </c>
      <c r="V993" s="112" t="s">
        <v>2076</v>
      </c>
      <c r="W993" s="28" t="s">
        <v>2076</v>
      </c>
      <c r="X993" s="2" t="s">
        <v>4932</v>
      </c>
      <c r="Y993" s="38" t="s">
        <v>5157</v>
      </c>
      <c r="Z993" s="67">
        <v>43334</v>
      </c>
      <c r="AA993" s="113"/>
      <c r="AB993" s="70" t="s">
        <v>1792</v>
      </c>
      <c r="AC993" s="71">
        <v>51</v>
      </c>
      <c r="AD993" s="3">
        <v>2018</v>
      </c>
      <c r="AE993" s="2">
        <v>4150</v>
      </c>
      <c r="AF993" s="323">
        <f t="shared" si="104"/>
        <v>211650</v>
      </c>
    </row>
    <row r="994" spans="1:32" ht="54.95" customHeight="1" x14ac:dyDescent="0.2">
      <c r="A994" s="136">
        <v>991</v>
      </c>
      <c r="B994" s="368">
        <f t="shared" si="103"/>
        <v>587</v>
      </c>
      <c r="C994" s="288" t="s">
        <v>681</v>
      </c>
      <c r="D994" s="281" t="s">
        <v>25</v>
      </c>
      <c r="E994" s="261">
        <v>20100017491</v>
      </c>
      <c r="F994" s="112" t="s">
        <v>26</v>
      </c>
      <c r="G994" s="112" t="s">
        <v>151</v>
      </c>
      <c r="H994" s="198" t="s">
        <v>6367</v>
      </c>
      <c r="I994" s="107" t="s">
        <v>4225</v>
      </c>
      <c r="J994" s="112" t="s">
        <v>4483</v>
      </c>
      <c r="K994" s="350" t="s">
        <v>1055</v>
      </c>
      <c r="L994" s="196" t="s">
        <v>3497</v>
      </c>
      <c r="M994" s="180"/>
      <c r="N994" s="112" t="s">
        <v>1151</v>
      </c>
      <c r="O994" s="111"/>
      <c r="P994" s="28">
        <v>42936</v>
      </c>
      <c r="Q994" s="112" t="s">
        <v>1143</v>
      </c>
      <c r="R994" s="112">
        <v>153</v>
      </c>
      <c r="S994" s="38" t="s">
        <v>2327</v>
      </c>
      <c r="T994" s="67">
        <v>43187</v>
      </c>
      <c r="U994" s="39">
        <v>163</v>
      </c>
      <c r="V994" s="112" t="s">
        <v>4747</v>
      </c>
      <c r="W994" s="28">
        <v>43277</v>
      </c>
      <c r="X994" s="2">
        <v>163</v>
      </c>
      <c r="Y994" s="38" t="s">
        <v>5158</v>
      </c>
      <c r="Z994" s="67">
        <v>43334</v>
      </c>
      <c r="AA994" s="113"/>
      <c r="AB994" s="70" t="s">
        <v>1793</v>
      </c>
      <c r="AC994" s="71">
        <v>163</v>
      </c>
      <c r="AD994" s="3">
        <v>2018</v>
      </c>
      <c r="AE994" s="2">
        <v>4150</v>
      </c>
      <c r="AF994" s="323">
        <f>AC994*AE994</f>
        <v>676450</v>
      </c>
    </row>
    <row r="995" spans="1:32" ht="54.95" customHeight="1" x14ac:dyDescent="0.2">
      <c r="A995" s="136">
        <v>992</v>
      </c>
      <c r="B995" s="368">
        <f t="shared" si="103"/>
        <v>587</v>
      </c>
      <c r="C995" s="288" t="s">
        <v>681</v>
      </c>
      <c r="D995" s="281" t="s">
        <v>25</v>
      </c>
      <c r="E995" s="261">
        <v>20100017491</v>
      </c>
      <c r="F995" s="112" t="s">
        <v>26</v>
      </c>
      <c r="G995" s="112" t="s">
        <v>151</v>
      </c>
      <c r="H995" s="198" t="s">
        <v>6368</v>
      </c>
      <c r="I995" s="107" t="s">
        <v>4225</v>
      </c>
      <c r="J995" s="112" t="s">
        <v>4483</v>
      </c>
      <c r="K995" s="350" t="s">
        <v>1055</v>
      </c>
      <c r="L995" s="196" t="s">
        <v>3498</v>
      </c>
      <c r="M995" s="180"/>
      <c r="N995" s="112" t="s">
        <v>1151</v>
      </c>
      <c r="O995" s="111"/>
      <c r="P995" s="28">
        <v>42936</v>
      </c>
      <c r="Q995" s="112" t="s">
        <v>4594</v>
      </c>
      <c r="R995" s="112">
        <v>50</v>
      </c>
      <c r="S995" s="38" t="s">
        <v>2327</v>
      </c>
      <c r="T995" s="67">
        <v>43187</v>
      </c>
      <c r="U995" s="39" t="s">
        <v>2076</v>
      </c>
      <c r="V995" s="112" t="s">
        <v>4747</v>
      </c>
      <c r="W995" s="28">
        <v>43277</v>
      </c>
      <c r="X995" s="2" t="s">
        <v>2076</v>
      </c>
      <c r="Y995" s="38" t="s">
        <v>5158</v>
      </c>
      <c r="Z995" s="67">
        <v>43334</v>
      </c>
      <c r="AA995" s="113"/>
      <c r="AB995" s="70" t="s">
        <v>1793</v>
      </c>
      <c r="AC995" s="71" t="s">
        <v>2073</v>
      </c>
      <c r="AD995" s="3">
        <v>2018</v>
      </c>
      <c r="AE995" s="2">
        <v>4150</v>
      </c>
      <c r="AF995" s="323" t="s">
        <v>2053</v>
      </c>
    </row>
    <row r="996" spans="1:32" ht="54.95" customHeight="1" x14ac:dyDescent="0.2">
      <c r="A996" s="136">
        <v>993</v>
      </c>
      <c r="B996" s="368">
        <f t="shared" si="103"/>
        <v>587</v>
      </c>
      <c r="C996" s="288" t="s">
        <v>681</v>
      </c>
      <c r="D996" s="281" t="s">
        <v>25</v>
      </c>
      <c r="E996" s="261">
        <v>20100017491</v>
      </c>
      <c r="F996" s="112" t="s">
        <v>26</v>
      </c>
      <c r="G996" s="112" t="s">
        <v>151</v>
      </c>
      <c r="H996" s="198" t="s">
        <v>6369</v>
      </c>
      <c r="I996" s="10" t="s">
        <v>4154</v>
      </c>
      <c r="J996" s="10" t="s">
        <v>4154</v>
      </c>
      <c r="K996" s="350" t="s">
        <v>1006</v>
      </c>
      <c r="L996" s="194" t="s">
        <v>3499</v>
      </c>
      <c r="M996" s="180"/>
      <c r="N996" s="112" t="s">
        <v>1150</v>
      </c>
      <c r="O996" s="111"/>
      <c r="P996" s="28">
        <v>42936</v>
      </c>
      <c r="Q996" s="112" t="s">
        <v>1143</v>
      </c>
      <c r="R996" s="112">
        <v>1</v>
      </c>
      <c r="S996" s="38" t="s">
        <v>2327</v>
      </c>
      <c r="T996" s="67">
        <v>43187</v>
      </c>
      <c r="U996" s="39">
        <v>150</v>
      </c>
      <c r="V996" s="112" t="s">
        <v>4747</v>
      </c>
      <c r="W996" s="28">
        <v>43277</v>
      </c>
      <c r="X996" s="2">
        <v>150</v>
      </c>
      <c r="Y996" s="38" t="s">
        <v>5158</v>
      </c>
      <c r="Z996" s="67">
        <v>43334</v>
      </c>
      <c r="AA996" s="113"/>
      <c r="AB996" s="70" t="s">
        <v>1793</v>
      </c>
      <c r="AC996" s="71">
        <v>150</v>
      </c>
      <c r="AD996" s="3">
        <v>2018</v>
      </c>
      <c r="AE996" s="2">
        <v>4150</v>
      </c>
      <c r="AF996" s="323">
        <f>AC996*AE996</f>
        <v>622500</v>
      </c>
    </row>
    <row r="997" spans="1:32" ht="54.95" customHeight="1" x14ac:dyDescent="0.2">
      <c r="A997" s="136">
        <v>994</v>
      </c>
      <c r="B997" s="368">
        <f t="shared" si="103"/>
        <v>587</v>
      </c>
      <c r="C997" s="288" t="s">
        <v>681</v>
      </c>
      <c r="D997" s="281" t="s">
        <v>25</v>
      </c>
      <c r="E997" s="261">
        <v>20100017491</v>
      </c>
      <c r="F997" s="112" t="s">
        <v>26</v>
      </c>
      <c r="G997" s="112" t="s">
        <v>151</v>
      </c>
      <c r="H997" s="198" t="s">
        <v>6370</v>
      </c>
      <c r="I997" s="112" t="s">
        <v>4165</v>
      </c>
      <c r="J997" s="112" t="s">
        <v>4428</v>
      </c>
      <c r="K997" s="350" t="s">
        <v>1006</v>
      </c>
      <c r="L997" s="194" t="s">
        <v>3500</v>
      </c>
      <c r="M997" s="180"/>
      <c r="N997" s="112" t="s">
        <v>1150</v>
      </c>
      <c r="O997" s="111"/>
      <c r="P997" s="28">
        <v>42936</v>
      </c>
      <c r="Q997" s="112" t="s">
        <v>1143</v>
      </c>
      <c r="R997" s="112">
        <v>1</v>
      </c>
      <c r="S997" s="38" t="s">
        <v>2327</v>
      </c>
      <c r="T997" s="67">
        <v>43187</v>
      </c>
      <c r="U997" s="39">
        <v>51</v>
      </c>
      <c r="V997" s="112" t="s">
        <v>4747</v>
      </c>
      <c r="W997" s="28">
        <v>43277</v>
      </c>
      <c r="X997" s="2">
        <v>51</v>
      </c>
      <c r="Y997" s="38" t="s">
        <v>5158</v>
      </c>
      <c r="Z997" s="67">
        <v>43334</v>
      </c>
      <c r="AA997" s="113"/>
      <c r="AB997" s="70" t="s">
        <v>1793</v>
      </c>
      <c r="AC997" s="71">
        <v>51</v>
      </c>
      <c r="AD997" s="3">
        <v>2018</v>
      </c>
      <c r="AE997" s="2">
        <v>4150</v>
      </c>
      <c r="AF997" s="323">
        <f>AC997*AE997</f>
        <v>211650</v>
      </c>
    </row>
    <row r="998" spans="1:32" ht="54.95" customHeight="1" x14ac:dyDescent="0.2">
      <c r="A998" s="136">
        <v>995</v>
      </c>
      <c r="B998" s="368">
        <f t="shared" si="103"/>
        <v>588</v>
      </c>
      <c r="C998" s="288" t="s">
        <v>682</v>
      </c>
      <c r="D998" s="281" t="s">
        <v>597</v>
      </c>
      <c r="E998" s="261">
        <v>20106897914</v>
      </c>
      <c r="F998" s="112" t="s">
        <v>26</v>
      </c>
      <c r="G998" s="112" t="s">
        <v>27</v>
      </c>
      <c r="H998" s="198" t="s">
        <v>6371</v>
      </c>
      <c r="I998" s="107" t="s">
        <v>4226</v>
      </c>
      <c r="J998" s="112" t="s">
        <v>4484</v>
      </c>
      <c r="K998" s="350" t="s">
        <v>1033</v>
      </c>
      <c r="L998" s="194" t="s">
        <v>3501</v>
      </c>
      <c r="M998" s="180"/>
      <c r="N998" s="112" t="s">
        <v>1151</v>
      </c>
      <c r="O998" s="111"/>
      <c r="P998" s="28">
        <v>42993</v>
      </c>
      <c r="Q998" s="112" t="s">
        <v>1143</v>
      </c>
      <c r="R998" s="112">
        <v>1</v>
      </c>
      <c r="S998" s="38" t="s">
        <v>2328</v>
      </c>
      <c r="T998" s="67">
        <v>43265</v>
      </c>
      <c r="U998" s="39">
        <v>1</v>
      </c>
      <c r="V998" s="112" t="s">
        <v>2076</v>
      </c>
      <c r="W998" s="28" t="s">
        <v>2076</v>
      </c>
      <c r="X998" s="2" t="s">
        <v>4932</v>
      </c>
      <c r="Y998" s="38" t="s">
        <v>5159</v>
      </c>
      <c r="Z998" s="67">
        <v>43335</v>
      </c>
      <c r="AA998" s="113"/>
      <c r="AB998" s="70" t="s">
        <v>1794</v>
      </c>
      <c r="AC998" s="71">
        <v>0.96</v>
      </c>
      <c r="AD998" s="3">
        <v>2018</v>
      </c>
      <c r="AE998" s="2">
        <v>4150</v>
      </c>
      <c r="AF998" s="323">
        <f>AC998*AE998</f>
        <v>3984</v>
      </c>
    </row>
    <row r="999" spans="1:32" ht="54.95" customHeight="1" x14ac:dyDescent="0.2">
      <c r="A999" s="136">
        <v>996</v>
      </c>
      <c r="B999" s="368">
        <f t="shared" si="103"/>
        <v>588</v>
      </c>
      <c r="C999" s="288" t="s">
        <v>682</v>
      </c>
      <c r="D999" s="281" t="s">
        <v>597</v>
      </c>
      <c r="E999" s="261">
        <v>20106897914</v>
      </c>
      <c r="F999" s="112" t="s">
        <v>26</v>
      </c>
      <c r="G999" s="112" t="s">
        <v>27</v>
      </c>
      <c r="H999" s="198" t="s">
        <v>6372</v>
      </c>
      <c r="I999" s="107" t="s">
        <v>4227</v>
      </c>
      <c r="J999" s="112" t="s">
        <v>4485</v>
      </c>
      <c r="K999" s="350" t="s">
        <v>1033</v>
      </c>
      <c r="L999" s="194" t="s">
        <v>3502</v>
      </c>
      <c r="M999" s="180"/>
      <c r="N999" s="112" t="s">
        <v>1152</v>
      </c>
      <c r="O999" s="111"/>
      <c r="P999" s="28">
        <v>42993</v>
      </c>
      <c r="Q999" s="112" t="s">
        <v>1143</v>
      </c>
      <c r="R999" s="112">
        <v>1</v>
      </c>
      <c r="S999" s="38" t="s">
        <v>2328</v>
      </c>
      <c r="T999" s="67">
        <v>43265</v>
      </c>
      <c r="U999" s="39">
        <v>135</v>
      </c>
      <c r="V999" s="112" t="s">
        <v>2076</v>
      </c>
      <c r="W999" s="28" t="s">
        <v>2076</v>
      </c>
      <c r="X999" s="2" t="s">
        <v>4932</v>
      </c>
      <c r="Y999" s="38" t="s">
        <v>5159</v>
      </c>
      <c r="Z999" s="67">
        <v>43335</v>
      </c>
      <c r="AA999" s="113"/>
      <c r="AB999" s="70" t="s">
        <v>1794</v>
      </c>
      <c r="AC999" s="71">
        <v>120.8</v>
      </c>
      <c r="AD999" s="3">
        <v>2018</v>
      </c>
      <c r="AE999" s="2">
        <v>4150</v>
      </c>
      <c r="AF999" s="323">
        <f>AC999*AE999</f>
        <v>501320</v>
      </c>
    </row>
    <row r="1000" spans="1:32" ht="54.95" customHeight="1" x14ac:dyDescent="0.2">
      <c r="A1000" s="136">
        <v>997</v>
      </c>
      <c r="B1000" s="368">
        <f t="shared" si="103"/>
        <v>589</v>
      </c>
      <c r="C1000" s="288" t="s">
        <v>683</v>
      </c>
      <c r="D1000" s="281" t="s">
        <v>8462</v>
      </c>
      <c r="E1000" s="261">
        <v>20467534026</v>
      </c>
      <c r="F1000" s="112" t="s">
        <v>26</v>
      </c>
      <c r="G1000" s="112" t="s">
        <v>151</v>
      </c>
      <c r="H1000" s="198" t="s">
        <v>6373</v>
      </c>
      <c r="I1000" s="6" t="s">
        <v>4228</v>
      </c>
      <c r="J1000" s="112" t="s">
        <v>4425</v>
      </c>
      <c r="K1000" s="350" t="s">
        <v>1042</v>
      </c>
      <c r="L1000" s="194" t="s">
        <v>3503</v>
      </c>
      <c r="M1000" s="180"/>
      <c r="N1000" s="112" t="s">
        <v>1151</v>
      </c>
      <c r="O1000" s="111"/>
      <c r="P1000" s="28">
        <v>42941</v>
      </c>
      <c r="Q1000" s="112" t="s">
        <v>1143</v>
      </c>
      <c r="R1000" s="112">
        <v>1</v>
      </c>
      <c r="S1000" s="38" t="s">
        <v>2329</v>
      </c>
      <c r="T1000" s="67">
        <v>43067</v>
      </c>
      <c r="U1000" s="39">
        <v>16.149999999999999</v>
      </c>
      <c r="V1000" s="112" t="s">
        <v>4748</v>
      </c>
      <c r="W1000" s="28">
        <v>43273</v>
      </c>
      <c r="X1000" s="2">
        <v>16.149999999999999</v>
      </c>
      <c r="Y1000" s="38" t="s">
        <v>5160</v>
      </c>
      <c r="Z1000" s="67">
        <v>43335</v>
      </c>
      <c r="AA1000" s="113"/>
      <c r="AB1000" s="70" t="s">
        <v>1795</v>
      </c>
      <c r="AC1000" s="71">
        <v>10</v>
      </c>
      <c r="AD1000" s="3">
        <v>2018</v>
      </c>
      <c r="AE1000" s="2">
        <v>4150</v>
      </c>
      <c r="AF1000" s="323">
        <f>AC1000*AE1000</f>
        <v>41500</v>
      </c>
    </row>
    <row r="1001" spans="1:32" ht="54.95" customHeight="1" x14ac:dyDescent="0.2">
      <c r="A1001" s="136">
        <v>998</v>
      </c>
      <c r="B1001" s="368">
        <f t="shared" si="103"/>
        <v>590</v>
      </c>
      <c r="C1001" s="288" t="s">
        <v>684</v>
      </c>
      <c r="D1001" s="281" t="s">
        <v>25</v>
      </c>
      <c r="E1001" s="261">
        <v>20100017491</v>
      </c>
      <c r="F1001" s="112" t="s">
        <v>26</v>
      </c>
      <c r="G1001" s="112" t="s">
        <v>151</v>
      </c>
      <c r="H1001" s="198" t="s">
        <v>6374</v>
      </c>
      <c r="I1001" s="10" t="s">
        <v>4154</v>
      </c>
      <c r="J1001" s="10" t="s">
        <v>4154</v>
      </c>
      <c r="K1001" s="350" t="s">
        <v>1006</v>
      </c>
      <c r="L1001" s="194" t="s">
        <v>3504</v>
      </c>
      <c r="M1001" s="180"/>
      <c r="N1001" s="112" t="s">
        <v>1150</v>
      </c>
      <c r="O1001" s="111"/>
      <c r="P1001" s="28">
        <v>42390</v>
      </c>
      <c r="Q1001" s="112" t="s">
        <v>1143</v>
      </c>
      <c r="R1001" s="112">
        <v>1</v>
      </c>
      <c r="S1001" s="38" t="s">
        <v>2330</v>
      </c>
      <c r="T1001" s="67">
        <v>43091</v>
      </c>
      <c r="U1001" s="39">
        <v>43.3</v>
      </c>
      <c r="V1001" s="112" t="s">
        <v>4749</v>
      </c>
      <c r="W1001" s="28">
        <v>43284</v>
      </c>
      <c r="X1001" s="2">
        <v>43.3</v>
      </c>
      <c r="Y1001" s="38" t="s">
        <v>5161</v>
      </c>
      <c r="Z1001" s="67">
        <v>43350</v>
      </c>
      <c r="AA1001" s="113"/>
      <c r="AB1001" s="70" t="s">
        <v>1796</v>
      </c>
      <c r="AC1001" s="71">
        <v>43.3</v>
      </c>
      <c r="AD1001" s="3">
        <v>2018</v>
      </c>
      <c r="AE1001" s="2">
        <v>4150</v>
      </c>
      <c r="AF1001" s="323">
        <f t="shared" ref="AF1001:AF1004" si="105">AC1001*AE1001</f>
        <v>179695</v>
      </c>
    </row>
    <row r="1002" spans="1:32" ht="54.95" customHeight="1" x14ac:dyDescent="0.2">
      <c r="A1002" s="136">
        <v>999</v>
      </c>
      <c r="B1002" s="368">
        <f t="shared" si="103"/>
        <v>591</v>
      </c>
      <c r="C1002" s="288" t="s">
        <v>685</v>
      </c>
      <c r="D1002" s="281" t="s">
        <v>8462</v>
      </c>
      <c r="E1002" s="261">
        <v>20467534026</v>
      </c>
      <c r="F1002" s="112" t="s">
        <v>26</v>
      </c>
      <c r="G1002" s="112" t="s">
        <v>151</v>
      </c>
      <c r="H1002" s="198" t="s">
        <v>6375</v>
      </c>
      <c r="I1002" s="107" t="s">
        <v>4229</v>
      </c>
      <c r="J1002" s="112" t="s">
        <v>4486</v>
      </c>
      <c r="K1002" s="350" t="s">
        <v>1057</v>
      </c>
      <c r="L1002" s="194" t="s">
        <v>3505</v>
      </c>
      <c r="M1002" s="180"/>
      <c r="N1002" s="112" t="s">
        <v>1150</v>
      </c>
      <c r="O1002" s="111"/>
      <c r="P1002" s="28">
        <v>42954</v>
      </c>
      <c r="Q1002" s="112" t="s">
        <v>1143</v>
      </c>
      <c r="R1002" s="112">
        <v>1</v>
      </c>
      <c r="S1002" s="38" t="s">
        <v>2331</v>
      </c>
      <c r="T1002" s="67">
        <v>43217</v>
      </c>
      <c r="U1002" s="39">
        <v>51</v>
      </c>
      <c r="V1002" s="112" t="s">
        <v>4750</v>
      </c>
      <c r="W1002" s="28">
        <v>43284</v>
      </c>
      <c r="X1002" s="2">
        <v>51</v>
      </c>
      <c r="Y1002" s="38" t="s">
        <v>5162</v>
      </c>
      <c r="Z1002" s="67">
        <v>43350</v>
      </c>
      <c r="AA1002" s="113"/>
      <c r="AB1002" s="70" t="s">
        <v>1797</v>
      </c>
      <c r="AC1002" s="71">
        <v>51</v>
      </c>
      <c r="AD1002" s="3">
        <v>2018</v>
      </c>
      <c r="AE1002" s="2">
        <v>4150</v>
      </c>
      <c r="AF1002" s="323">
        <f t="shared" si="105"/>
        <v>211650</v>
      </c>
    </row>
    <row r="1003" spans="1:32" ht="54.95" customHeight="1" x14ac:dyDescent="0.2">
      <c r="A1003" s="136">
        <v>1000</v>
      </c>
      <c r="B1003" s="368">
        <f t="shared" si="103"/>
        <v>592</v>
      </c>
      <c r="C1003" s="288" t="s">
        <v>686</v>
      </c>
      <c r="D1003" s="281" t="s">
        <v>25</v>
      </c>
      <c r="E1003" s="261">
        <v>20100017491</v>
      </c>
      <c r="F1003" s="112" t="s">
        <v>26</v>
      </c>
      <c r="G1003" s="112" t="s">
        <v>151</v>
      </c>
      <c r="H1003" s="198" t="s">
        <v>6376</v>
      </c>
      <c r="I1003" s="107" t="s">
        <v>4153</v>
      </c>
      <c r="J1003" s="107" t="s">
        <v>4425</v>
      </c>
      <c r="K1003" s="350" t="s">
        <v>1061</v>
      </c>
      <c r="L1003" s="194" t="s">
        <v>3506</v>
      </c>
      <c r="M1003" s="180"/>
      <c r="N1003" s="112" t="s">
        <v>1151</v>
      </c>
      <c r="O1003" s="111"/>
      <c r="P1003" s="28">
        <v>42359</v>
      </c>
      <c r="Q1003" s="112" t="s">
        <v>1143</v>
      </c>
      <c r="R1003" s="112">
        <v>1</v>
      </c>
      <c r="S1003" s="38" t="s">
        <v>2332</v>
      </c>
      <c r="T1003" s="67">
        <v>42551</v>
      </c>
      <c r="U1003" s="39">
        <v>50</v>
      </c>
      <c r="V1003" s="112" t="s">
        <v>4751</v>
      </c>
      <c r="W1003" s="28">
        <v>43293</v>
      </c>
      <c r="X1003" s="2">
        <v>50</v>
      </c>
      <c r="Y1003" s="38" t="s">
        <v>5163</v>
      </c>
      <c r="Z1003" s="67">
        <v>43354</v>
      </c>
      <c r="AA1003" s="113"/>
      <c r="AB1003" s="70" t="s">
        <v>1798</v>
      </c>
      <c r="AC1003" s="71">
        <v>50</v>
      </c>
      <c r="AD1003" s="3">
        <v>2018</v>
      </c>
      <c r="AE1003" s="2">
        <v>4150</v>
      </c>
      <c r="AF1003" s="323">
        <f>AC1003*AE1003</f>
        <v>207500</v>
      </c>
    </row>
    <row r="1004" spans="1:32" ht="54.95" customHeight="1" x14ac:dyDescent="0.2">
      <c r="A1004" s="136">
        <v>1001</v>
      </c>
      <c r="B1004" s="368">
        <f t="shared" si="103"/>
        <v>592</v>
      </c>
      <c r="C1004" s="288" t="s">
        <v>686</v>
      </c>
      <c r="D1004" s="281" t="s">
        <v>25</v>
      </c>
      <c r="E1004" s="261">
        <v>20100017491</v>
      </c>
      <c r="F1004" s="112" t="s">
        <v>26</v>
      </c>
      <c r="G1004" s="112" t="s">
        <v>151</v>
      </c>
      <c r="H1004" s="198" t="s">
        <v>6377</v>
      </c>
      <c r="I1004" s="10" t="s">
        <v>4154</v>
      </c>
      <c r="J1004" s="10" t="s">
        <v>4154</v>
      </c>
      <c r="K1004" s="350" t="s">
        <v>1006</v>
      </c>
      <c r="L1004" s="194" t="s">
        <v>3507</v>
      </c>
      <c r="M1004" s="180"/>
      <c r="N1004" s="112" t="s">
        <v>1150</v>
      </c>
      <c r="O1004" s="111"/>
      <c r="P1004" s="28">
        <v>42359</v>
      </c>
      <c r="Q1004" s="112" t="s">
        <v>1143</v>
      </c>
      <c r="R1004" s="112">
        <v>1</v>
      </c>
      <c r="S1004" s="38" t="s">
        <v>2332</v>
      </c>
      <c r="T1004" s="67">
        <v>42551</v>
      </c>
      <c r="U1004" s="39">
        <v>83</v>
      </c>
      <c r="V1004" s="112" t="s">
        <v>4751</v>
      </c>
      <c r="W1004" s="28">
        <v>43293</v>
      </c>
      <c r="X1004" s="2">
        <v>83</v>
      </c>
      <c r="Y1004" s="38" t="s">
        <v>5163</v>
      </c>
      <c r="Z1004" s="67">
        <v>43354</v>
      </c>
      <c r="AA1004" s="113"/>
      <c r="AB1004" s="70" t="s">
        <v>1798</v>
      </c>
      <c r="AC1004" s="71">
        <v>51</v>
      </c>
      <c r="AD1004" s="3">
        <v>2018</v>
      </c>
      <c r="AE1004" s="2">
        <v>4150</v>
      </c>
      <c r="AF1004" s="323">
        <f t="shared" si="105"/>
        <v>211650</v>
      </c>
    </row>
    <row r="1005" spans="1:32" ht="54.95" customHeight="1" x14ac:dyDescent="0.2">
      <c r="A1005" s="136">
        <v>1002</v>
      </c>
      <c r="B1005" s="368">
        <f t="shared" si="103"/>
        <v>593</v>
      </c>
      <c r="C1005" s="288" t="s">
        <v>687</v>
      </c>
      <c r="D1005" s="281" t="s">
        <v>597</v>
      </c>
      <c r="E1005" s="261">
        <v>20106897914</v>
      </c>
      <c r="F1005" s="112" t="s">
        <v>26</v>
      </c>
      <c r="G1005" s="112" t="s">
        <v>27</v>
      </c>
      <c r="H1005" s="198" t="s">
        <v>6378</v>
      </c>
      <c r="I1005" s="107" t="s">
        <v>4187</v>
      </c>
      <c r="J1005" s="112" t="s">
        <v>4425</v>
      </c>
      <c r="K1005" s="350" t="s">
        <v>1044</v>
      </c>
      <c r="L1005" s="194" t="s">
        <v>3508</v>
      </c>
      <c r="M1005" s="180"/>
      <c r="N1005" s="112" t="s">
        <v>1151</v>
      </c>
      <c r="O1005" s="111"/>
      <c r="P1005" s="28">
        <v>43195</v>
      </c>
      <c r="Q1005" s="112" t="s">
        <v>4594</v>
      </c>
      <c r="R1005" s="112">
        <v>1</v>
      </c>
      <c r="S1005" s="38" t="s">
        <v>1799</v>
      </c>
      <c r="T1005" s="67">
        <v>43346</v>
      </c>
      <c r="U1005" s="39" t="s">
        <v>1144</v>
      </c>
      <c r="V1005" s="112" t="s">
        <v>2076</v>
      </c>
      <c r="W1005" s="28" t="s">
        <v>2076</v>
      </c>
      <c r="X1005" s="2" t="s">
        <v>1144</v>
      </c>
      <c r="Y1005" s="38" t="s">
        <v>2053</v>
      </c>
      <c r="Z1005" s="39" t="s">
        <v>2076</v>
      </c>
      <c r="AA1005" s="113"/>
      <c r="AB1005" s="70" t="s">
        <v>1799</v>
      </c>
      <c r="AC1005" s="71" t="s">
        <v>1144</v>
      </c>
      <c r="AD1005" s="3">
        <v>2018</v>
      </c>
      <c r="AE1005" s="2">
        <v>4150</v>
      </c>
      <c r="AF1005" s="323" t="s">
        <v>2053</v>
      </c>
    </row>
    <row r="1006" spans="1:32" ht="54.95" customHeight="1" x14ac:dyDescent="0.2">
      <c r="A1006" s="136">
        <v>1003</v>
      </c>
      <c r="B1006" s="368">
        <f t="shared" si="103"/>
        <v>594</v>
      </c>
      <c r="C1006" s="288" t="s">
        <v>688</v>
      </c>
      <c r="D1006" s="281" t="s">
        <v>8462</v>
      </c>
      <c r="E1006" s="261">
        <v>20467534026</v>
      </c>
      <c r="F1006" s="112" t="s">
        <v>26</v>
      </c>
      <c r="G1006" s="112" t="s">
        <v>151</v>
      </c>
      <c r="H1006" s="198" t="s">
        <v>6379</v>
      </c>
      <c r="I1006" s="107" t="s">
        <v>4187</v>
      </c>
      <c r="J1006" s="112" t="s">
        <v>4425</v>
      </c>
      <c r="K1006" s="350" t="s">
        <v>1044</v>
      </c>
      <c r="L1006" s="194" t="s">
        <v>3509</v>
      </c>
      <c r="M1006" s="180"/>
      <c r="N1006" s="112" t="s">
        <v>1151</v>
      </c>
      <c r="O1006" s="111"/>
      <c r="P1006" s="28">
        <v>43132</v>
      </c>
      <c r="Q1006" s="112" t="s">
        <v>4594</v>
      </c>
      <c r="R1006" s="112">
        <v>1</v>
      </c>
      <c r="S1006" s="38" t="s">
        <v>1800</v>
      </c>
      <c r="T1006" s="67">
        <v>43357</v>
      </c>
      <c r="U1006" s="39" t="s">
        <v>1144</v>
      </c>
      <c r="V1006" s="112" t="s">
        <v>2076</v>
      </c>
      <c r="W1006" s="28" t="s">
        <v>2076</v>
      </c>
      <c r="X1006" s="2" t="s">
        <v>1144</v>
      </c>
      <c r="Y1006" s="38" t="s">
        <v>2053</v>
      </c>
      <c r="Z1006" s="39" t="s">
        <v>2076</v>
      </c>
      <c r="AA1006" s="113"/>
      <c r="AB1006" s="70" t="s">
        <v>1800</v>
      </c>
      <c r="AC1006" s="71" t="s">
        <v>1144</v>
      </c>
      <c r="AD1006" s="3">
        <v>2018</v>
      </c>
      <c r="AE1006" s="2">
        <v>4150</v>
      </c>
      <c r="AF1006" s="323" t="s">
        <v>2053</v>
      </c>
    </row>
    <row r="1007" spans="1:32" ht="54.95" customHeight="1" x14ac:dyDescent="0.2">
      <c r="A1007" s="136">
        <v>1004</v>
      </c>
      <c r="B1007" s="368">
        <f t="shared" si="103"/>
        <v>594</v>
      </c>
      <c r="C1007" s="288" t="s">
        <v>688</v>
      </c>
      <c r="D1007" s="281" t="s">
        <v>8462</v>
      </c>
      <c r="E1007" s="261">
        <v>20467534026</v>
      </c>
      <c r="F1007" s="112" t="s">
        <v>26</v>
      </c>
      <c r="G1007" s="112" t="s">
        <v>151</v>
      </c>
      <c r="H1007" s="198" t="s">
        <v>6380</v>
      </c>
      <c r="I1007" s="107" t="s">
        <v>4153</v>
      </c>
      <c r="J1007" s="107" t="s">
        <v>4425</v>
      </c>
      <c r="K1007" s="350" t="s">
        <v>1044</v>
      </c>
      <c r="L1007" s="194" t="s">
        <v>3510</v>
      </c>
      <c r="M1007" s="180"/>
      <c r="N1007" s="112" t="s">
        <v>1151</v>
      </c>
      <c r="O1007" s="111"/>
      <c r="P1007" s="28">
        <v>43132</v>
      </c>
      <c r="Q1007" s="112" t="s">
        <v>1143</v>
      </c>
      <c r="R1007" s="112">
        <v>1</v>
      </c>
      <c r="S1007" s="38" t="s">
        <v>1800</v>
      </c>
      <c r="T1007" s="67">
        <v>43357</v>
      </c>
      <c r="U1007" s="39">
        <v>1.5</v>
      </c>
      <c r="V1007" s="112" t="s">
        <v>2076</v>
      </c>
      <c r="W1007" s="28" t="s">
        <v>2076</v>
      </c>
      <c r="X1007" s="2" t="s">
        <v>4932</v>
      </c>
      <c r="Y1007" s="38" t="s">
        <v>2053</v>
      </c>
      <c r="Z1007" s="39" t="s">
        <v>2076</v>
      </c>
      <c r="AA1007" s="113"/>
      <c r="AB1007" s="70" t="s">
        <v>1800</v>
      </c>
      <c r="AC1007" s="71">
        <v>1.5</v>
      </c>
      <c r="AD1007" s="3">
        <v>2018</v>
      </c>
      <c r="AE1007" s="2">
        <v>4150</v>
      </c>
      <c r="AF1007" s="323">
        <f>AC1007*AE1007</f>
        <v>6225</v>
      </c>
    </row>
    <row r="1008" spans="1:32" ht="54.95" customHeight="1" x14ac:dyDescent="0.2">
      <c r="A1008" s="136">
        <v>1005</v>
      </c>
      <c r="B1008" s="368">
        <f t="shared" si="103"/>
        <v>594</v>
      </c>
      <c r="C1008" s="288" t="s">
        <v>688</v>
      </c>
      <c r="D1008" s="281" t="s">
        <v>8462</v>
      </c>
      <c r="E1008" s="261">
        <v>20467534026</v>
      </c>
      <c r="F1008" s="112" t="s">
        <v>26</v>
      </c>
      <c r="G1008" s="112" t="s">
        <v>151</v>
      </c>
      <c r="H1008" s="198" t="s">
        <v>6381</v>
      </c>
      <c r="I1008" s="107" t="s">
        <v>4140</v>
      </c>
      <c r="J1008" s="107" t="s">
        <v>4412</v>
      </c>
      <c r="K1008" s="350" t="s">
        <v>1044</v>
      </c>
      <c r="L1008" s="194" t="s">
        <v>3511</v>
      </c>
      <c r="M1008" s="180"/>
      <c r="N1008" s="112" t="s">
        <v>1151</v>
      </c>
      <c r="O1008" s="111"/>
      <c r="P1008" s="28">
        <v>43132</v>
      </c>
      <c r="Q1008" s="112" t="s">
        <v>1143</v>
      </c>
      <c r="R1008" s="112">
        <v>1</v>
      </c>
      <c r="S1008" s="38" t="s">
        <v>1800</v>
      </c>
      <c r="T1008" s="67">
        <v>43357</v>
      </c>
      <c r="U1008" s="39">
        <v>0.5</v>
      </c>
      <c r="V1008" s="112" t="s">
        <v>2076</v>
      </c>
      <c r="W1008" s="28" t="s">
        <v>2076</v>
      </c>
      <c r="X1008" s="2" t="s">
        <v>4932</v>
      </c>
      <c r="Y1008" s="38" t="s">
        <v>2053</v>
      </c>
      <c r="Z1008" s="39" t="s">
        <v>2076</v>
      </c>
      <c r="AA1008" s="113"/>
      <c r="AB1008" s="70" t="s">
        <v>1800</v>
      </c>
      <c r="AC1008" s="71">
        <v>0.5</v>
      </c>
      <c r="AD1008" s="3">
        <v>2018</v>
      </c>
      <c r="AE1008" s="2">
        <v>4150</v>
      </c>
      <c r="AF1008" s="323">
        <f>AC1008*AE1008</f>
        <v>2075</v>
      </c>
    </row>
    <row r="1009" spans="1:32" ht="54.95" customHeight="1" x14ac:dyDescent="0.2">
      <c r="A1009" s="136">
        <v>1006</v>
      </c>
      <c r="B1009" s="368">
        <f t="shared" si="103"/>
        <v>595</v>
      </c>
      <c r="C1009" s="288" t="s">
        <v>689</v>
      </c>
      <c r="D1009" s="281" t="s">
        <v>25</v>
      </c>
      <c r="E1009" s="261">
        <v>20100017491</v>
      </c>
      <c r="F1009" s="112" t="s">
        <v>26</v>
      </c>
      <c r="G1009" s="112" t="s">
        <v>151</v>
      </c>
      <c r="H1009" s="198" t="s">
        <v>6382</v>
      </c>
      <c r="I1009" s="107" t="s">
        <v>4140</v>
      </c>
      <c r="J1009" s="107" t="s">
        <v>4412</v>
      </c>
      <c r="K1009" s="350" t="s">
        <v>1044</v>
      </c>
      <c r="L1009" s="194" t="s">
        <v>3512</v>
      </c>
      <c r="M1009" s="180"/>
      <c r="N1009" s="112" t="s">
        <v>1151</v>
      </c>
      <c r="O1009" s="111"/>
      <c r="P1009" s="28">
        <v>42902</v>
      </c>
      <c r="Q1009" s="112" t="s">
        <v>4594</v>
      </c>
      <c r="R1009" s="112">
        <v>1</v>
      </c>
      <c r="S1009" s="38" t="s">
        <v>2333</v>
      </c>
      <c r="T1009" s="67">
        <v>43174</v>
      </c>
      <c r="U1009" s="39" t="s">
        <v>1144</v>
      </c>
      <c r="V1009" s="112" t="s">
        <v>4752</v>
      </c>
      <c r="W1009" s="28">
        <v>43297</v>
      </c>
      <c r="X1009" s="2" t="s">
        <v>1144</v>
      </c>
      <c r="Y1009" s="38" t="s">
        <v>5164</v>
      </c>
      <c r="Z1009" s="67">
        <v>43370</v>
      </c>
      <c r="AA1009" s="113"/>
      <c r="AB1009" s="70" t="s">
        <v>1801</v>
      </c>
      <c r="AC1009" s="71" t="s">
        <v>1144</v>
      </c>
      <c r="AD1009" s="3">
        <v>2018</v>
      </c>
      <c r="AE1009" s="2">
        <v>4150</v>
      </c>
      <c r="AF1009" s="323" t="s">
        <v>2053</v>
      </c>
    </row>
    <row r="1010" spans="1:32" ht="54.95" customHeight="1" x14ac:dyDescent="0.2">
      <c r="A1010" s="136">
        <v>1007</v>
      </c>
      <c r="B1010" s="368">
        <f t="shared" si="103"/>
        <v>596</v>
      </c>
      <c r="C1010" s="288" t="s">
        <v>10948</v>
      </c>
      <c r="D1010" s="281" t="s">
        <v>25</v>
      </c>
      <c r="E1010" s="261">
        <v>20100017491</v>
      </c>
      <c r="F1010" s="112" t="s">
        <v>26</v>
      </c>
      <c r="G1010" s="112" t="s">
        <v>151</v>
      </c>
      <c r="H1010" s="198" t="s">
        <v>6383</v>
      </c>
      <c r="I1010" s="107" t="s">
        <v>4217</v>
      </c>
      <c r="J1010" s="112" t="s">
        <v>4476</v>
      </c>
      <c r="K1010" s="344" t="s">
        <v>7223</v>
      </c>
      <c r="L1010" s="194" t="s">
        <v>3513</v>
      </c>
      <c r="M1010" s="180"/>
      <c r="N1010" s="112" t="s">
        <v>1150</v>
      </c>
      <c r="O1010" s="111"/>
      <c r="P1010" s="28">
        <v>43033</v>
      </c>
      <c r="Q1010" s="112" t="s">
        <v>1143</v>
      </c>
      <c r="R1010" s="112">
        <v>1</v>
      </c>
      <c r="S1010" s="38" t="s">
        <v>2334</v>
      </c>
      <c r="T1010" s="67">
        <v>43187</v>
      </c>
      <c r="U1010" s="39">
        <v>125</v>
      </c>
      <c r="V1010" s="112" t="s">
        <v>4753</v>
      </c>
      <c r="W1010" s="28">
        <v>43312</v>
      </c>
      <c r="X1010" s="2">
        <v>125</v>
      </c>
      <c r="Y1010" s="38" t="s">
        <v>5165</v>
      </c>
      <c r="Z1010" s="67">
        <v>43384</v>
      </c>
      <c r="AA1010" s="113"/>
      <c r="AB1010" s="70" t="s">
        <v>1802</v>
      </c>
      <c r="AC1010" s="71">
        <v>112.5</v>
      </c>
      <c r="AD1010" s="3">
        <v>2018</v>
      </c>
      <c r="AE1010" s="2">
        <v>4150</v>
      </c>
      <c r="AF1010" s="323">
        <f>AC1010*AE1010</f>
        <v>466875</v>
      </c>
    </row>
    <row r="1011" spans="1:32" ht="54.95" customHeight="1" x14ac:dyDescent="0.2">
      <c r="A1011" s="136">
        <v>1008</v>
      </c>
      <c r="B1011" s="368">
        <f t="shared" si="103"/>
        <v>596</v>
      </c>
      <c r="C1011" s="288" t="s">
        <v>10949</v>
      </c>
      <c r="D1011" s="281" t="s">
        <v>25</v>
      </c>
      <c r="E1011" s="261">
        <v>20100017491</v>
      </c>
      <c r="F1011" s="112" t="s">
        <v>26</v>
      </c>
      <c r="G1011" s="112" t="s">
        <v>151</v>
      </c>
      <c r="H1011" s="198" t="s">
        <v>6384</v>
      </c>
      <c r="I1011" s="107" t="s">
        <v>4219</v>
      </c>
      <c r="J1011" s="112" t="s">
        <v>4479</v>
      </c>
      <c r="K1011" s="350" t="s">
        <v>1071</v>
      </c>
      <c r="L1011" s="194" t="s">
        <v>3514</v>
      </c>
      <c r="M1011" s="180"/>
      <c r="N1011" s="112" t="s">
        <v>1150</v>
      </c>
      <c r="O1011" s="111"/>
      <c r="P1011" s="28">
        <v>43033</v>
      </c>
      <c r="Q1011" s="112" t="s">
        <v>1143</v>
      </c>
      <c r="R1011" s="112">
        <v>1</v>
      </c>
      <c r="S1011" s="38" t="s">
        <v>2334</v>
      </c>
      <c r="T1011" s="67">
        <v>43187</v>
      </c>
      <c r="U1011" s="39">
        <v>51</v>
      </c>
      <c r="V1011" s="112" t="s">
        <v>4753</v>
      </c>
      <c r="W1011" s="28">
        <v>43312</v>
      </c>
      <c r="X1011" s="2">
        <v>51</v>
      </c>
      <c r="Y1011" s="38" t="s">
        <v>5165</v>
      </c>
      <c r="Z1011" s="67">
        <v>43384</v>
      </c>
      <c r="AA1011" s="113"/>
      <c r="AB1011" s="70" t="s">
        <v>1802</v>
      </c>
      <c r="AC1011" s="71">
        <v>45.9</v>
      </c>
      <c r="AD1011" s="3">
        <v>2018</v>
      </c>
      <c r="AE1011" s="2">
        <v>4150</v>
      </c>
      <c r="AF1011" s="323">
        <f t="shared" ref="AF1011:AF1031" si="106">AC1011*AE1011</f>
        <v>190485</v>
      </c>
    </row>
    <row r="1012" spans="1:32" ht="54.95" customHeight="1" x14ac:dyDescent="0.2">
      <c r="A1012" s="136">
        <v>1009</v>
      </c>
      <c r="B1012" s="368">
        <f t="shared" si="103"/>
        <v>597</v>
      </c>
      <c r="C1012" s="288" t="s">
        <v>690</v>
      </c>
      <c r="D1012" s="281" t="s">
        <v>25</v>
      </c>
      <c r="E1012" s="261">
        <v>20100017491</v>
      </c>
      <c r="F1012" s="112" t="s">
        <v>26</v>
      </c>
      <c r="G1012" s="112" t="s">
        <v>151</v>
      </c>
      <c r="H1012" s="198" t="s">
        <v>6385</v>
      </c>
      <c r="I1012" s="9" t="s">
        <v>4178</v>
      </c>
      <c r="J1012" s="112" t="s">
        <v>4487</v>
      </c>
      <c r="K1012" s="350" t="s">
        <v>1069</v>
      </c>
      <c r="L1012" s="196" t="s">
        <v>3515</v>
      </c>
      <c r="M1012" s="180"/>
      <c r="N1012" s="112" t="s">
        <v>1151</v>
      </c>
      <c r="O1012" s="111"/>
      <c r="P1012" s="28">
        <v>42997</v>
      </c>
      <c r="Q1012" s="112" t="s">
        <v>1143</v>
      </c>
      <c r="R1012" s="112">
        <v>1</v>
      </c>
      <c r="S1012" s="38" t="s">
        <v>2335</v>
      </c>
      <c r="T1012" s="67">
        <v>43270</v>
      </c>
      <c r="U1012" s="39">
        <v>16.55</v>
      </c>
      <c r="V1012" s="112" t="s">
        <v>4754</v>
      </c>
      <c r="W1012" s="28">
        <v>43336</v>
      </c>
      <c r="X1012" s="2">
        <v>16.55</v>
      </c>
      <c r="Y1012" s="38" t="s">
        <v>5166</v>
      </c>
      <c r="Z1012" s="67">
        <v>43397</v>
      </c>
      <c r="AA1012" s="113"/>
      <c r="AB1012" s="70" t="s">
        <v>1803</v>
      </c>
      <c r="AC1012" s="71">
        <v>12.41</v>
      </c>
      <c r="AD1012" s="3">
        <v>2018</v>
      </c>
      <c r="AE1012" s="2">
        <v>4150</v>
      </c>
      <c r="AF1012" s="323">
        <f t="shared" si="106"/>
        <v>51501.5</v>
      </c>
    </row>
    <row r="1013" spans="1:32" ht="54.95" customHeight="1" x14ac:dyDescent="0.2">
      <c r="A1013" s="136">
        <v>1010</v>
      </c>
      <c r="B1013" s="368">
        <f t="shared" si="103"/>
        <v>597</v>
      </c>
      <c r="C1013" s="288" t="s">
        <v>690</v>
      </c>
      <c r="D1013" s="281" t="s">
        <v>25</v>
      </c>
      <c r="E1013" s="261">
        <v>20100017491</v>
      </c>
      <c r="F1013" s="112" t="s">
        <v>26</v>
      </c>
      <c r="G1013" s="112" t="s">
        <v>151</v>
      </c>
      <c r="H1013" s="198" t="s">
        <v>6386</v>
      </c>
      <c r="I1013" s="112" t="s">
        <v>4201</v>
      </c>
      <c r="J1013" s="112" t="s">
        <v>4461</v>
      </c>
      <c r="K1013" s="350" t="s">
        <v>1074</v>
      </c>
      <c r="L1013" s="196" t="s">
        <v>3516</v>
      </c>
      <c r="M1013" s="180"/>
      <c r="N1013" s="112" t="s">
        <v>1150</v>
      </c>
      <c r="O1013" s="111"/>
      <c r="P1013" s="28">
        <v>42997</v>
      </c>
      <c r="Q1013" s="112" t="s">
        <v>1143</v>
      </c>
      <c r="R1013" s="112">
        <v>1</v>
      </c>
      <c r="S1013" s="38" t="s">
        <v>2335</v>
      </c>
      <c r="T1013" s="67">
        <v>43270</v>
      </c>
      <c r="U1013" s="39">
        <v>51</v>
      </c>
      <c r="V1013" s="112" t="s">
        <v>4754</v>
      </c>
      <c r="W1013" s="28">
        <v>43336</v>
      </c>
      <c r="X1013" s="2">
        <v>48.45</v>
      </c>
      <c r="Y1013" s="38" t="s">
        <v>5166</v>
      </c>
      <c r="Z1013" s="67">
        <v>43397</v>
      </c>
      <c r="AA1013" s="113"/>
      <c r="AB1013" s="70" t="s">
        <v>1803</v>
      </c>
      <c r="AC1013" s="71">
        <v>48.45</v>
      </c>
      <c r="AD1013" s="3">
        <v>2018</v>
      </c>
      <c r="AE1013" s="2">
        <v>4150</v>
      </c>
      <c r="AF1013" s="323">
        <f t="shared" si="106"/>
        <v>201067.5</v>
      </c>
    </row>
    <row r="1014" spans="1:32" ht="54.95" customHeight="1" x14ac:dyDescent="0.2">
      <c r="A1014" s="136">
        <v>1011</v>
      </c>
      <c r="B1014" s="368">
        <f t="shared" si="103"/>
        <v>597</v>
      </c>
      <c r="C1014" s="288" t="s">
        <v>690</v>
      </c>
      <c r="D1014" s="281" t="s">
        <v>25</v>
      </c>
      <c r="E1014" s="261">
        <v>20100017491</v>
      </c>
      <c r="F1014" s="112" t="s">
        <v>26</v>
      </c>
      <c r="G1014" s="112" t="s">
        <v>151</v>
      </c>
      <c r="H1014" s="198" t="s">
        <v>6387</v>
      </c>
      <c r="I1014" s="112" t="s">
        <v>4201</v>
      </c>
      <c r="J1014" s="112" t="s">
        <v>4461</v>
      </c>
      <c r="K1014" s="350" t="s">
        <v>1073</v>
      </c>
      <c r="L1014" s="196" t="s">
        <v>3517</v>
      </c>
      <c r="M1014" s="180"/>
      <c r="N1014" s="112" t="s">
        <v>1150</v>
      </c>
      <c r="O1014" s="111"/>
      <c r="P1014" s="28">
        <v>42997</v>
      </c>
      <c r="Q1014" s="112" t="s">
        <v>1143</v>
      </c>
      <c r="R1014" s="112">
        <v>1</v>
      </c>
      <c r="S1014" s="38" t="s">
        <v>2335</v>
      </c>
      <c r="T1014" s="67">
        <v>43270</v>
      </c>
      <c r="U1014" s="39">
        <v>51</v>
      </c>
      <c r="V1014" s="112" t="s">
        <v>4754</v>
      </c>
      <c r="W1014" s="28">
        <v>43336</v>
      </c>
      <c r="X1014" s="2">
        <v>51</v>
      </c>
      <c r="Y1014" s="38" t="s">
        <v>5166</v>
      </c>
      <c r="Z1014" s="67">
        <v>43397</v>
      </c>
      <c r="AA1014" s="113"/>
      <c r="AB1014" s="70" t="s">
        <v>1803</v>
      </c>
      <c r="AC1014" s="71">
        <v>51</v>
      </c>
      <c r="AD1014" s="3">
        <v>2018</v>
      </c>
      <c r="AE1014" s="2">
        <v>4150</v>
      </c>
      <c r="AF1014" s="323">
        <f>AC1014*AE1014</f>
        <v>211650</v>
      </c>
    </row>
    <row r="1015" spans="1:32" ht="54.95" customHeight="1" x14ac:dyDescent="0.2">
      <c r="A1015" s="136">
        <v>1012</v>
      </c>
      <c r="B1015" s="368">
        <f t="shared" si="103"/>
        <v>598</v>
      </c>
      <c r="C1015" s="288" t="s">
        <v>691</v>
      </c>
      <c r="D1015" s="281" t="s">
        <v>25</v>
      </c>
      <c r="E1015" s="261">
        <v>20100017491</v>
      </c>
      <c r="F1015" s="112" t="s">
        <v>26</v>
      </c>
      <c r="G1015" s="112" t="s">
        <v>151</v>
      </c>
      <c r="H1015" s="202" t="s">
        <v>6388</v>
      </c>
      <c r="I1015" s="10" t="s">
        <v>4163</v>
      </c>
      <c r="J1015" s="112" t="s">
        <v>4409</v>
      </c>
      <c r="K1015" s="350" t="s">
        <v>1053</v>
      </c>
      <c r="L1015" s="196" t="s">
        <v>3518</v>
      </c>
      <c r="M1015" s="180"/>
      <c r="N1015" s="112" t="s">
        <v>1151</v>
      </c>
      <c r="O1015" s="111"/>
      <c r="P1015" s="28">
        <v>43157</v>
      </c>
      <c r="Q1015" s="112" t="s">
        <v>1143</v>
      </c>
      <c r="R1015" s="112">
        <v>1</v>
      </c>
      <c r="S1015" s="38" t="s">
        <v>2336</v>
      </c>
      <c r="T1015" s="67">
        <v>43328</v>
      </c>
      <c r="U1015" s="39">
        <v>47.5</v>
      </c>
      <c r="V1015" s="112" t="s">
        <v>2076</v>
      </c>
      <c r="W1015" s="28" t="s">
        <v>2076</v>
      </c>
      <c r="X1015" s="2" t="s">
        <v>4932</v>
      </c>
      <c r="Y1015" s="38" t="s">
        <v>5167</v>
      </c>
      <c r="Z1015" s="67">
        <v>43398</v>
      </c>
      <c r="AA1015" s="113"/>
      <c r="AB1015" s="70" t="s">
        <v>1804</v>
      </c>
      <c r="AC1015" s="71">
        <v>47.5</v>
      </c>
      <c r="AD1015" s="3">
        <v>2018</v>
      </c>
      <c r="AE1015" s="2">
        <v>4150</v>
      </c>
      <c r="AF1015" s="323">
        <f t="shared" si="106"/>
        <v>197125</v>
      </c>
    </row>
    <row r="1016" spans="1:32" ht="54.95" customHeight="1" x14ac:dyDescent="0.2">
      <c r="A1016" s="136">
        <v>1013</v>
      </c>
      <c r="B1016" s="368">
        <f t="shared" si="103"/>
        <v>599</v>
      </c>
      <c r="C1016" s="288" t="s">
        <v>692</v>
      </c>
      <c r="D1016" s="281" t="s">
        <v>597</v>
      </c>
      <c r="E1016" s="261">
        <v>20106897914</v>
      </c>
      <c r="F1016" s="112" t="s">
        <v>26</v>
      </c>
      <c r="G1016" s="112" t="s">
        <v>27</v>
      </c>
      <c r="H1016" s="202" t="s">
        <v>6389</v>
      </c>
      <c r="I1016" s="107" t="s">
        <v>4230</v>
      </c>
      <c r="J1016" s="112" t="s">
        <v>4488</v>
      </c>
      <c r="K1016" s="350" t="s">
        <v>1075</v>
      </c>
      <c r="L1016" s="196" t="s">
        <v>3519</v>
      </c>
      <c r="M1016" s="180"/>
      <c r="N1016" s="112" t="s">
        <v>1151</v>
      </c>
      <c r="O1016" s="111"/>
      <c r="P1016" s="28">
        <v>43285</v>
      </c>
      <c r="Q1016" s="112" t="s">
        <v>1143</v>
      </c>
      <c r="R1016" s="112">
        <v>1</v>
      </c>
      <c r="S1016" s="46" t="s">
        <v>1805</v>
      </c>
      <c r="T1016" s="67">
        <v>43396</v>
      </c>
      <c r="U1016" s="39">
        <v>4</v>
      </c>
      <c r="V1016" s="112" t="s">
        <v>2076</v>
      </c>
      <c r="W1016" s="28" t="s">
        <v>2076</v>
      </c>
      <c r="X1016" s="2" t="s">
        <v>4932</v>
      </c>
      <c r="Y1016" s="38" t="s">
        <v>2053</v>
      </c>
      <c r="Z1016" s="39" t="s">
        <v>2076</v>
      </c>
      <c r="AA1016" s="113"/>
      <c r="AB1016" s="70" t="s">
        <v>1805</v>
      </c>
      <c r="AC1016" s="71">
        <v>4</v>
      </c>
      <c r="AD1016" s="3">
        <v>2018</v>
      </c>
      <c r="AE1016" s="2">
        <v>4150</v>
      </c>
      <c r="AF1016" s="323">
        <f t="shared" si="106"/>
        <v>16600</v>
      </c>
    </row>
    <row r="1017" spans="1:32" ht="54.95" customHeight="1" x14ac:dyDescent="0.2">
      <c r="A1017" s="136">
        <v>1014</v>
      </c>
      <c r="B1017" s="368">
        <f t="shared" si="103"/>
        <v>600</v>
      </c>
      <c r="C1017" s="288" t="s">
        <v>693</v>
      </c>
      <c r="D1017" s="281" t="s">
        <v>8462</v>
      </c>
      <c r="E1017" s="261">
        <v>20467534026</v>
      </c>
      <c r="F1017" s="112" t="s">
        <v>26</v>
      </c>
      <c r="G1017" s="112" t="s">
        <v>151</v>
      </c>
      <c r="H1017" s="202" t="s">
        <v>6390</v>
      </c>
      <c r="I1017" s="107" t="s">
        <v>4212</v>
      </c>
      <c r="J1017" s="112" t="s">
        <v>4471</v>
      </c>
      <c r="K1017" s="350" t="s">
        <v>1067</v>
      </c>
      <c r="L1017" s="196" t="s">
        <v>3520</v>
      </c>
      <c r="M1017" s="180"/>
      <c r="N1017" s="112" t="s">
        <v>1150</v>
      </c>
      <c r="O1017" s="111"/>
      <c r="P1017" s="28">
        <v>42597</v>
      </c>
      <c r="Q1017" s="112" t="s">
        <v>1143</v>
      </c>
      <c r="R1017" s="112">
        <v>1</v>
      </c>
      <c r="S1017" s="46" t="s">
        <v>2337</v>
      </c>
      <c r="T1017" s="67">
        <v>43091</v>
      </c>
      <c r="U1017" s="47">
        <v>113.4</v>
      </c>
      <c r="V1017" s="112" t="s">
        <v>4755</v>
      </c>
      <c r="W1017" s="28">
        <v>43361</v>
      </c>
      <c r="X1017" s="2">
        <v>113.4</v>
      </c>
      <c r="Y1017" s="38" t="s">
        <v>5168</v>
      </c>
      <c r="Z1017" s="67">
        <v>43431</v>
      </c>
      <c r="AA1017" s="113"/>
      <c r="AB1017" s="70" t="s">
        <v>1806</v>
      </c>
      <c r="AC1017" s="71">
        <v>40.799999999999997</v>
      </c>
      <c r="AD1017" s="3">
        <v>2018</v>
      </c>
      <c r="AE1017" s="2">
        <v>4150</v>
      </c>
      <c r="AF1017" s="323">
        <f>AC1017*AE1017</f>
        <v>169320</v>
      </c>
    </row>
    <row r="1018" spans="1:32" ht="54.95" customHeight="1" x14ac:dyDescent="0.2">
      <c r="A1018" s="136">
        <v>1015</v>
      </c>
      <c r="B1018" s="368">
        <f t="shared" si="103"/>
        <v>601</v>
      </c>
      <c r="C1018" s="288" t="s">
        <v>694</v>
      </c>
      <c r="D1018" s="281" t="s">
        <v>25</v>
      </c>
      <c r="E1018" s="261">
        <v>20100017491</v>
      </c>
      <c r="F1018" s="112" t="s">
        <v>26</v>
      </c>
      <c r="G1018" s="112" t="s">
        <v>151</v>
      </c>
      <c r="H1018" s="202" t="s">
        <v>6391</v>
      </c>
      <c r="I1018" s="10" t="s">
        <v>4154</v>
      </c>
      <c r="J1018" s="10" t="s">
        <v>4154</v>
      </c>
      <c r="K1018" s="350" t="s">
        <v>1006</v>
      </c>
      <c r="L1018" s="196" t="s">
        <v>3521</v>
      </c>
      <c r="M1018" s="180"/>
      <c r="N1018" s="112" t="s">
        <v>1150</v>
      </c>
      <c r="O1018" s="111"/>
      <c r="P1018" s="28">
        <v>42772</v>
      </c>
      <c r="Q1018" s="112" t="s">
        <v>1143</v>
      </c>
      <c r="R1018" s="112">
        <v>1</v>
      </c>
      <c r="S1018" s="46" t="s">
        <v>2338</v>
      </c>
      <c r="T1018" s="67">
        <v>42891</v>
      </c>
      <c r="U1018" s="47">
        <v>51</v>
      </c>
      <c r="V1018" s="112" t="s">
        <v>4756</v>
      </c>
      <c r="W1018" s="28">
        <v>43362</v>
      </c>
      <c r="X1018" s="2">
        <v>51</v>
      </c>
      <c r="Y1018" s="38" t="s">
        <v>5169</v>
      </c>
      <c r="Z1018" s="67">
        <v>43431</v>
      </c>
      <c r="AA1018" s="113"/>
      <c r="AB1018" s="70" t="s">
        <v>1807</v>
      </c>
      <c r="AC1018" s="71">
        <v>51</v>
      </c>
      <c r="AD1018" s="3">
        <v>2018</v>
      </c>
      <c r="AE1018" s="2">
        <v>4150</v>
      </c>
      <c r="AF1018" s="323">
        <f t="shared" si="106"/>
        <v>211650</v>
      </c>
    </row>
    <row r="1019" spans="1:32" ht="54.95" customHeight="1" x14ac:dyDescent="0.2">
      <c r="A1019" s="136">
        <v>1016</v>
      </c>
      <c r="B1019" s="368">
        <f t="shared" si="103"/>
        <v>602</v>
      </c>
      <c r="C1019" s="288" t="s">
        <v>695</v>
      </c>
      <c r="D1019" s="281" t="s">
        <v>588</v>
      </c>
      <c r="E1019" s="261">
        <v>20543254798</v>
      </c>
      <c r="F1019" s="112" t="s">
        <v>26</v>
      </c>
      <c r="G1019" s="112" t="s">
        <v>27</v>
      </c>
      <c r="H1019" s="202" t="s">
        <v>6392</v>
      </c>
      <c r="I1019" s="10" t="s">
        <v>4154</v>
      </c>
      <c r="J1019" s="10" t="s">
        <v>4154</v>
      </c>
      <c r="K1019" s="350" t="s">
        <v>1006</v>
      </c>
      <c r="L1019" s="196" t="s">
        <v>3522</v>
      </c>
      <c r="M1019" s="180"/>
      <c r="N1019" s="112" t="s">
        <v>1150</v>
      </c>
      <c r="O1019" s="111"/>
      <c r="P1019" s="28">
        <v>43096</v>
      </c>
      <c r="Q1019" s="112" t="s">
        <v>1143</v>
      </c>
      <c r="R1019" s="112">
        <v>1</v>
      </c>
      <c r="S1019" s="46" t="s">
        <v>2339</v>
      </c>
      <c r="T1019" s="67">
        <v>43370</v>
      </c>
      <c r="U1019" s="47">
        <v>40.799999999999997</v>
      </c>
      <c r="V1019" s="112" t="s">
        <v>2076</v>
      </c>
      <c r="W1019" s="28" t="s">
        <v>2076</v>
      </c>
      <c r="X1019" s="2" t="s">
        <v>4932</v>
      </c>
      <c r="Y1019" s="38" t="s">
        <v>5170</v>
      </c>
      <c r="Z1019" s="67">
        <v>43431</v>
      </c>
      <c r="AA1019" s="113"/>
      <c r="AB1019" s="70" t="s">
        <v>1808</v>
      </c>
      <c r="AC1019" s="71">
        <v>40.799999999999997</v>
      </c>
      <c r="AD1019" s="3">
        <v>2018</v>
      </c>
      <c r="AE1019" s="2">
        <v>4150</v>
      </c>
      <c r="AF1019" s="323">
        <f t="shared" si="106"/>
        <v>169320</v>
      </c>
    </row>
    <row r="1020" spans="1:32" ht="54.95" customHeight="1" x14ac:dyDescent="0.2">
      <c r="A1020" s="136">
        <v>1017</v>
      </c>
      <c r="B1020" s="368">
        <f t="shared" si="103"/>
        <v>603</v>
      </c>
      <c r="C1020" s="288" t="s">
        <v>696</v>
      </c>
      <c r="D1020" s="281" t="s">
        <v>25</v>
      </c>
      <c r="E1020" s="261">
        <v>20100017491</v>
      </c>
      <c r="F1020" s="112" t="s">
        <v>26</v>
      </c>
      <c r="G1020" s="112" t="s">
        <v>151</v>
      </c>
      <c r="H1020" s="202" t="s">
        <v>6393</v>
      </c>
      <c r="I1020" s="112" t="s">
        <v>4186</v>
      </c>
      <c r="J1020" s="112" t="s">
        <v>4469</v>
      </c>
      <c r="K1020" s="350" t="s">
        <v>1037</v>
      </c>
      <c r="L1020" s="196" t="s">
        <v>3523</v>
      </c>
      <c r="M1020" s="180"/>
      <c r="N1020" s="112" t="s">
        <v>1152</v>
      </c>
      <c r="O1020" s="111"/>
      <c r="P1020" s="28">
        <v>42622</v>
      </c>
      <c r="Q1020" s="112" t="s">
        <v>1143</v>
      </c>
      <c r="R1020" s="112">
        <v>1</v>
      </c>
      <c r="S1020" s="46" t="s">
        <v>2340</v>
      </c>
      <c r="T1020" s="67">
        <v>42787</v>
      </c>
      <c r="U1020" s="47">
        <v>350</v>
      </c>
      <c r="V1020" s="112" t="s">
        <v>4757</v>
      </c>
      <c r="W1020" s="28">
        <v>42891</v>
      </c>
      <c r="X1020" s="8">
        <v>350</v>
      </c>
      <c r="Y1020" s="38" t="s">
        <v>5171</v>
      </c>
      <c r="Z1020" s="67">
        <v>43431</v>
      </c>
      <c r="AA1020" s="113"/>
      <c r="AB1020" s="70" t="s">
        <v>1809</v>
      </c>
      <c r="AC1020" s="71">
        <v>262.5</v>
      </c>
      <c r="AD1020" s="3">
        <v>2018</v>
      </c>
      <c r="AE1020" s="2">
        <v>4150</v>
      </c>
      <c r="AF1020" s="323">
        <f>AC1020*AE1020</f>
        <v>1089375</v>
      </c>
    </row>
    <row r="1021" spans="1:32" ht="54.95" customHeight="1" x14ac:dyDescent="0.2">
      <c r="A1021" s="136">
        <v>1018</v>
      </c>
      <c r="B1021" s="368">
        <f t="shared" si="103"/>
        <v>603</v>
      </c>
      <c r="C1021" s="288" t="s">
        <v>696</v>
      </c>
      <c r="D1021" s="281" t="s">
        <v>25</v>
      </c>
      <c r="E1021" s="261">
        <v>20100017491</v>
      </c>
      <c r="F1021" s="112" t="s">
        <v>26</v>
      </c>
      <c r="G1021" s="112" t="s">
        <v>151</v>
      </c>
      <c r="H1021" s="202" t="s">
        <v>6394</v>
      </c>
      <c r="I1021" s="10" t="s">
        <v>4163</v>
      </c>
      <c r="J1021" s="112" t="s">
        <v>4409</v>
      </c>
      <c r="K1021" s="350" t="s">
        <v>1053</v>
      </c>
      <c r="L1021" s="196" t="s">
        <v>3524</v>
      </c>
      <c r="M1021" s="180"/>
      <c r="N1021" s="112" t="s">
        <v>1151</v>
      </c>
      <c r="O1021" s="111"/>
      <c r="P1021" s="28">
        <v>42622</v>
      </c>
      <c r="Q1021" s="112" t="s">
        <v>1143</v>
      </c>
      <c r="R1021" s="112">
        <v>1</v>
      </c>
      <c r="S1021" s="46" t="s">
        <v>2340</v>
      </c>
      <c r="T1021" s="67">
        <v>42787</v>
      </c>
      <c r="U1021" s="47">
        <v>50</v>
      </c>
      <c r="V1021" s="112" t="s">
        <v>4757</v>
      </c>
      <c r="W1021" s="28">
        <v>42891</v>
      </c>
      <c r="X1021" s="8">
        <v>50</v>
      </c>
      <c r="Y1021" s="38" t="s">
        <v>5171</v>
      </c>
      <c r="Z1021" s="67">
        <v>43431</v>
      </c>
      <c r="AA1021" s="113"/>
      <c r="AB1021" s="70" t="s">
        <v>1809</v>
      </c>
      <c r="AC1021" s="71">
        <v>45</v>
      </c>
      <c r="AD1021" s="3">
        <v>2018</v>
      </c>
      <c r="AE1021" s="2">
        <v>4150</v>
      </c>
      <c r="AF1021" s="323">
        <f t="shared" si="106"/>
        <v>186750</v>
      </c>
    </row>
    <row r="1022" spans="1:32" ht="54.95" customHeight="1" x14ac:dyDescent="0.2">
      <c r="A1022" s="136">
        <v>1019</v>
      </c>
      <c r="B1022" s="368">
        <f t="shared" si="103"/>
        <v>603</v>
      </c>
      <c r="C1022" s="288" t="s">
        <v>696</v>
      </c>
      <c r="D1022" s="281" t="s">
        <v>25</v>
      </c>
      <c r="E1022" s="261">
        <v>20100017491</v>
      </c>
      <c r="F1022" s="112" t="s">
        <v>26</v>
      </c>
      <c r="G1022" s="112" t="s">
        <v>151</v>
      </c>
      <c r="H1022" s="196" t="s">
        <v>6395</v>
      </c>
      <c r="I1022" s="112" t="s">
        <v>4165</v>
      </c>
      <c r="J1022" s="112" t="s">
        <v>4428</v>
      </c>
      <c r="K1022" s="350" t="s">
        <v>1009</v>
      </c>
      <c r="L1022" s="196" t="s">
        <v>3525</v>
      </c>
      <c r="M1022" s="180"/>
      <c r="N1022" s="112" t="s">
        <v>1150</v>
      </c>
      <c r="O1022" s="111"/>
      <c r="P1022" s="28">
        <v>42622</v>
      </c>
      <c r="Q1022" s="112" t="s">
        <v>1143</v>
      </c>
      <c r="R1022" s="112">
        <v>1</v>
      </c>
      <c r="S1022" s="46" t="s">
        <v>2340</v>
      </c>
      <c r="T1022" s="67">
        <v>42787</v>
      </c>
      <c r="U1022" s="47">
        <v>51</v>
      </c>
      <c r="V1022" s="112" t="s">
        <v>4757</v>
      </c>
      <c r="W1022" s="28">
        <v>42891</v>
      </c>
      <c r="X1022" s="8">
        <v>51</v>
      </c>
      <c r="Y1022" s="38" t="s">
        <v>5171</v>
      </c>
      <c r="Z1022" s="67">
        <v>43431</v>
      </c>
      <c r="AA1022" s="113"/>
      <c r="AB1022" s="70" t="s">
        <v>1809</v>
      </c>
      <c r="AC1022" s="71">
        <v>51</v>
      </c>
      <c r="AD1022" s="3">
        <v>2018</v>
      </c>
      <c r="AE1022" s="2">
        <v>4150</v>
      </c>
      <c r="AF1022" s="323">
        <f t="shared" si="106"/>
        <v>211650</v>
      </c>
    </row>
    <row r="1023" spans="1:32" ht="54.95" customHeight="1" x14ac:dyDescent="0.2">
      <c r="A1023" s="136">
        <v>1020</v>
      </c>
      <c r="B1023" s="368">
        <f t="shared" si="103"/>
        <v>604</v>
      </c>
      <c r="C1023" s="288" t="s">
        <v>697</v>
      </c>
      <c r="D1023" s="281" t="s">
        <v>588</v>
      </c>
      <c r="E1023" s="261">
        <v>20543254798</v>
      </c>
      <c r="F1023" s="112" t="s">
        <v>26</v>
      </c>
      <c r="G1023" s="112" t="s">
        <v>27</v>
      </c>
      <c r="H1023" s="198" t="s">
        <v>6396</v>
      </c>
      <c r="I1023" s="107" t="s">
        <v>4231</v>
      </c>
      <c r="J1023" s="112" t="s">
        <v>4469</v>
      </c>
      <c r="K1023" s="350" t="s">
        <v>1037</v>
      </c>
      <c r="L1023" s="196" t="s">
        <v>3526</v>
      </c>
      <c r="M1023" s="180"/>
      <c r="N1023" s="112" t="s">
        <v>1152</v>
      </c>
      <c r="O1023" s="111"/>
      <c r="P1023" s="28">
        <v>43104</v>
      </c>
      <c r="Q1023" s="112" t="s">
        <v>1143</v>
      </c>
      <c r="R1023" s="112">
        <v>1</v>
      </c>
      <c r="S1023" s="46" t="s">
        <v>2341</v>
      </c>
      <c r="T1023" s="67">
        <v>43376</v>
      </c>
      <c r="U1023" s="47">
        <v>237</v>
      </c>
      <c r="V1023" s="112" t="s">
        <v>2076</v>
      </c>
      <c r="W1023" s="28" t="s">
        <v>2076</v>
      </c>
      <c r="X1023" s="2" t="s">
        <v>4932</v>
      </c>
      <c r="Y1023" s="38" t="s">
        <v>5172</v>
      </c>
      <c r="Z1023" s="67">
        <v>43446</v>
      </c>
      <c r="AA1023" s="113"/>
      <c r="AB1023" s="70" t="s">
        <v>1810</v>
      </c>
      <c r="AC1023" s="71">
        <v>237</v>
      </c>
      <c r="AD1023" s="3">
        <v>2018</v>
      </c>
      <c r="AE1023" s="2">
        <v>4150</v>
      </c>
      <c r="AF1023" s="323">
        <f t="shared" si="106"/>
        <v>983550</v>
      </c>
    </row>
    <row r="1024" spans="1:32" ht="54.95" customHeight="1" x14ac:dyDescent="0.2">
      <c r="A1024" s="136">
        <v>1021</v>
      </c>
      <c r="B1024" s="368">
        <f t="shared" si="103"/>
        <v>605</v>
      </c>
      <c r="C1024" s="288" t="s">
        <v>698</v>
      </c>
      <c r="D1024" s="281" t="s">
        <v>588</v>
      </c>
      <c r="E1024" s="261">
        <v>20543254798</v>
      </c>
      <c r="F1024" s="112" t="s">
        <v>26</v>
      </c>
      <c r="G1024" s="112" t="s">
        <v>27</v>
      </c>
      <c r="H1024" s="198" t="s">
        <v>6397</v>
      </c>
      <c r="I1024" s="107" t="s">
        <v>4232</v>
      </c>
      <c r="J1024" s="112" t="s">
        <v>4489</v>
      </c>
      <c r="K1024" s="350" t="s">
        <v>1014</v>
      </c>
      <c r="L1024" s="196" t="s">
        <v>3527</v>
      </c>
      <c r="M1024" s="180"/>
      <c r="N1024" s="112" t="s">
        <v>1150</v>
      </c>
      <c r="O1024" s="111"/>
      <c r="P1024" s="28">
        <v>43103</v>
      </c>
      <c r="Q1024" s="112" t="s">
        <v>1143</v>
      </c>
      <c r="R1024" s="112">
        <v>1</v>
      </c>
      <c r="S1024" s="46" t="s">
        <v>2342</v>
      </c>
      <c r="T1024" s="67">
        <v>43376</v>
      </c>
      <c r="U1024" s="47">
        <v>51</v>
      </c>
      <c r="V1024" s="112" t="s">
        <v>2076</v>
      </c>
      <c r="W1024" s="28" t="s">
        <v>2076</v>
      </c>
      <c r="X1024" s="2" t="s">
        <v>4932</v>
      </c>
      <c r="Y1024" s="38" t="s">
        <v>5173</v>
      </c>
      <c r="Z1024" s="67">
        <v>43446</v>
      </c>
      <c r="AA1024" s="113"/>
      <c r="AB1024" s="70" t="s">
        <v>1811</v>
      </c>
      <c r="AC1024" s="71">
        <v>51</v>
      </c>
      <c r="AD1024" s="3">
        <v>2018</v>
      </c>
      <c r="AE1024" s="2">
        <v>4150</v>
      </c>
      <c r="AF1024" s="323">
        <f>AC1024*AE1024</f>
        <v>211650</v>
      </c>
    </row>
    <row r="1025" spans="1:32" ht="54.95" customHeight="1" x14ac:dyDescent="0.2">
      <c r="A1025" s="136">
        <v>1022</v>
      </c>
      <c r="B1025" s="368">
        <f t="shared" si="103"/>
        <v>605</v>
      </c>
      <c r="C1025" s="288" t="s">
        <v>698</v>
      </c>
      <c r="D1025" s="281" t="s">
        <v>588</v>
      </c>
      <c r="E1025" s="261">
        <v>20543254798</v>
      </c>
      <c r="F1025" s="112" t="s">
        <v>26</v>
      </c>
      <c r="G1025" s="112" t="s">
        <v>27</v>
      </c>
      <c r="H1025" s="198" t="s">
        <v>6398</v>
      </c>
      <c r="I1025" s="107" t="s">
        <v>4233</v>
      </c>
      <c r="J1025" s="112" t="s">
        <v>4490</v>
      </c>
      <c r="K1025" s="350" t="s">
        <v>1014</v>
      </c>
      <c r="L1025" s="196" t="s">
        <v>3528</v>
      </c>
      <c r="M1025" s="180"/>
      <c r="N1025" s="112" t="s">
        <v>1150</v>
      </c>
      <c r="O1025" s="111"/>
      <c r="P1025" s="28">
        <v>43103</v>
      </c>
      <c r="Q1025" s="112" t="s">
        <v>1143</v>
      </c>
      <c r="R1025" s="112">
        <v>1</v>
      </c>
      <c r="S1025" s="46" t="s">
        <v>2342</v>
      </c>
      <c r="T1025" s="67">
        <v>43376</v>
      </c>
      <c r="U1025" s="47">
        <v>51</v>
      </c>
      <c r="V1025" s="112" t="s">
        <v>2076</v>
      </c>
      <c r="W1025" s="28" t="s">
        <v>2076</v>
      </c>
      <c r="X1025" s="2" t="s">
        <v>4932</v>
      </c>
      <c r="Y1025" s="38" t="s">
        <v>5173</v>
      </c>
      <c r="Z1025" s="67">
        <v>43446</v>
      </c>
      <c r="AA1025" s="113"/>
      <c r="AB1025" s="70" t="s">
        <v>1811</v>
      </c>
      <c r="AC1025" s="71">
        <v>51</v>
      </c>
      <c r="AD1025" s="3">
        <v>2018</v>
      </c>
      <c r="AE1025" s="2">
        <v>4150</v>
      </c>
      <c r="AF1025" s="323">
        <f t="shared" si="106"/>
        <v>211650</v>
      </c>
    </row>
    <row r="1026" spans="1:32" ht="54.95" customHeight="1" x14ac:dyDescent="0.2">
      <c r="A1026" s="136">
        <v>1023</v>
      </c>
      <c r="B1026" s="368">
        <f t="shared" si="103"/>
        <v>605</v>
      </c>
      <c r="C1026" s="288" t="s">
        <v>698</v>
      </c>
      <c r="D1026" s="281" t="s">
        <v>588</v>
      </c>
      <c r="E1026" s="261">
        <v>20543254798</v>
      </c>
      <c r="F1026" s="112" t="s">
        <v>26</v>
      </c>
      <c r="G1026" s="112" t="s">
        <v>27</v>
      </c>
      <c r="H1026" s="198" t="s">
        <v>6399</v>
      </c>
      <c r="I1026" s="10" t="s">
        <v>4154</v>
      </c>
      <c r="J1026" s="10" t="s">
        <v>4154</v>
      </c>
      <c r="K1026" s="350" t="s">
        <v>1006</v>
      </c>
      <c r="L1026" s="196" t="s">
        <v>3529</v>
      </c>
      <c r="M1026" s="180"/>
      <c r="N1026" s="112" t="s">
        <v>1150</v>
      </c>
      <c r="O1026" s="111"/>
      <c r="P1026" s="28">
        <v>43103</v>
      </c>
      <c r="Q1026" s="112" t="s">
        <v>1143</v>
      </c>
      <c r="R1026" s="112">
        <v>1</v>
      </c>
      <c r="S1026" s="46" t="s">
        <v>2342</v>
      </c>
      <c r="T1026" s="67">
        <v>43376</v>
      </c>
      <c r="U1026" s="47">
        <v>51</v>
      </c>
      <c r="V1026" s="112" t="s">
        <v>2076</v>
      </c>
      <c r="W1026" s="28" t="s">
        <v>2076</v>
      </c>
      <c r="X1026" s="2" t="s">
        <v>4932</v>
      </c>
      <c r="Y1026" s="38" t="s">
        <v>5173</v>
      </c>
      <c r="Z1026" s="67">
        <v>43446</v>
      </c>
      <c r="AA1026" s="113"/>
      <c r="AB1026" s="70" t="s">
        <v>1811</v>
      </c>
      <c r="AC1026" s="71">
        <v>51</v>
      </c>
      <c r="AD1026" s="3">
        <v>2018</v>
      </c>
      <c r="AE1026" s="2">
        <v>4150</v>
      </c>
      <c r="AF1026" s="323">
        <f t="shared" si="106"/>
        <v>211650</v>
      </c>
    </row>
    <row r="1027" spans="1:32" ht="54.95" customHeight="1" x14ac:dyDescent="0.2">
      <c r="A1027" s="136">
        <v>1024</v>
      </c>
      <c r="B1027" s="368">
        <f t="shared" si="103"/>
        <v>605</v>
      </c>
      <c r="C1027" s="288" t="s">
        <v>698</v>
      </c>
      <c r="D1027" s="281" t="s">
        <v>588</v>
      </c>
      <c r="E1027" s="261">
        <v>20543254798</v>
      </c>
      <c r="F1027" s="112" t="s">
        <v>26</v>
      </c>
      <c r="G1027" s="112" t="s">
        <v>27</v>
      </c>
      <c r="H1027" s="198" t="s">
        <v>6400</v>
      </c>
      <c r="I1027" s="10" t="s">
        <v>4154</v>
      </c>
      <c r="J1027" s="10" t="s">
        <v>4154</v>
      </c>
      <c r="K1027" s="350" t="s">
        <v>1006</v>
      </c>
      <c r="L1027" s="196" t="s">
        <v>3530</v>
      </c>
      <c r="M1027" s="180"/>
      <c r="N1027" s="112" t="s">
        <v>1150</v>
      </c>
      <c r="O1027" s="111"/>
      <c r="P1027" s="28">
        <v>43103</v>
      </c>
      <c r="Q1027" s="112" t="s">
        <v>1143</v>
      </c>
      <c r="R1027" s="112">
        <v>1</v>
      </c>
      <c r="S1027" s="46" t="s">
        <v>2342</v>
      </c>
      <c r="T1027" s="67">
        <v>43376</v>
      </c>
      <c r="U1027" s="47">
        <v>56.1</v>
      </c>
      <c r="V1027" s="112" t="s">
        <v>2076</v>
      </c>
      <c r="W1027" s="28" t="s">
        <v>2076</v>
      </c>
      <c r="X1027" s="2" t="s">
        <v>4932</v>
      </c>
      <c r="Y1027" s="38" t="s">
        <v>5173</v>
      </c>
      <c r="Z1027" s="67">
        <v>43446</v>
      </c>
      <c r="AA1027" s="113"/>
      <c r="AB1027" s="70" t="s">
        <v>1811</v>
      </c>
      <c r="AC1027" s="71">
        <v>56.1</v>
      </c>
      <c r="AD1027" s="3">
        <v>2018</v>
      </c>
      <c r="AE1027" s="2">
        <v>4150</v>
      </c>
      <c r="AF1027" s="323">
        <f t="shared" si="106"/>
        <v>232815</v>
      </c>
    </row>
    <row r="1028" spans="1:32" ht="54.95" customHeight="1" x14ac:dyDescent="0.2">
      <c r="A1028" s="136">
        <v>1025</v>
      </c>
      <c r="B1028" s="368">
        <f t="shared" si="103"/>
        <v>606</v>
      </c>
      <c r="C1028" s="288" t="s">
        <v>699</v>
      </c>
      <c r="D1028" s="281" t="s">
        <v>64</v>
      </c>
      <c r="E1028" s="261">
        <v>20423195119</v>
      </c>
      <c r="F1028" s="112" t="s">
        <v>26</v>
      </c>
      <c r="G1028" s="112" t="s">
        <v>27</v>
      </c>
      <c r="H1028" s="198" t="s">
        <v>6401</v>
      </c>
      <c r="I1028" s="10" t="s">
        <v>4154</v>
      </c>
      <c r="J1028" s="10" t="s">
        <v>4154</v>
      </c>
      <c r="K1028" s="350" t="s">
        <v>1006</v>
      </c>
      <c r="L1028" s="196" t="s">
        <v>3531</v>
      </c>
      <c r="M1028" s="180"/>
      <c r="N1028" s="112" t="s">
        <v>1150</v>
      </c>
      <c r="O1028" s="111"/>
      <c r="P1028" s="28">
        <v>42772</v>
      </c>
      <c r="Q1028" s="112" t="s">
        <v>1143</v>
      </c>
      <c r="R1028" s="112">
        <v>1</v>
      </c>
      <c r="S1028" s="46" t="s">
        <v>2343</v>
      </c>
      <c r="T1028" s="67">
        <v>42894</v>
      </c>
      <c r="U1028" s="47">
        <v>28.05</v>
      </c>
      <c r="V1028" s="112" t="s">
        <v>4758</v>
      </c>
      <c r="W1028" s="28">
        <v>43388</v>
      </c>
      <c r="X1028" s="2">
        <v>28.05</v>
      </c>
      <c r="Y1028" s="38" t="s">
        <v>5174</v>
      </c>
      <c r="Z1028" s="67">
        <v>43447</v>
      </c>
      <c r="AA1028" s="113"/>
      <c r="AB1028" s="70" t="s">
        <v>1812</v>
      </c>
      <c r="AC1028" s="71">
        <v>28.05</v>
      </c>
      <c r="AD1028" s="3">
        <v>2018</v>
      </c>
      <c r="AE1028" s="2">
        <v>4150</v>
      </c>
      <c r="AF1028" s="323">
        <f>AC1028*AE1028</f>
        <v>116407.5</v>
      </c>
    </row>
    <row r="1029" spans="1:32" ht="54.95" customHeight="1" x14ac:dyDescent="0.2">
      <c r="A1029" s="136">
        <v>1026</v>
      </c>
      <c r="B1029" s="368">
        <f t="shared" si="103"/>
        <v>606</v>
      </c>
      <c r="C1029" s="288" t="s">
        <v>699</v>
      </c>
      <c r="D1029" s="281" t="s">
        <v>64</v>
      </c>
      <c r="E1029" s="261">
        <v>20423195119</v>
      </c>
      <c r="F1029" s="112" t="s">
        <v>26</v>
      </c>
      <c r="G1029" s="112" t="s">
        <v>27</v>
      </c>
      <c r="H1029" s="196" t="s">
        <v>6402</v>
      </c>
      <c r="I1029" s="112" t="s">
        <v>4165</v>
      </c>
      <c r="J1029" s="112" t="s">
        <v>4428</v>
      </c>
      <c r="K1029" s="350" t="s">
        <v>1009</v>
      </c>
      <c r="L1029" s="196" t="s">
        <v>3532</v>
      </c>
      <c r="M1029" s="180"/>
      <c r="N1029" s="112" t="s">
        <v>1150</v>
      </c>
      <c r="O1029" s="111"/>
      <c r="P1029" s="28">
        <v>42772</v>
      </c>
      <c r="Q1029" s="112" t="s">
        <v>1143</v>
      </c>
      <c r="R1029" s="112">
        <v>1</v>
      </c>
      <c r="S1029" s="46" t="s">
        <v>2343</v>
      </c>
      <c r="T1029" s="67">
        <v>42894</v>
      </c>
      <c r="U1029" s="47">
        <v>28.05</v>
      </c>
      <c r="V1029" s="112" t="s">
        <v>4758</v>
      </c>
      <c r="W1029" s="28">
        <v>43388</v>
      </c>
      <c r="X1029" s="2">
        <v>20.399999999999999</v>
      </c>
      <c r="Y1029" s="38" t="s">
        <v>5174</v>
      </c>
      <c r="Z1029" s="67">
        <v>43447</v>
      </c>
      <c r="AA1029" s="113"/>
      <c r="AB1029" s="70" t="s">
        <v>1812</v>
      </c>
      <c r="AC1029" s="71">
        <v>20.399999999999999</v>
      </c>
      <c r="AD1029" s="3">
        <v>2018</v>
      </c>
      <c r="AE1029" s="2">
        <v>4150</v>
      </c>
      <c r="AF1029" s="323">
        <f t="shared" si="106"/>
        <v>84660</v>
      </c>
    </row>
    <row r="1030" spans="1:32" ht="54.95" customHeight="1" x14ac:dyDescent="0.2">
      <c r="A1030" s="136">
        <v>1027</v>
      </c>
      <c r="B1030" s="368">
        <f t="shared" si="103"/>
        <v>607</v>
      </c>
      <c r="C1030" s="288" t="s">
        <v>700</v>
      </c>
      <c r="D1030" s="281" t="s">
        <v>597</v>
      </c>
      <c r="E1030" s="261">
        <v>20106897914</v>
      </c>
      <c r="F1030" s="112" t="s">
        <v>26</v>
      </c>
      <c r="G1030" s="112" t="s">
        <v>27</v>
      </c>
      <c r="H1030" s="198" t="s">
        <v>6403</v>
      </c>
      <c r="I1030" s="107" t="s">
        <v>4214</v>
      </c>
      <c r="J1030" s="112" t="s">
        <v>4491</v>
      </c>
      <c r="K1030" s="350" t="s">
        <v>1037</v>
      </c>
      <c r="L1030" s="196" t="s">
        <v>3533</v>
      </c>
      <c r="M1030" s="180"/>
      <c r="N1030" s="112" t="s">
        <v>1150</v>
      </c>
      <c r="O1030" s="111"/>
      <c r="P1030" s="28">
        <v>43220</v>
      </c>
      <c r="Q1030" s="112" t="s">
        <v>1143</v>
      </c>
      <c r="R1030" s="112">
        <v>1</v>
      </c>
      <c r="S1030" s="46" t="s">
        <v>2344</v>
      </c>
      <c r="T1030" s="67">
        <v>43385</v>
      </c>
      <c r="U1030" s="47">
        <v>51</v>
      </c>
      <c r="V1030" s="112" t="s">
        <v>2076</v>
      </c>
      <c r="W1030" s="28" t="s">
        <v>2076</v>
      </c>
      <c r="X1030" s="2" t="s">
        <v>4932</v>
      </c>
      <c r="Y1030" s="38" t="s">
        <v>5175</v>
      </c>
      <c r="Z1030" s="67">
        <v>43452</v>
      </c>
      <c r="AA1030" s="113"/>
      <c r="AB1030" s="70" t="s">
        <v>1813</v>
      </c>
      <c r="AC1030" s="71">
        <v>51</v>
      </c>
      <c r="AD1030" s="3">
        <v>2018</v>
      </c>
      <c r="AE1030" s="2">
        <v>4150</v>
      </c>
      <c r="AF1030" s="323">
        <f t="shared" si="106"/>
        <v>211650</v>
      </c>
    </row>
    <row r="1031" spans="1:32" ht="54.95" customHeight="1" x14ac:dyDescent="0.2">
      <c r="A1031" s="136">
        <v>1028</v>
      </c>
      <c r="B1031" s="368">
        <f t="shared" si="103"/>
        <v>607</v>
      </c>
      <c r="C1031" s="288" t="s">
        <v>700</v>
      </c>
      <c r="D1031" s="281" t="s">
        <v>597</v>
      </c>
      <c r="E1031" s="261">
        <v>20106897914</v>
      </c>
      <c r="F1031" s="112" t="s">
        <v>26</v>
      </c>
      <c r="G1031" s="112" t="s">
        <v>27</v>
      </c>
      <c r="H1031" s="198" t="s">
        <v>6404</v>
      </c>
      <c r="I1031" s="10" t="s">
        <v>4154</v>
      </c>
      <c r="J1031" s="10" t="s">
        <v>4154</v>
      </c>
      <c r="K1031" s="350" t="s">
        <v>1006</v>
      </c>
      <c r="L1031" s="196" t="s">
        <v>3534</v>
      </c>
      <c r="M1031" s="180"/>
      <c r="N1031" s="112" t="s">
        <v>1150</v>
      </c>
      <c r="O1031" s="111"/>
      <c r="P1031" s="28">
        <v>43220</v>
      </c>
      <c r="Q1031" s="112" t="s">
        <v>1143</v>
      </c>
      <c r="R1031" s="112">
        <v>1</v>
      </c>
      <c r="S1031" s="46" t="s">
        <v>2344</v>
      </c>
      <c r="T1031" s="67">
        <v>43385</v>
      </c>
      <c r="U1031" s="47">
        <v>51</v>
      </c>
      <c r="V1031" s="112" t="s">
        <v>2076</v>
      </c>
      <c r="W1031" s="28" t="s">
        <v>2076</v>
      </c>
      <c r="X1031" s="2" t="s">
        <v>4932</v>
      </c>
      <c r="Y1031" s="38" t="s">
        <v>5175</v>
      </c>
      <c r="Z1031" s="67">
        <v>43452</v>
      </c>
      <c r="AA1031" s="113"/>
      <c r="AB1031" s="70" t="s">
        <v>1813</v>
      </c>
      <c r="AC1031" s="71">
        <v>51</v>
      </c>
      <c r="AD1031" s="3">
        <v>2018</v>
      </c>
      <c r="AE1031" s="2">
        <v>4150</v>
      </c>
      <c r="AF1031" s="323">
        <f t="shared" si="106"/>
        <v>211650</v>
      </c>
    </row>
    <row r="1032" spans="1:32" ht="54.95" customHeight="1" x14ac:dyDescent="0.2">
      <c r="A1032" s="136">
        <v>1029</v>
      </c>
      <c r="B1032" s="368">
        <f t="shared" si="103"/>
        <v>608</v>
      </c>
      <c r="C1032" s="288" t="s">
        <v>701</v>
      </c>
      <c r="D1032" s="281" t="s">
        <v>597</v>
      </c>
      <c r="E1032" s="261">
        <v>20106897914</v>
      </c>
      <c r="F1032" s="112" t="s">
        <v>26</v>
      </c>
      <c r="G1032" s="112" t="s">
        <v>27</v>
      </c>
      <c r="H1032" s="198" t="s">
        <v>6405</v>
      </c>
      <c r="I1032" s="107" t="s">
        <v>4153</v>
      </c>
      <c r="J1032" s="107" t="s">
        <v>4425</v>
      </c>
      <c r="K1032" s="350" t="s">
        <v>1061</v>
      </c>
      <c r="L1032" s="196" t="s">
        <v>3535</v>
      </c>
      <c r="M1032" s="180"/>
      <c r="N1032" s="112" t="s">
        <v>1151</v>
      </c>
      <c r="O1032" s="111"/>
      <c r="P1032" s="28">
        <v>43222</v>
      </c>
      <c r="Q1032" s="112" t="s">
        <v>1143</v>
      </c>
      <c r="R1032" s="112">
        <v>1</v>
      </c>
      <c r="S1032" s="46" t="s">
        <v>2345</v>
      </c>
      <c r="T1032" s="67">
        <v>43399</v>
      </c>
      <c r="U1032" s="47">
        <v>43</v>
      </c>
      <c r="V1032" s="112" t="s">
        <v>2076</v>
      </c>
      <c r="W1032" s="28" t="s">
        <v>2076</v>
      </c>
      <c r="X1032" s="2" t="s">
        <v>4932</v>
      </c>
      <c r="Y1032" s="38" t="s">
        <v>5176</v>
      </c>
      <c r="Z1032" s="67">
        <v>43452</v>
      </c>
      <c r="AA1032" s="113"/>
      <c r="AB1032" s="70" t="s">
        <v>1814</v>
      </c>
      <c r="AC1032" s="71">
        <v>43</v>
      </c>
      <c r="AD1032" s="3">
        <v>2018</v>
      </c>
      <c r="AE1032" s="2">
        <v>4150</v>
      </c>
      <c r="AF1032" s="323">
        <f>AC1032*AE1032</f>
        <v>178450</v>
      </c>
    </row>
    <row r="1033" spans="1:32" ht="54.95" customHeight="1" x14ac:dyDescent="0.2">
      <c r="A1033" s="136">
        <v>1030</v>
      </c>
      <c r="B1033" s="368">
        <f t="shared" si="103"/>
        <v>608</v>
      </c>
      <c r="C1033" s="288" t="s">
        <v>701</v>
      </c>
      <c r="D1033" s="281" t="s">
        <v>597</v>
      </c>
      <c r="E1033" s="261">
        <v>20106897914</v>
      </c>
      <c r="F1033" s="112" t="s">
        <v>26</v>
      </c>
      <c r="G1033" s="112" t="s">
        <v>27</v>
      </c>
      <c r="H1033" s="198" t="s">
        <v>6406</v>
      </c>
      <c r="I1033" s="10" t="s">
        <v>4154</v>
      </c>
      <c r="J1033" s="10" t="s">
        <v>4154</v>
      </c>
      <c r="K1033" s="350" t="s">
        <v>1006</v>
      </c>
      <c r="L1033" s="196" t="s">
        <v>3536</v>
      </c>
      <c r="M1033" s="180"/>
      <c r="N1033" s="112" t="s">
        <v>1150</v>
      </c>
      <c r="O1033" s="111"/>
      <c r="P1033" s="28">
        <v>43222</v>
      </c>
      <c r="Q1033" s="112" t="s">
        <v>1143</v>
      </c>
      <c r="R1033" s="112">
        <v>1</v>
      </c>
      <c r="S1033" s="46" t="s">
        <v>2345</v>
      </c>
      <c r="T1033" s="67">
        <v>43399</v>
      </c>
      <c r="U1033" s="47">
        <v>51</v>
      </c>
      <c r="V1033" s="112" t="s">
        <v>2076</v>
      </c>
      <c r="W1033" s="28" t="s">
        <v>2076</v>
      </c>
      <c r="X1033" s="2" t="s">
        <v>4932</v>
      </c>
      <c r="Y1033" s="38" t="s">
        <v>5176</v>
      </c>
      <c r="Z1033" s="67">
        <v>43452</v>
      </c>
      <c r="AA1033" s="113"/>
      <c r="AB1033" s="70" t="s">
        <v>1814</v>
      </c>
      <c r="AC1033" s="71">
        <v>51</v>
      </c>
      <c r="AD1033" s="3">
        <v>2018</v>
      </c>
      <c r="AE1033" s="2">
        <v>4150</v>
      </c>
      <c r="AF1033" s="323">
        <f>AC1033*AE1033</f>
        <v>211650</v>
      </c>
    </row>
    <row r="1034" spans="1:32" ht="54.95" customHeight="1" x14ac:dyDescent="0.2">
      <c r="A1034" s="136">
        <v>1031</v>
      </c>
      <c r="B1034" s="368">
        <f t="shared" si="103"/>
        <v>609</v>
      </c>
      <c r="C1034" s="288" t="s">
        <v>702</v>
      </c>
      <c r="D1034" s="281" t="s">
        <v>588</v>
      </c>
      <c r="E1034" s="261">
        <v>20543254798</v>
      </c>
      <c r="F1034" s="112" t="s">
        <v>26</v>
      </c>
      <c r="G1034" s="112" t="s">
        <v>27</v>
      </c>
      <c r="H1034" s="198" t="s">
        <v>6407</v>
      </c>
      <c r="I1034" s="107" t="s">
        <v>4140</v>
      </c>
      <c r="J1034" s="107" t="s">
        <v>4412</v>
      </c>
      <c r="K1034" s="350" t="s">
        <v>1044</v>
      </c>
      <c r="L1034" s="196" t="s">
        <v>3537</v>
      </c>
      <c r="M1034" s="180"/>
      <c r="N1034" s="112" t="s">
        <v>1151</v>
      </c>
      <c r="O1034" s="111"/>
      <c r="P1034" s="28">
        <v>43131</v>
      </c>
      <c r="Q1034" s="112" t="s">
        <v>4594</v>
      </c>
      <c r="R1034" s="112">
        <v>1</v>
      </c>
      <c r="S1034" s="46" t="s">
        <v>2346</v>
      </c>
      <c r="T1034" s="67">
        <v>43174</v>
      </c>
      <c r="U1034" s="39" t="s">
        <v>2076</v>
      </c>
      <c r="V1034" s="112" t="s">
        <v>2076</v>
      </c>
      <c r="W1034" s="28" t="s">
        <v>2076</v>
      </c>
      <c r="X1034" s="2" t="s">
        <v>4932</v>
      </c>
      <c r="Y1034" s="38" t="s">
        <v>5177</v>
      </c>
      <c r="Z1034" s="67">
        <v>43452</v>
      </c>
      <c r="AA1034" s="113"/>
      <c r="AB1034" s="70" t="s">
        <v>1815</v>
      </c>
      <c r="AC1034" s="71" t="s">
        <v>1144</v>
      </c>
      <c r="AD1034" s="3">
        <v>2018</v>
      </c>
      <c r="AE1034" s="2">
        <v>4150</v>
      </c>
      <c r="AF1034" s="323" t="s">
        <v>2053</v>
      </c>
    </row>
    <row r="1035" spans="1:32" ht="54.95" customHeight="1" x14ac:dyDescent="0.2">
      <c r="A1035" s="136">
        <v>1032</v>
      </c>
      <c r="B1035" s="368">
        <f t="shared" si="103"/>
        <v>610</v>
      </c>
      <c r="C1035" s="288" t="s">
        <v>703</v>
      </c>
      <c r="D1035" s="281" t="s">
        <v>597</v>
      </c>
      <c r="E1035" s="261">
        <v>20106897914</v>
      </c>
      <c r="F1035" s="112" t="s">
        <v>26</v>
      </c>
      <c r="G1035" s="112" t="s">
        <v>27</v>
      </c>
      <c r="H1035" s="196" t="s">
        <v>6408</v>
      </c>
      <c r="I1035" s="112" t="s">
        <v>4165</v>
      </c>
      <c r="J1035" s="112" t="s">
        <v>4428</v>
      </c>
      <c r="K1035" s="350" t="s">
        <v>1009</v>
      </c>
      <c r="L1035" s="196" t="s">
        <v>3538</v>
      </c>
      <c r="M1035" s="180"/>
      <c r="N1035" s="112" t="s">
        <v>1150</v>
      </c>
      <c r="O1035" s="111"/>
      <c r="P1035" s="28">
        <v>43048</v>
      </c>
      <c r="Q1035" s="112" t="s">
        <v>1143</v>
      </c>
      <c r="R1035" s="112">
        <v>1</v>
      </c>
      <c r="S1035" s="46" t="s">
        <v>2347</v>
      </c>
      <c r="T1035" s="67">
        <v>43399</v>
      </c>
      <c r="U1035" s="47">
        <v>102.02</v>
      </c>
      <c r="V1035" s="112" t="s">
        <v>2076</v>
      </c>
      <c r="W1035" s="28" t="s">
        <v>2076</v>
      </c>
      <c r="X1035" s="2" t="s">
        <v>4932</v>
      </c>
      <c r="Y1035" s="38" t="s">
        <v>5178</v>
      </c>
      <c r="Z1035" s="67">
        <v>43452</v>
      </c>
      <c r="AA1035" s="113"/>
      <c r="AB1035" s="70" t="s">
        <v>1816</v>
      </c>
      <c r="AC1035" s="71">
        <v>102.02</v>
      </c>
      <c r="AD1035" s="3">
        <v>2018</v>
      </c>
      <c r="AE1035" s="2">
        <v>4150</v>
      </c>
      <c r="AF1035" s="323">
        <f>AC1035*AE1035</f>
        <v>423383</v>
      </c>
    </row>
    <row r="1036" spans="1:32" ht="54.95" customHeight="1" x14ac:dyDescent="0.2">
      <c r="A1036" s="136">
        <v>1033</v>
      </c>
      <c r="B1036" s="368">
        <f t="shared" si="103"/>
        <v>611</v>
      </c>
      <c r="C1036" s="288" t="s">
        <v>704</v>
      </c>
      <c r="D1036" s="281" t="s">
        <v>588</v>
      </c>
      <c r="E1036" s="261">
        <v>20543254798</v>
      </c>
      <c r="F1036" s="112" t="s">
        <v>26</v>
      </c>
      <c r="G1036" s="112" t="s">
        <v>27</v>
      </c>
      <c r="H1036" s="198" t="s">
        <v>6409</v>
      </c>
      <c r="I1036" s="107" t="s">
        <v>4234</v>
      </c>
      <c r="J1036" s="112" t="s">
        <v>4491</v>
      </c>
      <c r="K1036" s="104" t="s">
        <v>8985</v>
      </c>
      <c r="L1036" s="196" t="s">
        <v>8988</v>
      </c>
      <c r="M1036" s="180"/>
      <c r="N1036" s="112" t="s">
        <v>1150</v>
      </c>
      <c r="O1036" s="111"/>
      <c r="P1036" s="28">
        <v>43124</v>
      </c>
      <c r="Q1036" s="112" t="s">
        <v>1143</v>
      </c>
      <c r="R1036" s="112">
        <v>1</v>
      </c>
      <c r="S1036" s="46" t="s">
        <v>2348</v>
      </c>
      <c r="T1036" s="67">
        <v>43397</v>
      </c>
      <c r="U1036" s="47">
        <v>51</v>
      </c>
      <c r="V1036" s="112" t="s">
        <v>2076</v>
      </c>
      <c r="W1036" s="28" t="s">
        <v>2076</v>
      </c>
      <c r="X1036" s="2" t="s">
        <v>4932</v>
      </c>
      <c r="Y1036" s="38" t="s">
        <v>5179</v>
      </c>
      <c r="Z1036" s="67">
        <v>43452</v>
      </c>
      <c r="AA1036" s="113"/>
      <c r="AB1036" s="70" t="s">
        <v>1817</v>
      </c>
      <c r="AC1036" s="71">
        <v>51</v>
      </c>
      <c r="AD1036" s="3">
        <v>2018</v>
      </c>
      <c r="AE1036" s="2">
        <v>4150</v>
      </c>
      <c r="AF1036" s="323">
        <f t="shared" ref="AF1036:AF1037" si="107">AC1036*AE1036</f>
        <v>211650</v>
      </c>
    </row>
    <row r="1037" spans="1:32" ht="54.95" customHeight="1" x14ac:dyDescent="0.2">
      <c r="A1037" s="136">
        <v>1034</v>
      </c>
      <c r="B1037" s="368">
        <f t="shared" si="103"/>
        <v>612</v>
      </c>
      <c r="C1037" s="288" t="s">
        <v>705</v>
      </c>
      <c r="D1037" s="281" t="s">
        <v>706</v>
      </c>
      <c r="E1037" s="261">
        <v>20454236387</v>
      </c>
      <c r="F1037" s="112" t="s">
        <v>26</v>
      </c>
      <c r="G1037" s="112" t="s">
        <v>27</v>
      </c>
      <c r="H1037" s="198" t="s">
        <v>6410</v>
      </c>
      <c r="I1037" s="4" t="s">
        <v>4235</v>
      </c>
      <c r="J1037" s="112" t="s">
        <v>4492</v>
      </c>
      <c r="K1037" s="350" t="s">
        <v>1076</v>
      </c>
      <c r="L1037" s="196" t="s">
        <v>3539</v>
      </c>
      <c r="M1037" s="180"/>
      <c r="N1037" s="112" t="s">
        <v>1152</v>
      </c>
      <c r="O1037" s="111"/>
      <c r="P1037" s="28">
        <v>42926</v>
      </c>
      <c r="Q1037" s="112" t="s">
        <v>1143</v>
      </c>
      <c r="R1037" s="112">
        <v>1</v>
      </c>
      <c r="S1037" s="38" t="s">
        <v>1818</v>
      </c>
      <c r="T1037" s="67">
        <v>43090</v>
      </c>
      <c r="U1037" s="39">
        <v>151</v>
      </c>
      <c r="V1037" s="112" t="s">
        <v>2076</v>
      </c>
      <c r="W1037" s="28" t="s">
        <v>2076</v>
      </c>
      <c r="X1037" s="2" t="s">
        <v>4932</v>
      </c>
      <c r="Y1037" s="38" t="s">
        <v>2053</v>
      </c>
      <c r="Z1037" s="39" t="s">
        <v>2076</v>
      </c>
      <c r="AA1037" s="113"/>
      <c r="AB1037" s="70" t="s">
        <v>1818</v>
      </c>
      <c r="AC1037" s="71">
        <v>151</v>
      </c>
      <c r="AD1037" s="3">
        <v>2017</v>
      </c>
      <c r="AE1037" s="2">
        <v>4050</v>
      </c>
      <c r="AF1037" s="323">
        <f t="shared" si="107"/>
        <v>611550</v>
      </c>
    </row>
    <row r="1038" spans="1:32" ht="54.95" customHeight="1" x14ac:dyDescent="0.2">
      <c r="A1038" s="136">
        <v>1035</v>
      </c>
      <c r="B1038" s="368">
        <f t="shared" ref="B1038:B1101" si="108">IF(C1038=C1037,B1037,B1037+1)</f>
        <v>613</v>
      </c>
      <c r="C1038" s="288" t="s">
        <v>707</v>
      </c>
      <c r="D1038" s="281" t="s">
        <v>25</v>
      </c>
      <c r="E1038" s="261">
        <v>20100017491</v>
      </c>
      <c r="F1038" s="112" t="s">
        <v>26</v>
      </c>
      <c r="G1038" s="112" t="s">
        <v>151</v>
      </c>
      <c r="H1038" s="196" t="s">
        <v>6411</v>
      </c>
      <c r="I1038" s="112" t="s">
        <v>4198</v>
      </c>
      <c r="J1038" s="112" t="s">
        <v>4457</v>
      </c>
      <c r="K1038" s="350" t="s">
        <v>1008</v>
      </c>
      <c r="L1038" s="196" t="s">
        <v>3540</v>
      </c>
      <c r="M1038" s="180"/>
      <c r="N1038" s="112" t="s">
        <v>1151</v>
      </c>
      <c r="O1038" s="111"/>
      <c r="P1038" s="28">
        <v>43083</v>
      </c>
      <c r="Q1038" s="112" t="s">
        <v>4594</v>
      </c>
      <c r="R1038" s="112">
        <v>1</v>
      </c>
      <c r="S1038" s="46" t="s">
        <v>2349</v>
      </c>
      <c r="T1038" s="67">
        <v>43287</v>
      </c>
      <c r="U1038" s="47">
        <v>0.7</v>
      </c>
      <c r="V1038" s="112" t="s">
        <v>4759</v>
      </c>
      <c r="W1038" s="28">
        <v>43418</v>
      </c>
      <c r="X1038" s="8">
        <v>0.7</v>
      </c>
      <c r="Y1038" s="38" t="s">
        <v>5180</v>
      </c>
      <c r="Z1038" s="67">
        <v>43481</v>
      </c>
      <c r="AA1038" s="113"/>
      <c r="AB1038" s="70" t="s">
        <v>1819</v>
      </c>
      <c r="AC1038" s="71" t="s">
        <v>1144</v>
      </c>
      <c r="AD1038" s="3">
        <v>2019</v>
      </c>
      <c r="AE1038" s="2">
        <v>4200</v>
      </c>
      <c r="AF1038" s="323" t="s">
        <v>2053</v>
      </c>
    </row>
    <row r="1039" spans="1:32" ht="54.95" customHeight="1" x14ac:dyDescent="0.2">
      <c r="A1039" s="136">
        <v>1036</v>
      </c>
      <c r="B1039" s="368">
        <f t="shared" si="108"/>
        <v>613</v>
      </c>
      <c r="C1039" s="288" t="s">
        <v>707</v>
      </c>
      <c r="D1039" s="281" t="s">
        <v>25</v>
      </c>
      <c r="E1039" s="261">
        <v>20100017491</v>
      </c>
      <c r="F1039" s="112" t="s">
        <v>26</v>
      </c>
      <c r="G1039" s="112" t="s">
        <v>151</v>
      </c>
      <c r="H1039" s="196" t="s">
        <v>6412</v>
      </c>
      <c r="I1039" s="112" t="s">
        <v>4198</v>
      </c>
      <c r="J1039" s="112" t="s">
        <v>4457</v>
      </c>
      <c r="K1039" s="350" t="s">
        <v>1008</v>
      </c>
      <c r="L1039" s="196" t="s">
        <v>3541</v>
      </c>
      <c r="M1039" s="180"/>
      <c r="N1039" s="112" t="s">
        <v>1151</v>
      </c>
      <c r="O1039" s="111"/>
      <c r="P1039" s="28">
        <v>43083</v>
      </c>
      <c r="Q1039" s="112" t="s">
        <v>4594</v>
      </c>
      <c r="R1039" s="112">
        <v>1</v>
      </c>
      <c r="S1039" s="46" t="s">
        <v>2349</v>
      </c>
      <c r="T1039" s="67">
        <v>43287</v>
      </c>
      <c r="U1039" s="47">
        <v>0.7</v>
      </c>
      <c r="V1039" s="112" t="s">
        <v>4759</v>
      </c>
      <c r="W1039" s="28">
        <v>43418</v>
      </c>
      <c r="X1039" s="8">
        <v>0.7</v>
      </c>
      <c r="Y1039" s="38" t="s">
        <v>5181</v>
      </c>
      <c r="Z1039" s="67">
        <v>43481</v>
      </c>
      <c r="AA1039" s="113"/>
      <c r="AB1039" s="70" t="s">
        <v>1819</v>
      </c>
      <c r="AC1039" s="71" t="s">
        <v>1144</v>
      </c>
      <c r="AD1039" s="3">
        <v>2019</v>
      </c>
      <c r="AE1039" s="2">
        <v>4200</v>
      </c>
      <c r="AF1039" s="323" t="s">
        <v>2053</v>
      </c>
    </row>
    <row r="1040" spans="1:32" ht="54.95" customHeight="1" x14ac:dyDescent="0.2">
      <c r="A1040" s="136">
        <v>1037</v>
      </c>
      <c r="B1040" s="368">
        <f t="shared" si="108"/>
        <v>613</v>
      </c>
      <c r="C1040" s="288" t="s">
        <v>707</v>
      </c>
      <c r="D1040" s="281" t="s">
        <v>25</v>
      </c>
      <c r="E1040" s="261">
        <v>20100017491</v>
      </c>
      <c r="F1040" s="112" t="s">
        <v>26</v>
      </c>
      <c r="G1040" s="112" t="s">
        <v>151</v>
      </c>
      <c r="H1040" s="196" t="s">
        <v>6413</v>
      </c>
      <c r="I1040" s="112" t="s">
        <v>4198</v>
      </c>
      <c r="J1040" s="112" t="s">
        <v>4457</v>
      </c>
      <c r="K1040" s="350" t="s">
        <v>1008</v>
      </c>
      <c r="L1040" s="196" t="s">
        <v>3542</v>
      </c>
      <c r="M1040" s="180"/>
      <c r="N1040" s="112" t="s">
        <v>1151</v>
      </c>
      <c r="O1040" s="111"/>
      <c r="P1040" s="28">
        <v>43083</v>
      </c>
      <c r="Q1040" s="112" t="s">
        <v>4594</v>
      </c>
      <c r="R1040" s="112">
        <v>1</v>
      </c>
      <c r="S1040" s="46" t="s">
        <v>2349</v>
      </c>
      <c r="T1040" s="67">
        <v>43287</v>
      </c>
      <c r="U1040" s="47">
        <v>0.7</v>
      </c>
      <c r="V1040" s="112" t="s">
        <v>4759</v>
      </c>
      <c r="W1040" s="28">
        <v>43418</v>
      </c>
      <c r="X1040" s="8">
        <v>0.7</v>
      </c>
      <c r="Y1040" s="38" t="s">
        <v>5181</v>
      </c>
      <c r="Z1040" s="67">
        <v>43481</v>
      </c>
      <c r="AA1040" s="113"/>
      <c r="AB1040" s="70" t="s">
        <v>1819</v>
      </c>
      <c r="AC1040" s="71" t="s">
        <v>1144</v>
      </c>
      <c r="AD1040" s="3">
        <v>2019</v>
      </c>
      <c r="AE1040" s="2">
        <v>4200</v>
      </c>
      <c r="AF1040" s="323" t="s">
        <v>2053</v>
      </c>
    </row>
    <row r="1041" spans="1:32" ht="54.95" customHeight="1" x14ac:dyDescent="0.2">
      <c r="A1041" s="136">
        <v>1038</v>
      </c>
      <c r="B1041" s="368">
        <f t="shared" si="108"/>
        <v>613</v>
      </c>
      <c r="C1041" s="288" t="s">
        <v>707</v>
      </c>
      <c r="D1041" s="281" t="s">
        <v>25</v>
      </c>
      <c r="E1041" s="261">
        <v>20100017491</v>
      </c>
      <c r="F1041" s="112" t="s">
        <v>26</v>
      </c>
      <c r="G1041" s="112" t="s">
        <v>151</v>
      </c>
      <c r="H1041" s="196" t="s">
        <v>6414</v>
      </c>
      <c r="I1041" s="112" t="s">
        <v>4199</v>
      </c>
      <c r="J1041" s="112" t="s">
        <v>4458</v>
      </c>
      <c r="K1041" s="350" t="s">
        <v>1008</v>
      </c>
      <c r="L1041" s="196" t="s">
        <v>3543</v>
      </c>
      <c r="M1041" s="180"/>
      <c r="N1041" s="112" t="s">
        <v>1151</v>
      </c>
      <c r="O1041" s="111"/>
      <c r="P1041" s="28">
        <v>43083</v>
      </c>
      <c r="Q1041" s="112" t="s">
        <v>4594</v>
      </c>
      <c r="R1041" s="112">
        <v>1</v>
      </c>
      <c r="S1041" s="46" t="s">
        <v>2349</v>
      </c>
      <c r="T1041" s="67">
        <v>43287</v>
      </c>
      <c r="U1041" s="47">
        <v>0.7</v>
      </c>
      <c r="V1041" s="112" t="s">
        <v>4759</v>
      </c>
      <c r="W1041" s="28">
        <v>43418</v>
      </c>
      <c r="X1041" s="8">
        <v>0.7</v>
      </c>
      <c r="Y1041" s="38" t="s">
        <v>5181</v>
      </c>
      <c r="Z1041" s="67">
        <v>43481</v>
      </c>
      <c r="AA1041" s="113"/>
      <c r="AB1041" s="70" t="s">
        <v>1819</v>
      </c>
      <c r="AC1041" s="71" t="s">
        <v>1144</v>
      </c>
      <c r="AD1041" s="3">
        <v>2019</v>
      </c>
      <c r="AE1041" s="2">
        <v>4200</v>
      </c>
      <c r="AF1041" s="323" t="s">
        <v>2053</v>
      </c>
    </row>
    <row r="1042" spans="1:32" ht="54.95" customHeight="1" x14ac:dyDescent="0.2">
      <c r="A1042" s="136">
        <v>1039</v>
      </c>
      <c r="B1042" s="368">
        <f t="shared" si="108"/>
        <v>613</v>
      </c>
      <c r="C1042" s="288" t="s">
        <v>707</v>
      </c>
      <c r="D1042" s="281" t="s">
        <v>25</v>
      </c>
      <c r="E1042" s="261">
        <v>20100017491</v>
      </c>
      <c r="F1042" s="112" t="s">
        <v>26</v>
      </c>
      <c r="G1042" s="112" t="s">
        <v>151</v>
      </c>
      <c r="H1042" s="196" t="s">
        <v>6415</v>
      </c>
      <c r="I1042" s="112" t="s">
        <v>4199</v>
      </c>
      <c r="J1042" s="112" t="s">
        <v>4458</v>
      </c>
      <c r="K1042" s="350" t="s">
        <v>1008</v>
      </c>
      <c r="L1042" s="196" t="s">
        <v>3544</v>
      </c>
      <c r="M1042" s="180"/>
      <c r="N1042" s="112" t="s">
        <v>1151</v>
      </c>
      <c r="O1042" s="111"/>
      <c r="P1042" s="28">
        <v>43083</v>
      </c>
      <c r="Q1042" s="112" t="s">
        <v>4594</v>
      </c>
      <c r="R1042" s="112">
        <v>1</v>
      </c>
      <c r="S1042" s="46" t="s">
        <v>2349</v>
      </c>
      <c r="T1042" s="67">
        <v>43287</v>
      </c>
      <c r="U1042" s="47">
        <v>0.7</v>
      </c>
      <c r="V1042" s="112" t="s">
        <v>4759</v>
      </c>
      <c r="W1042" s="28">
        <v>43418</v>
      </c>
      <c r="X1042" s="8">
        <v>0.7</v>
      </c>
      <c r="Y1042" s="38" t="s">
        <v>5181</v>
      </c>
      <c r="Z1042" s="67">
        <v>43481</v>
      </c>
      <c r="AA1042" s="113"/>
      <c r="AB1042" s="70" t="s">
        <v>1819</v>
      </c>
      <c r="AC1042" s="71" t="s">
        <v>1144</v>
      </c>
      <c r="AD1042" s="3">
        <v>2019</v>
      </c>
      <c r="AE1042" s="2">
        <v>4200</v>
      </c>
      <c r="AF1042" s="323" t="s">
        <v>2053</v>
      </c>
    </row>
    <row r="1043" spans="1:32" ht="54.95" customHeight="1" x14ac:dyDescent="0.2">
      <c r="A1043" s="136">
        <v>1040</v>
      </c>
      <c r="B1043" s="368">
        <f t="shared" si="108"/>
        <v>613</v>
      </c>
      <c r="C1043" s="288" t="s">
        <v>707</v>
      </c>
      <c r="D1043" s="281" t="s">
        <v>25</v>
      </c>
      <c r="E1043" s="261">
        <v>20100017491</v>
      </c>
      <c r="F1043" s="112" t="s">
        <v>26</v>
      </c>
      <c r="G1043" s="112" t="s">
        <v>151</v>
      </c>
      <c r="H1043" s="196" t="s">
        <v>6416</v>
      </c>
      <c r="I1043" s="112" t="s">
        <v>4199</v>
      </c>
      <c r="J1043" s="112" t="s">
        <v>4458</v>
      </c>
      <c r="K1043" s="350" t="s">
        <v>1008</v>
      </c>
      <c r="L1043" s="196" t="s">
        <v>3545</v>
      </c>
      <c r="M1043" s="180"/>
      <c r="N1043" s="112" t="s">
        <v>1151</v>
      </c>
      <c r="O1043" s="111"/>
      <c r="P1043" s="28">
        <v>43083</v>
      </c>
      <c r="Q1043" s="112" t="s">
        <v>4594</v>
      </c>
      <c r="R1043" s="112">
        <v>1</v>
      </c>
      <c r="S1043" s="46" t="s">
        <v>2349</v>
      </c>
      <c r="T1043" s="67">
        <v>43287</v>
      </c>
      <c r="U1043" s="47">
        <v>0.7</v>
      </c>
      <c r="V1043" s="112" t="s">
        <v>4759</v>
      </c>
      <c r="W1043" s="28">
        <v>43418</v>
      </c>
      <c r="X1043" s="8">
        <v>0.7</v>
      </c>
      <c r="Y1043" s="38" t="s">
        <v>5181</v>
      </c>
      <c r="Z1043" s="67">
        <v>43481</v>
      </c>
      <c r="AA1043" s="113"/>
      <c r="AB1043" s="70" t="s">
        <v>1819</v>
      </c>
      <c r="AC1043" s="71" t="s">
        <v>1144</v>
      </c>
      <c r="AD1043" s="3">
        <v>2019</v>
      </c>
      <c r="AE1043" s="2">
        <v>4200</v>
      </c>
      <c r="AF1043" s="323" t="s">
        <v>2053</v>
      </c>
    </row>
    <row r="1044" spans="1:32" ht="54.95" customHeight="1" x14ac:dyDescent="0.2">
      <c r="A1044" s="136">
        <v>1041</v>
      </c>
      <c r="B1044" s="368">
        <f t="shared" si="108"/>
        <v>614</v>
      </c>
      <c r="C1044" s="288" t="s">
        <v>708</v>
      </c>
      <c r="D1044" s="281" t="s">
        <v>8462</v>
      </c>
      <c r="E1044" s="261">
        <v>20467534026</v>
      </c>
      <c r="F1044" s="112" t="s">
        <v>26</v>
      </c>
      <c r="G1044" s="112" t="s">
        <v>151</v>
      </c>
      <c r="H1044" s="196" t="s">
        <v>6417</v>
      </c>
      <c r="I1044" s="112" t="s">
        <v>4236</v>
      </c>
      <c r="J1044" s="112" t="s">
        <v>4440</v>
      </c>
      <c r="K1044" s="104" t="s">
        <v>8985</v>
      </c>
      <c r="L1044" s="196" t="s">
        <v>8986</v>
      </c>
      <c r="M1044" s="180"/>
      <c r="N1044" s="112" t="s">
        <v>1152</v>
      </c>
      <c r="O1044" s="111"/>
      <c r="P1044" s="28">
        <v>42739</v>
      </c>
      <c r="Q1044" s="112" t="s">
        <v>1143</v>
      </c>
      <c r="R1044" s="112">
        <v>1</v>
      </c>
      <c r="S1044" s="46" t="s">
        <v>2350</v>
      </c>
      <c r="T1044" s="67">
        <v>43011</v>
      </c>
      <c r="U1044" s="47">
        <v>350</v>
      </c>
      <c r="V1044" s="112" t="s">
        <v>4760</v>
      </c>
      <c r="W1044" s="28">
        <v>43420</v>
      </c>
      <c r="X1044" s="2">
        <v>136</v>
      </c>
      <c r="Y1044" s="38" t="s">
        <v>5182</v>
      </c>
      <c r="Z1044" s="67">
        <v>43486</v>
      </c>
      <c r="AA1044" s="113"/>
      <c r="AB1044" s="70" t="s">
        <v>1820</v>
      </c>
      <c r="AC1044" s="71">
        <v>120.8</v>
      </c>
      <c r="AD1044" s="3">
        <v>2019</v>
      </c>
      <c r="AE1044" s="2">
        <v>4200</v>
      </c>
      <c r="AF1044" s="323">
        <f>AC1044*AE1044</f>
        <v>507360</v>
      </c>
    </row>
    <row r="1045" spans="1:32" ht="54.95" customHeight="1" x14ac:dyDescent="0.2">
      <c r="A1045" s="136">
        <v>1042</v>
      </c>
      <c r="B1045" s="368">
        <f t="shared" si="108"/>
        <v>615</v>
      </c>
      <c r="C1045" s="288" t="s">
        <v>709</v>
      </c>
      <c r="D1045" s="281" t="s">
        <v>8462</v>
      </c>
      <c r="E1045" s="261">
        <v>20467534026</v>
      </c>
      <c r="F1045" s="112" t="s">
        <v>26</v>
      </c>
      <c r="G1045" s="112" t="s">
        <v>151</v>
      </c>
      <c r="H1045" s="198" t="s">
        <v>6418</v>
      </c>
      <c r="I1045" s="107" t="s">
        <v>4237</v>
      </c>
      <c r="J1045" s="112" t="s">
        <v>4493</v>
      </c>
      <c r="K1045" s="344" t="s">
        <v>7223</v>
      </c>
      <c r="L1045" s="196" t="s">
        <v>3546</v>
      </c>
      <c r="M1045" s="180"/>
      <c r="N1045" s="112" t="s">
        <v>1150</v>
      </c>
      <c r="O1045" s="111"/>
      <c r="P1045" s="28">
        <v>43032</v>
      </c>
      <c r="Q1045" s="112" t="s">
        <v>1143</v>
      </c>
      <c r="R1045" s="112">
        <v>1</v>
      </c>
      <c r="S1045" s="46" t="s">
        <v>2351</v>
      </c>
      <c r="T1045" s="67">
        <v>43194</v>
      </c>
      <c r="U1045" s="47">
        <v>141</v>
      </c>
      <c r="V1045" s="112" t="s">
        <v>4761</v>
      </c>
      <c r="W1045" s="28">
        <v>43426</v>
      </c>
      <c r="X1045" s="2">
        <v>141</v>
      </c>
      <c r="Y1045" s="38" t="s">
        <v>5183</v>
      </c>
      <c r="Z1045" s="67">
        <v>43497</v>
      </c>
      <c r="AA1045" s="113"/>
      <c r="AB1045" s="70" t="s">
        <v>1821</v>
      </c>
      <c r="AC1045" s="71">
        <v>51</v>
      </c>
      <c r="AD1045" s="3">
        <v>2019</v>
      </c>
      <c r="AE1045" s="2">
        <v>4200</v>
      </c>
      <c r="AF1045" s="323">
        <f t="shared" ref="AF1045:AF1048" si="109">AC1045*AE1045</f>
        <v>214200</v>
      </c>
    </row>
    <row r="1046" spans="1:32" ht="54.95" customHeight="1" x14ac:dyDescent="0.2">
      <c r="A1046" s="136">
        <v>1043</v>
      </c>
      <c r="B1046" s="368">
        <f t="shared" si="108"/>
        <v>615</v>
      </c>
      <c r="C1046" s="288" t="s">
        <v>709</v>
      </c>
      <c r="D1046" s="281" t="s">
        <v>8462</v>
      </c>
      <c r="E1046" s="261">
        <v>20467534026</v>
      </c>
      <c r="F1046" s="112" t="s">
        <v>26</v>
      </c>
      <c r="G1046" s="112" t="s">
        <v>151</v>
      </c>
      <c r="H1046" s="198" t="s">
        <v>6419</v>
      </c>
      <c r="I1046" s="107" t="s">
        <v>4238</v>
      </c>
      <c r="J1046" s="112" t="s">
        <v>4494</v>
      </c>
      <c r="K1046" s="350" t="s">
        <v>1071</v>
      </c>
      <c r="L1046" s="196" t="s">
        <v>3547</v>
      </c>
      <c r="M1046" s="180"/>
      <c r="N1046" s="112" t="s">
        <v>1150</v>
      </c>
      <c r="O1046" s="111"/>
      <c r="P1046" s="28">
        <v>43032</v>
      </c>
      <c r="Q1046" s="112" t="s">
        <v>1143</v>
      </c>
      <c r="R1046" s="112">
        <v>1</v>
      </c>
      <c r="S1046" s="46" t="s">
        <v>2351</v>
      </c>
      <c r="T1046" s="67">
        <v>43194</v>
      </c>
      <c r="U1046" s="47">
        <v>51</v>
      </c>
      <c r="V1046" s="112" t="s">
        <v>4761</v>
      </c>
      <c r="W1046" s="28">
        <v>43426</v>
      </c>
      <c r="X1046" s="2">
        <v>51</v>
      </c>
      <c r="Y1046" s="38" t="s">
        <v>5183</v>
      </c>
      <c r="Z1046" s="67">
        <v>43497</v>
      </c>
      <c r="AA1046" s="113"/>
      <c r="AB1046" s="70" t="s">
        <v>1821</v>
      </c>
      <c r="AC1046" s="71">
        <v>51</v>
      </c>
      <c r="AD1046" s="3">
        <v>2019</v>
      </c>
      <c r="AE1046" s="2">
        <v>4200</v>
      </c>
      <c r="AF1046" s="323">
        <f t="shared" si="109"/>
        <v>214200</v>
      </c>
    </row>
    <row r="1047" spans="1:32" ht="54.95" customHeight="1" x14ac:dyDescent="0.2">
      <c r="A1047" s="136">
        <v>1044</v>
      </c>
      <c r="B1047" s="368">
        <f t="shared" si="108"/>
        <v>616</v>
      </c>
      <c r="C1047" s="288" t="s">
        <v>710</v>
      </c>
      <c r="D1047" s="281" t="s">
        <v>597</v>
      </c>
      <c r="E1047" s="261">
        <v>20106897914</v>
      </c>
      <c r="F1047" s="112" t="s">
        <v>26</v>
      </c>
      <c r="G1047" s="112" t="s">
        <v>27</v>
      </c>
      <c r="H1047" s="198" t="s">
        <v>6420</v>
      </c>
      <c r="I1047" s="107" t="s">
        <v>4239</v>
      </c>
      <c r="J1047" s="112" t="s">
        <v>4495</v>
      </c>
      <c r="K1047" s="350" t="s">
        <v>1037</v>
      </c>
      <c r="L1047" s="196" t="s">
        <v>3548</v>
      </c>
      <c r="M1047" s="180"/>
      <c r="N1047" s="112" t="s">
        <v>1152</v>
      </c>
      <c r="O1047" s="111"/>
      <c r="P1047" s="28">
        <v>43138</v>
      </c>
      <c r="Q1047" s="112" t="s">
        <v>1143</v>
      </c>
      <c r="R1047" s="112">
        <v>1</v>
      </c>
      <c r="S1047" s="46" t="s">
        <v>2352</v>
      </c>
      <c r="T1047" s="67">
        <v>43412</v>
      </c>
      <c r="U1047" s="47">
        <v>151</v>
      </c>
      <c r="V1047" s="112" t="s">
        <v>2076</v>
      </c>
      <c r="W1047" s="28" t="s">
        <v>2076</v>
      </c>
      <c r="X1047" s="2" t="s">
        <v>4932</v>
      </c>
      <c r="Y1047" s="38" t="s">
        <v>5184</v>
      </c>
      <c r="Z1047" s="67">
        <v>43508</v>
      </c>
      <c r="AA1047" s="113"/>
      <c r="AB1047" s="70" t="s">
        <v>1822</v>
      </c>
      <c r="AC1047" s="71">
        <v>151</v>
      </c>
      <c r="AD1047" s="3">
        <v>2019</v>
      </c>
      <c r="AE1047" s="2">
        <v>4200</v>
      </c>
      <c r="AF1047" s="323">
        <f>AC1047*AE1047</f>
        <v>634200</v>
      </c>
    </row>
    <row r="1048" spans="1:32" ht="54.95" customHeight="1" x14ac:dyDescent="0.2">
      <c r="A1048" s="136">
        <v>1045</v>
      </c>
      <c r="B1048" s="368">
        <f t="shared" si="108"/>
        <v>617</v>
      </c>
      <c r="C1048" s="288" t="s">
        <v>711</v>
      </c>
      <c r="D1048" s="281" t="s">
        <v>25</v>
      </c>
      <c r="E1048" s="261">
        <v>20100017491</v>
      </c>
      <c r="F1048" s="112" t="s">
        <v>26</v>
      </c>
      <c r="G1048" s="112" t="s">
        <v>151</v>
      </c>
      <c r="H1048" s="198" t="s">
        <v>6421</v>
      </c>
      <c r="I1048" s="107" t="s">
        <v>4153</v>
      </c>
      <c r="J1048" s="107" t="s">
        <v>4425</v>
      </c>
      <c r="K1048" s="350" t="s">
        <v>1044</v>
      </c>
      <c r="L1048" s="196" t="s">
        <v>3549</v>
      </c>
      <c r="M1048" s="180"/>
      <c r="N1048" s="112" t="s">
        <v>1151</v>
      </c>
      <c r="O1048" s="111"/>
      <c r="P1048" s="28">
        <v>43091</v>
      </c>
      <c r="Q1048" s="112" t="s">
        <v>1143</v>
      </c>
      <c r="R1048" s="112">
        <v>1</v>
      </c>
      <c r="S1048" s="46" t="s">
        <v>2353</v>
      </c>
      <c r="T1048" s="67">
        <v>43364</v>
      </c>
      <c r="U1048" s="47">
        <v>0.5</v>
      </c>
      <c r="V1048" s="3" t="s">
        <v>4762</v>
      </c>
      <c r="W1048" s="28">
        <v>43439</v>
      </c>
      <c r="X1048" s="8">
        <v>0.5</v>
      </c>
      <c r="Y1048" s="38" t="s">
        <v>5185</v>
      </c>
      <c r="Z1048" s="67">
        <v>43509</v>
      </c>
      <c r="AA1048" s="113"/>
      <c r="AB1048" s="70" t="s">
        <v>1823</v>
      </c>
      <c r="AC1048" s="71">
        <v>0.5</v>
      </c>
      <c r="AD1048" s="3">
        <v>2019</v>
      </c>
      <c r="AE1048" s="2">
        <v>4200</v>
      </c>
      <c r="AF1048" s="323">
        <f t="shared" si="109"/>
        <v>2100</v>
      </c>
    </row>
    <row r="1049" spans="1:32" ht="54.95" customHeight="1" x14ac:dyDescent="0.2">
      <c r="A1049" s="136">
        <v>1046</v>
      </c>
      <c r="B1049" s="368">
        <f t="shared" si="108"/>
        <v>617</v>
      </c>
      <c r="C1049" s="288" t="s">
        <v>711</v>
      </c>
      <c r="D1049" s="281" t="s">
        <v>25</v>
      </c>
      <c r="E1049" s="261">
        <v>20100017491</v>
      </c>
      <c r="F1049" s="112" t="s">
        <v>26</v>
      </c>
      <c r="G1049" s="112" t="s">
        <v>151</v>
      </c>
      <c r="H1049" s="198" t="s">
        <v>6422</v>
      </c>
      <c r="I1049" s="107" t="s">
        <v>4140</v>
      </c>
      <c r="J1049" s="107" t="s">
        <v>4412</v>
      </c>
      <c r="K1049" s="350" t="s">
        <v>1044</v>
      </c>
      <c r="L1049" s="196" t="s">
        <v>3550</v>
      </c>
      <c r="M1049" s="180"/>
      <c r="N1049" s="112" t="s">
        <v>1151</v>
      </c>
      <c r="O1049" s="111"/>
      <c r="P1049" s="28">
        <v>43091</v>
      </c>
      <c r="Q1049" s="112" t="s">
        <v>4594</v>
      </c>
      <c r="R1049" s="112">
        <v>1</v>
      </c>
      <c r="S1049" s="46" t="s">
        <v>2353</v>
      </c>
      <c r="T1049" s="67">
        <v>43364</v>
      </c>
      <c r="U1049" s="39" t="s">
        <v>2076</v>
      </c>
      <c r="V1049" s="3" t="s">
        <v>4762</v>
      </c>
      <c r="W1049" s="28">
        <v>43439</v>
      </c>
      <c r="X1049" s="8" t="s">
        <v>4932</v>
      </c>
      <c r="Y1049" s="38" t="s">
        <v>5185</v>
      </c>
      <c r="Z1049" s="67">
        <v>43509</v>
      </c>
      <c r="AA1049" s="113"/>
      <c r="AB1049" s="70" t="s">
        <v>1823</v>
      </c>
      <c r="AC1049" s="71" t="s">
        <v>1144</v>
      </c>
      <c r="AD1049" s="3">
        <v>2019</v>
      </c>
      <c r="AE1049" s="2">
        <v>4200</v>
      </c>
      <c r="AF1049" s="323" t="s">
        <v>2053</v>
      </c>
    </row>
    <row r="1050" spans="1:32" ht="54.95" customHeight="1" x14ac:dyDescent="0.2">
      <c r="A1050" s="136">
        <v>1047</v>
      </c>
      <c r="B1050" s="368">
        <f t="shared" si="108"/>
        <v>618</v>
      </c>
      <c r="C1050" s="288" t="s">
        <v>712</v>
      </c>
      <c r="D1050" s="281" t="s">
        <v>597</v>
      </c>
      <c r="E1050" s="261">
        <v>20106897914</v>
      </c>
      <c r="F1050" s="112" t="s">
        <v>26</v>
      </c>
      <c r="G1050" s="112" t="s">
        <v>27</v>
      </c>
      <c r="H1050" s="198" t="s">
        <v>6423</v>
      </c>
      <c r="I1050" s="112" t="s">
        <v>4236</v>
      </c>
      <c r="J1050" s="112" t="s">
        <v>4495</v>
      </c>
      <c r="K1050" s="104" t="s">
        <v>8985</v>
      </c>
      <c r="L1050" s="196" t="s">
        <v>8987</v>
      </c>
      <c r="M1050" s="180"/>
      <c r="N1050" s="112" t="s">
        <v>1152</v>
      </c>
      <c r="O1050" s="111"/>
      <c r="P1050" s="28">
        <v>43103</v>
      </c>
      <c r="Q1050" s="112" t="s">
        <v>1143</v>
      </c>
      <c r="R1050" s="112">
        <v>1</v>
      </c>
      <c r="S1050" s="46" t="s">
        <v>2354</v>
      </c>
      <c r="T1050" s="67">
        <v>43438</v>
      </c>
      <c r="U1050" s="47">
        <v>151</v>
      </c>
      <c r="V1050" s="112" t="s">
        <v>2076</v>
      </c>
      <c r="W1050" s="28" t="s">
        <v>2076</v>
      </c>
      <c r="X1050" s="2" t="s">
        <v>4932</v>
      </c>
      <c r="Y1050" s="38" t="s">
        <v>5186</v>
      </c>
      <c r="Z1050" s="67">
        <v>43510</v>
      </c>
      <c r="AA1050" s="113"/>
      <c r="AB1050" s="70" t="s">
        <v>1824</v>
      </c>
      <c r="AC1050" s="71">
        <v>151</v>
      </c>
      <c r="AD1050" s="3">
        <v>2019</v>
      </c>
      <c r="AE1050" s="2">
        <v>4200</v>
      </c>
      <c r="AF1050" s="323">
        <f>AC1050*AE1050</f>
        <v>634200</v>
      </c>
    </row>
    <row r="1051" spans="1:32" ht="54.95" customHeight="1" x14ac:dyDescent="0.2">
      <c r="A1051" s="136">
        <v>1048</v>
      </c>
      <c r="B1051" s="368">
        <f t="shared" si="108"/>
        <v>619</v>
      </c>
      <c r="C1051" s="288" t="s">
        <v>713</v>
      </c>
      <c r="D1051" s="281" t="s">
        <v>588</v>
      </c>
      <c r="E1051" s="261">
        <v>20543254798</v>
      </c>
      <c r="F1051" s="112" t="s">
        <v>26</v>
      </c>
      <c r="G1051" s="112" t="s">
        <v>27</v>
      </c>
      <c r="H1051" s="198" t="s">
        <v>9364</v>
      </c>
      <c r="I1051" s="112" t="s">
        <v>4240</v>
      </c>
      <c r="J1051" s="112" t="s">
        <v>4240</v>
      </c>
      <c r="K1051" s="350" t="s">
        <v>1077</v>
      </c>
      <c r="L1051" s="196" t="s">
        <v>3551</v>
      </c>
      <c r="M1051" s="180"/>
      <c r="N1051" s="112" t="s">
        <v>1152</v>
      </c>
      <c r="O1051" s="111"/>
      <c r="P1051" s="28">
        <v>43074</v>
      </c>
      <c r="Q1051" s="112" t="s">
        <v>1143</v>
      </c>
      <c r="R1051" s="112">
        <v>1</v>
      </c>
      <c r="S1051" s="38" t="s">
        <v>2355</v>
      </c>
      <c r="T1051" s="67">
        <v>43438</v>
      </c>
      <c r="U1051" s="39">
        <v>120.8</v>
      </c>
      <c r="V1051" s="112" t="s">
        <v>2076</v>
      </c>
      <c r="W1051" s="28" t="s">
        <v>2076</v>
      </c>
      <c r="X1051" s="2" t="s">
        <v>4932</v>
      </c>
      <c r="Y1051" s="38" t="s">
        <v>5187</v>
      </c>
      <c r="Z1051" s="67">
        <v>43510</v>
      </c>
      <c r="AA1051" s="113"/>
      <c r="AB1051" s="70" t="s">
        <v>1825</v>
      </c>
      <c r="AC1051" s="71">
        <v>120.8</v>
      </c>
      <c r="AD1051" s="112">
        <v>2019</v>
      </c>
      <c r="AE1051" s="2">
        <v>4200</v>
      </c>
      <c r="AF1051" s="323">
        <f t="shared" ref="AF1051:AF1058" si="110">AC1051*AE1051</f>
        <v>507360</v>
      </c>
    </row>
    <row r="1052" spans="1:32" ht="54.95" customHeight="1" x14ac:dyDescent="0.2">
      <c r="A1052" s="136">
        <v>1049</v>
      </c>
      <c r="B1052" s="368">
        <f t="shared" si="108"/>
        <v>620</v>
      </c>
      <c r="C1052" s="288" t="s">
        <v>714</v>
      </c>
      <c r="D1052" s="281" t="s">
        <v>597</v>
      </c>
      <c r="E1052" s="261">
        <v>20106897914</v>
      </c>
      <c r="F1052" s="112" t="s">
        <v>26</v>
      </c>
      <c r="G1052" s="112" t="s">
        <v>27</v>
      </c>
      <c r="H1052" s="198" t="s">
        <v>9364</v>
      </c>
      <c r="I1052" s="112" t="s">
        <v>4240</v>
      </c>
      <c r="J1052" s="112" t="s">
        <v>4240</v>
      </c>
      <c r="K1052" s="350" t="s">
        <v>1077</v>
      </c>
      <c r="L1052" s="196" t="s">
        <v>3551</v>
      </c>
      <c r="M1052" s="180"/>
      <c r="N1052" s="112" t="s">
        <v>1152</v>
      </c>
      <c r="O1052" s="111"/>
      <c r="P1052" s="28">
        <v>43074</v>
      </c>
      <c r="Q1052" s="112" t="s">
        <v>1143</v>
      </c>
      <c r="R1052" s="112">
        <v>1</v>
      </c>
      <c r="S1052" s="46" t="s">
        <v>2356</v>
      </c>
      <c r="T1052" s="67">
        <v>43439</v>
      </c>
      <c r="U1052" s="47">
        <v>350</v>
      </c>
      <c r="V1052" s="112" t="s">
        <v>2076</v>
      </c>
      <c r="W1052" s="28" t="s">
        <v>2076</v>
      </c>
      <c r="X1052" s="2" t="s">
        <v>4932</v>
      </c>
      <c r="Y1052" s="38" t="s">
        <v>5188</v>
      </c>
      <c r="Z1052" s="67">
        <v>43510</v>
      </c>
      <c r="AA1052" s="113"/>
      <c r="AB1052" s="70" t="s">
        <v>1826</v>
      </c>
      <c r="AC1052" s="71">
        <v>350</v>
      </c>
      <c r="AD1052" s="3">
        <v>2019</v>
      </c>
      <c r="AE1052" s="2">
        <v>4200</v>
      </c>
      <c r="AF1052" s="323">
        <f t="shared" si="110"/>
        <v>1470000</v>
      </c>
    </row>
    <row r="1053" spans="1:32" ht="54.95" customHeight="1" x14ac:dyDescent="0.2">
      <c r="A1053" s="136">
        <v>1050</v>
      </c>
      <c r="B1053" s="368">
        <f t="shared" si="108"/>
        <v>621</v>
      </c>
      <c r="C1053" s="288" t="s">
        <v>715</v>
      </c>
      <c r="D1053" s="281" t="s">
        <v>597</v>
      </c>
      <c r="E1053" s="261">
        <v>20106897914</v>
      </c>
      <c r="F1053" s="112" t="s">
        <v>26</v>
      </c>
      <c r="G1053" s="112" t="s">
        <v>27</v>
      </c>
      <c r="H1053" s="198" t="s">
        <v>6424</v>
      </c>
      <c r="I1053" s="107" t="s">
        <v>4241</v>
      </c>
      <c r="J1053" s="112" t="s">
        <v>4496</v>
      </c>
      <c r="K1053" s="350" t="s">
        <v>1077</v>
      </c>
      <c r="L1053" s="196" t="s">
        <v>3552</v>
      </c>
      <c r="M1053" s="180"/>
      <c r="N1053" s="112" t="s">
        <v>1152</v>
      </c>
      <c r="O1053" s="111"/>
      <c r="P1053" s="28">
        <v>42926</v>
      </c>
      <c r="Q1053" s="112" t="s">
        <v>1143</v>
      </c>
      <c r="R1053" s="112">
        <v>1</v>
      </c>
      <c r="S1053" s="46" t="s">
        <v>2357</v>
      </c>
      <c r="T1053" s="67">
        <v>43451</v>
      </c>
      <c r="U1053" s="47">
        <v>121</v>
      </c>
      <c r="V1053" s="112" t="s">
        <v>2076</v>
      </c>
      <c r="W1053" s="28" t="s">
        <v>2076</v>
      </c>
      <c r="X1053" s="2" t="s">
        <v>4932</v>
      </c>
      <c r="Y1053" s="38" t="s">
        <v>5189</v>
      </c>
      <c r="Z1053" s="67">
        <v>43522</v>
      </c>
      <c r="AA1053" s="113"/>
      <c r="AB1053" s="70" t="s">
        <v>1827</v>
      </c>
      <c r="AC1053" s="71">
        <v>121</v>
      </c>
      <c r="AD1053" s="3">
        <v>2019</v>
      </c>
      <c r="AE1053" s="2">
        <v>4200</v>
      </c>
      <c r="AF1053" s="323">
        <f>AC1053*AE1053</f>
        <v>508200</v>
      </c>
    </row>
    <row r="1054" spans="1:32" ht="54.95" customHeight="1" x14ac:dyDescent="0.2">
      <c r="A1054" s="136">
        <v>1051</v>
      </c>
      <c r="B1054" s="368">
        <f t="shared" si="108"/>
        <v>622</v>
      </c>
      <c r="C1054" s="288" t="s">
        <v>716</v>
      </c>
      <c r="D1054" s="281" t="s">
        <v>597</v>
      </c>
      <c r="E1054" s="261">
        <v>20106897914</v>
      </c>
      <c r="F1054" s="112" t="s">
        <v>26</v>
      </c>
      <c r="G1054" s="112" t="s">
        <v>27</v>
      </c>
      <c r="H1054" s="198" t="s">
        <v>6425</v>
      </c>
      <c r="I1054" s="6" t="s">
        <v>4228</v>
      </c>
      <c r="J1054" s="112" t="s">
        <v>4425</v>
      </c>
      <c r="K1054" s="350" t="s">
        <v>1042</v>
      </c>
      <c r="L1054" s="196" t="s">
        <v>3553</v>
      </c>
      <c r="M1054" s="180"/>
      <c r="N1054" s="112" t="s">
        <v>1151</v>
      </c>
      <c r="O1054" s="111"/>
      <c r="P1054" s="28">
        <v>43182</v>
      </c>
      <c r="Q1054" s="112" t="s">
        <v>1143</v>
      </c>
      <c r="R1054" s="112">
        <v>1</v>
      </c>
      <c r="S1054" s="46" t="s">
        <v>2358</v>
      </c>
      <c r="T1054" s="67">
        <v>43455</v>
      </c>
      <c r="U1054" s="47">
        <v>14</v>
      </c>
      <c r="V1054" s="112" t="s">
        <v>2076</v>
      </c>
      <c r="W1054" s="28" t="s">
        <v>2076</v>
      </c>
      <c r="X1054" s="2" t="s">
        <v>4932</v>
      </c>
      <c r="Y1054" s="38" t="s">
        <v>5190</v>
      </c>
      <c r="Z1054" s="67">
        <v>43522</v>
      </c>
      <c r="AA1054" s="113"/>
      <c r="AB1054" s="70" t="s">
        <v>1828</v>
      </c>
      <c r="AC1054" s="71">
        <v>13.6</v>
      </c>
      <c r="AD1054" s="3">
        <v>2019</v>
      </c>
      <c r="AE1054" s="2">
        <v>4200</v>
      </c>
      <c r="AF1054" s="323">
        <f t="shared" si="110"/>
        <v>57120</v>
      </c>
    </row>
    <row r="1055" spans="1:32" ht="54.95" customHeight="1" x14ac:dyDescent="0.2">
      <c r="A1055" s="136">
        <v>1052</v>
      </c>
      <c r="B1055" s="368">
        <f t="shared" si="108"/>
        <v>623</v>
      </c>
      <c r="C1055" s="288" t="s">
        <v>717</v>
      </c>
      <c r="D1055" s="281" t="s">
        <v>588</v>
      </c>
      <c r="E1055" s="261">
        <v>20543254798</v>
      </c>
      <c r="F1055" s="112" t="s">
        <v>26</v>
      </c>
      <c r="G1055" s="112" t="s">
        <v>27</v>
      </c>
      <c r="H1055" s="198" t="s">
        <v>6426</v>
      </c>
      <c r="I1055" s="107" t="s">
        <v>4241</v>
      </c>
      <c r="J1055" s="112" t="s">
        <v>4496</v>
      </c>
      <c r="K1055" s="350" t="s">
        <v>1077</v>
      </c>
      <c r="L1055" s="196" t="s">
        <v>3554</v>
      </c>
      <c r="M1055" s="180"/>
      <c r="N1055" s="112" t="s">
        <v>1152</v>
      </c>
      <c r="O1055" s="111"/>
      <c r="P1055" s="28" t="s">
        <v>2081</v>
      </c>
      <c r="Q1055" s="112" t="s">
        <v>1143</v>
      </c>
      <c r="R1055" s="112">
        <v>1</v>
      </c>
      <c r="S1055" s="46" t="s">
        <v>2359</v>
      </c>
      <c r="T1055" s="67">
        <v>43474</v>
      </c>
      <c r="U1055" s="47">
        <v>252</v>
      </c>
      <c r="V1055" s="112" t="s">
        <v>2076</v>
      </c>
      <c r="W1055" s="28" t="s">
        <v>2076</v>
      </c>
      <c r="X1055" s="2" t="s">
        <v>4932</v>
      </c>
      <c r="Y1055" s="38" t="s">
        <v>5191</v>
      </c>
      <c r="Z1055" s="67">
        <v>43543</v>
      </c>
      <c r="AA1055" s="113"/>
      <c r="AB1055" s="70" t="s">
        <v>1829</v>
      </c>
      <c r="AC1055" s="71">
        <v>252</v>
      </c>
      <c r="AD1055" s="3">
        <v>2019</v>
      </c>
      <c r="AE1055" s="2">
        <v>4200</v>
      </c>
      <c r="AF1055" s="323">
        <f t="shared" si="110"/>
        <v>1058400</v>
      </c>
    </row>
    <row r="1056" spans="1:32" ht="54.95" customHeight="1" x14ac:dyDescent="0.2">
      <c r="A1056" s="136">
        <v>1053</v>
      </c>
      <c r="B1056" s="368">
        <f t="shared" si="108"/>
        <v>624</v>
      </c>
      <c r="C1056" s="288" t="s">
        <v>718</v>
      </c>
      <c r="D1056" s="281" t="s">
        <v>597</v>
      </c>
      <c r="E1056" s="261">
        <v>20106897914</v>
      </c>
      <c r="F1056" s="112" t="s">
        <v>26</v>
      </c>
      <c r="G1056" s="112" t="s">
        <v>27</v>
      </c>
      <c r="H1056" s="198" t="s">
        <v>6427</v>
      </c>
      <c r="I1056" s="107" t="s">
        <v>4242</v>
      </c>
      <c r="J1056" s="112" t="s">
        <v>4497</v>
      </c>
      <c r="K1056" s="350" t="s">
        <v>1078</v>
      </c>
      <c r="L1056" s="196" t="s">
        <v>3555</v>
      </c>
      <c r="M1056" s="180"/>
      <c r="N1056" s="112" t="s">
        <v>1160</v>
      </c>
      <c r="O1056" s="111"/>
      <c r="P1056" s="28">
        <v>43228</v>
      </c>
      <c r="Q1056" s="112" t="s">
        <v>1143</v>
      </c>
      <c r="R1056" s="112">
        <v>1</v>
      </c>
      <c r="S1056" s="46" t="s">
        <v>2360</v>
      </c>
      <c r="T1056" s="67">
        <v>43500</v>
      </c>
      <c r="U1056" s="47">
        <v>51</v>
      </c>
      <c r="V1056" s="112" t="s">
        <v>2076</v>
      </c>
      <c r="W1056" s="28" t="s">
        <v>2076</v>
      </c>
      <c r="X1056" s="2" t="s">
        <v>4932</v>
      </c>
      <c r="Y1056" s="38" t="s">
        <v>5192</v>
      </c>
      <c r="Z1056" s="67">
        <v>43566</v>
      </c>
      <c r="AA1056" s="113"/>
      <c r="AB1056" s="70" t="s">
        <v>1830</v>
      </c>
      <c r="AC1056" s="71">
        <v>51</v>
      </c>
      <c r="AD1056" s="3">
        <v>2019</v>
      </c>
      <c r="AE1056" s="2">
        <v>4200</v>
      </c>
      <c r="AF1056" s="323">
        <f>AC1056*AE1056</f>
        <v>214200</v>
      </c>
    </row>
    <row r="1057" spans="1:32" ht="54.95" customHeight="1" x14ac:dyDescent="0.2">
      <c r="A1057" s="136">
        <v>1054</v>
      </c>
      <c r="B1057" s="368">
        <f t="shared" si="108"/>
        <v>625</v>
      </c>
      <c r="C1057" s="288" t="s">
        <v>719</v>
      </c>
      <c r="D1057" s="281" t="s">
        <v>588</v>
      </c>
      <c r="E1057" s="261">
        <v>20543254798</v>
      </c>
      <c r="F1057" s="112" t="s">
        <v>26</v>
      </c>
      <c r="G1057" s="112" t="s">
        <v>27</v>
      </c>
      <c r="H1057" s="198" t="s">
        <v>6428</v>
      </c>
      <c r="I1057" s="112" t="s">
        <v>4240</v>
      </c>
      <c r="J1057" s="112" t="s">
        <v>4240</v>
      </c>
      <c r="K1057" s="350" t="s">
        <v>1077</v>
      </c>
      <c r="L1057" s="196" t="s">
        <v>3556</v>
      </c>
      <c r="M1057" s="180"/>
      <c r="N1057" s="112" t="s">
        <v>1152</v>
      </c>
      <c r="O1057" s="111"/>
      <c r="P1057" s="28">
        <v>43214</v>
      </c>
      <c r="Q1057" s="112" t="s">
        <v>1143</v>
      </c>
      <c r="R1057" s="112">
        <v>1</v>
      </c>
      <c r="S1057" s="46" t="s">
        <v>2361</v>
      </c>
      <c r="T1057" s="67">
        <v>43488</v>
      </c>
      <c r="U1057" s="47">
        <v>256.95999999999998</v>
      </c>
      <c r="V1057" s="112" t="s">
        <v>2076</v>
      </c>
      <c r="W1057" s="28" t="s">
        <v>2076</v>
      </c>
      <c r="X1057" s="2" t="s">
        <v>4932</v>
      </c>
      <c r="Y1057" s="38" t="s">
        <v>5193</v>
      </c>
      <c r="Z1057" s="67">
        <v>43566</v>
      </c>
      <c r="AA1057" s="113"/>
      <c r="AB1057" s="70" t="s">
        <v>1831</v>
      </c>
      <c r="AC1057" s="71">
        <v>256.95999999999998</v>
      </c>
      <c r="AD1057" s="3">
        <v>2019</v>
      </c>
      <c r="AE1057" s="2">
        <v>4200</v>
      </c>
      <c r="AF1057" s="323">
        <f t="shared" si="110"/>
        <v>1079232</v>
      </c>
    </row>
    <row r="1058" spans="1:32" ht="54.95" customHeight="1" x14ac:dyDescent="0.2">
      <c r="A1058" s="136">
        <v>1055</v>
      </c>
      <c r="B1058" s="368">
        <f t="shared" si="108"/>
        <v>626</v>
      </c>
      <c r="C1058" s="288" t="s">
        <v>720</v>
      </c>
      <c r="D1058" s="281" t="s">
        <v>597</v>
      </c>
      <c r="E1058" s="261">
        <v>20106897915</v>
      </c>
      <c r="F1058" s="112" t="s">
        <v>26</v>
      </c>
      <c r="G1058" s="112" t="s">
        <v>27</v>
      </c>
      <c r="H1058" s="198" t="s">
        <v>6429</v>
      </c>
      <c r="I1058" s="107" t="s">
        <v>4242</v>
      </c>
      <c r="J1058" s="112" t="s">
        <v>4497</v>
      </c>
      <c r="K1058" s="350" t="s">
        <v>1078</v>
      </c>
      <c r="L1058" s="196" t="s">
        <v>3557</v>
      </c>
      <c r="M1058" s="180"/>
      <c r="N1058" s="112" t="s">
        <v>1160</v>
      </c>
      <c r="O1058" s="111"/>
      <c r="P1058" s="28">
        <v>43223</v>
      </c>
      <c r="Q1058" s="112" t="s">
        <v>1143</v>
      </c>
      <c r="R1058" s="112">
        <v>1</v>
      </c>
      <c r="S1058" s="46" t="s">
        <v>2362</v>
      </c>
      <c r="T1058" s="67">
        <v>43497</v>
      </c>
      <c r="U1058" s="47">
        <v>51</v>
      </c>
      <c r="V1058" s="112" t="s">
        <v>2076</v>
      </c>
      <c r="W1058" s="28" t="s">
        <v>2076</v>
      </c>
      <c r="X1058" s="2" t="s">
        <v>4932</v>
      </c>
      <c r="Y1058" s="38" t="s">
        <v>5194</v>
      </c>
      <c r="Z1058" s="67">
        <v>43567</v>
      </c>
      <c r="AA1058" s="113"/>
      <c r="AB1058" s="70" t="s">
        <v>1832</v>
      </c>
      <c r="AC1058" s="71">
        <v>51</v>
      </c>
      <c r="AD1058" s="3">
        <v>2019</v>
      </c>
      <c r="AE1058" s="2">
        <v>4200</v>
      </c>
      <c r="AF1058" s="323">
        <f t="shared" si="110"/>
        <v>214200</v>
      </c>
    </row>
    <row r="1059" spans="1:32" ht="54.95" customHeight="1" x14ac:dyDescent="0.2">
      <c r="A1059" s="136">
        <v>1056</v>
      </c>
      <c r="B1059" s="368">
        <f t="shared" si="108"/>
        <v>627</v>
      </c>
      <c r="C1059" s="288" t="s">
        <v>721</v>
      </c>
      <c r="D1059" s="281" t="s">
        <v>597</v>
      </c>
      <c r="E1059" s="261">
        <v>20106897916</v>
      </c>
      <c r="F1059" s="112" t="s">
        <v>26</v>
      </c>
      <c r="G1059" s="112" t="s">
        <v>27</v>
      </c>
      <c r="H1059" s="198" t="s">
        <v>6430</v>
      </c>
      <c r="I1059" s="107" t="s">
        <v>4153</v>
      </c>
      <c r="J1059" s="107" t="s">
        <v>4425</v>
      </c>
      <c r="K1059" s="350" t="s">
        <v>1044</v>
      </c>
      <c r="L1059" s="196" t="s">
        <v>3558</v>
      </c>
      <c r="M1059" s="180"/>
      <c r="N1059" s="112" t="s">
        <v>1151</v>
      </c>
      <c r="O1059" s="111"/>
      <c r="P1059" s="28">
        <v>43272</v>
      </c>
      <c r="Q1059" s="112" t="s">
        <v>1143</v>
      </c>
      <c r="R1059" s="112">
        <v>1</v>
      </c>
      <c r="S1059" s="46" t="s">
        <v>2363</v>
      </c>
      <c r="T1059" s="67">
        <v>43475</v>
      </c>
      <c r="U1059" s="47">
        <v>26</v>
      </c>
      <c r="V1059" s="112" t="s">
        <v>2076</v>
      </c>
      <c r="W1059" s="28" t="s">
        <v>2076</v>
      </c>
      <c r="X1059" s="2" t="s">
        <v>4932</v>
      </c>
      <c r="Y1059" s="38" t="s">
        <v>5195</v>
      </c>
      <c r="Z1059" s="67">
        <v>43567</v>
      </c>
      <c r="AA1059" s="113"/>
      <c r="AB1059" s="70" t="s">
        <v>1833</v>
      </c>
      <c r="AC1059" s="71">
        <v>26</v>
      </c>
      <c r="AD1059" s="3">
        <v>2019</v>
      </c>
      <c r="AE1059" s="2">
        <v>4200</v>
      </c>
      <c r="AF1059" s="323">
        <f>AC1059*AE1059</f>
        <v>109200</v>
      </c>
    </row>
    <row r="1060" spans="1:32" ht="54.95" customHeight="1" x14ac:dyDescent="0.2">
      <c r="A1060" s="136">
        <v>1057</v>
      </c>
      <c r="B1060" s="368">
        <f t="shared" si="108"/>
        <v>628</v>
      </c>
      <c r="C1060" s="288" t="s">
        <v>722</v>
      </c>
      <c r="D1060" s="281" t="s">
        <v>597</v>
      </c>
      <c r="E1060" s="261">
        <v>20106897916</v>
      </c>
      <c r="F1060" s="112" t="s">
        <v>26</v>
      </c>
      <c r="G1060" s="112" t="s">
        <v>27</v>
      </c>
      <c r="H1060" s="198" t="s">
        <v>6431</v>
      </c>
      <c r="I1060" s="112" t="s">
        <v>4240</v>
      </c>
      <c r="J1060" s="112" t="s">
        <v>4240</v>
      </c>
      <c r="K1060" s="350" t="s">
        <v>1077</v>
      </c>
      <c r="L1060" s="196" t="s">
        <v>3559</v>
      </c>
      <c r="M1060" s="180"/>
      <c r="N1060" s="112" t="s">
        <v>1152</v>
      </c>
      <c r="O1060" s="111"/>
      <c r="P1060" s="28">
        <v>43214</v>
      </c>
      <c r="Q1060" s="112" t="s">
        <v>1143</v>
      </c>
      <c r="R1060" s="112">
        <v>1</v>
      </c>
      <c r="S1060" s="46" t="s">
        <v>2364</v>
      </c>
      <c r="T1060" s="67">
        <v>43488</v>
      </c>
      <c r="U1060" s="47">
        <v>280</v>
      </c>
      <c r="V1060" s="112" t="s">
        <v>2076</v>
      </c>
      <c r="W1060" s="28" t="s">
        <v>2076</v>
      </c>
      <c r="X1060" s="2" t="s">
        <v>4932</v>
      </c>
      <c r="Y1060" s="38" t="s">
        <v>5196</v>
      </c>
      <c r="Z1060" s="67">
        <v>43567</v>
      </c>
      <c r="AA1060" s="113"/>
      <c r="AB1060" s="70" t="s">
        <v>1834</v>
      </c>
      <c r="AC1060" s="71">
        <v>280</v>
      </c>
      <c r="AD1060" s="3">
        <v>2019</v>
      </c>
      <c r="AE1060" s="2">
        <v>4200</v>
      </c>
      <c r="AF1060" s="323">
        <f>AC1060*AE1060</f>
        <v>1176000</v>
      </c>
    </row>
    <row r="1061" spans="1:32" ht="54.95" customHeight="1" x14ac:dyDescent="0.2">
      <c r="A1061" s="136">
        <v>1058</v>
      </c>
      <c r="B1061" s="368">
        <f t="shared" si="108"/>
        <v>629</v>
      </c>
      <c r="C1061" s="288" t="s">
        <v>723</v>
      </c>
      <c r="D1061" s="281" t="s">
        <v>25</v>
      </c>
      <c r="E1061" s="261">
        <v>20100017491</v>
      </c>
      <c r="F1061" s="112" t="s">
        <v>26</v>
      </c>
      <c r="G1061" s="112" t="s">
        <v>151</v>
      </c>
      <c r="H1061" s="198" t="s">
        <v>6432</v>
      </c>
      <c r="I1061" s="107" t="s">
        <v>4243</v>
      </c>
      <c r="J1061" s="112" t="s">
        <v>4498</v>
      </c>
      <c r="K1061" s="350" t="s">
        <v>1078</v>
      </c>
      <c r="L1061" s="196" t="s">
        <v>3560</v>
      </c>
      <c r="M1061" s="180"/>
      <c r="N1061" s="112" t="s">
        <v>1160</v>
      </c>
      <c r="O1061" s="111"/>
      <c r="P1061" s="28">
        <v>43084</v>
      </c>
      <c r="Q1061" s="112" t="s">
        <v>1143</v>
      </c>
      <c r="R1061" s="112">
        <v>1</v>
      </c>
      <c r="S1061" s="46" t="s">
        <v>2365</v>
      </c>
      <c r="T1061" s="67">
        <v>43356</v>
      </c>
      <c r="U1061" s="47">
        <v>41</v>
      </c>
      <c r="V1061" s="112" t="s">
        <v>4763</v>
      </c>
      <c r="W1061" s="28">
        <v>43514</v>
      </c>
      <c r="X1061" s="2">
        <v>41</v>
      </c>
      <c r="Y1061" s="38" t="s">
        <v>5197</v>
      </c>
      <c r="Z1061" s="67">
        <v>43567</v>
      </c>
      <c r="AA1061" s="113"/>
      <c r="AB1061" s="70" t="s">
        <v>1835</v>
      </c>
      <c r="AC1061" s="71">
        <v>41</v>
      </c>
      <c r="AD1061" s="3">
        <v>2019</v>
      </c>
      <c r="AE1061" s="2">
        <v>4200</v>
      </c>
      <c r="AF1061" s="323">
        <f t="shared" ref="AF1061:AF1062" si="111">AC1061*AE1061</f>
        <v>172200</v>
      </c>
    </row>
    <row r="1062" spans="1:32" ht="54.95" customHeight="1" x14ac:dyDescent="0.2">
      <c r="A1062" s="136">
        <v>1059</v>
      </c>
      <c r="B1062" s="368">
        <f t="shared" si="108"/>
        <v>629</v>
      </c>
      <c r="C1062" s="288" t="s">
        <v>723</v>
      </c>
      <c r="D1062" s="281" t="s">
        <v>25</v>
      </c>
      <c r="E1062" s="261">
        <v>20100017491</v>
      </c>
      <c r="F1062" s="112" t="s">
        <v>26</v>
      </c>
      <c r="G1062" s="112" t="s">
        <v>151</v>
      </c>
      <c r="H1062" s="198" t="s">
        <v>6433</v>
      </c>
      <c r="I1062" s="107" t="s">
        <v>4243</v>
      </c>
      <c r="J1062" s="112" t="s">
        <v>4498</v>
      </c>
      <c r="K1062" s="350" t="s">
        <v>1078</v>
      </c>
      <c r="L1062" s="196" t="s">
        <v>3561</v>
      </c>
      <c r="M1062" s="180"/>
      <c r="N1062" s="112" t="s">
        <v>1160</v>
      </c>
      <c r="O1062" s="111"/>
      <c r="P1062" s="28">
        <v>43084</v>
      </c>
      <c r="Q1062" s="112" t="s">
        <v>1143</v>
      </c>
      <c r="R1062" s="112">
        <v>1</v>
      </c>
      <c r="S1062" s="46" t="s">
        <v>2365</v>
      </c>
      <c r="T1062" s="67">
        <v>43356</v>
      </c>
      <c r="U1062" s="47">
        <v>51</v>
      </c>
      <c r="V1062" s="112" t="s">
        <v>4763</v>
      </c>
      <c r="W1062" s="28">
        <v>43514</v>
      </c>
      <c r="X1062" s="2">
        <v>51</v>
      </c>
      <c r="Y1062" s="38" t="s">
        <v>5197</v>
      </c>
      <c r="Z1062" s="67">
        <v>43567</v>
      </c>
      <c r="AA1062" s="113"/>
      <c r="AB1062" s="70" t="s">
        <v>1835</v>
      </c>
      <c r="AC1062" s="71">
        <v>51</v>
      </c>
      <c r="AD1062" s="3">
        <v>2019</v>
      </c>
      <c r="AE1062" s="2">
        <v>4200</v>
      </c>
      <c r="AF1062" s="323">
        <f t="shared" si="111"/>
        <v>214200</v>
      </c>
    </row>
    <row r="1063" spans="1:32" ht="54.95" customHeight="1" x14ac:dyDescent="0.2">
      <c r="A1063" s="136">
        <v>1060</v>
      </c>
      <c r="B1063" s="368">
        <f t="shared" si="108"/>
        <v>629</v>
      </c>
      <c r="C1063" s="288" t="s">
        <v>723</v>
      </c>
      <c r="D1063" s="281" t="s">
        <v>25</v>
      </c>
      <c r="E1063" s="261">
        <v>20100017491</v>
      </c>
      <c r="F1063" s="112" t="s">
        <v>26</v>
      </c>
      <c r="G1063" s="112" t="s">
        <v>151</v>
      </c>
      <c r="H1063" s="198" t="s">
        <v>6434</v>
      </c>
      <c r="I1063" s="107" t="s">
        <v>4243</v>
      </c>
      <c r="J1063" s="112" t="s">
        <v>4498</v>
      </c>
      <c r="K1063" s="350" t="s">
        <v>1078</v>
      </c>
      <c r="L1063" s="196" t="s">
        <v>3562</v>
      </c>
      <c r="M1063" s="180"/>
      <c r="N1063" s="112" t="s">
        <v>1160</v>
      </c>
      <c r="O1063" s="111"/>
      <c r="P1063" s="28">
        <v>43084</v>
      </c>
      <c r="Q1063" s="112" t="s">
        <v>1143</v>
      </c>
      <c r="R1063" s="112">
        <v>1</v>
      </c>
      <c r="S1063" s="46" t="s">
        <v>2365</v>
      </c>
      <c r="T1063" s="67">
        <v>43356</v>
      </c>
      <c r="U1063" s="47">
        <v>51</v>
      </c>
      <c r="V1063" s="112" t="s">
        <v>4763</v>
      </c>
      <c r="W1063" s="28">
        <v>43514</v>
      </c>
      <c r="X1063" s="2">
        <v>51</v>
      </c>
      <c r="Y1063" s="38" t="s">
        <v>5197</v>
      </c>
      <c r="Z1063" s="67">
        <v>43567</v>
      </c>
      <c r="AA1063" s="113"/>
      <c r="AB1063" s="70" t="s">
        <v>1835</v>
      </c>
      <c r="AC1063" s="71">
        <v>51</v>
      </c>
      <c r="AD1063" s="3">
        <v>2019</v>
      </c>
      <c r="AE1063" s="2">
        <v>4200</v>
      </c>
      <c r="AF1063" s="323">
        <f>AC1063*AE1063</f>
        <v>214200</v>
      </c>
    </row>
    <row r="1064" spans="1:32" ht="54.95" customHeight="1" x14ac:dyDescent="0.2">
      <c r="A1064" s="136">
        <v>1061</v>
      </c>
      <c r="B1064" s="368">
        <f t="shared" si="108"/>
        <v>630</v>
      </c>
      <c r="C1064" s="288" t="s">
        <v>724</v>
      </c>
      <c r="D1064" s="281" t="s">
        <v>588</v>
      </c>
      <c r="E1064" s="261">
        <v>20543254798</v>
      </c>
      <c r="F1064" s="112" t="s">
        <v>26</v>
      </c>
      <c r="G1064" s="112" t="s">
        <v>27</v>
      </c>
      <c r="H1064" s="198" t="s">
        <v>6435</v>
      </c>
      <c r="I1064" s="107" t="s">
        <v>4242</v>
      </c>
      <c r="J1064" s="112" t="s">
        <v>4497</v>
      </c>
      <c r="K1064" s="350" t="s">
        <v>1078</v>
      </c>
      <c r="L1064" s="196" t="s">
        <v>3563</v>
      </c>
      <c r="M1064" s="180"/>
      <c r="N1064" s="112" t="s">
        <v>1160</v>
      </c>
      <c r="O1064" s="111"/>
      <c r="P1064" s="28">
        <v>43223</v>
      </c>
      <c r="Q1064" s="112" t="s">
        <v>1143</v>
      </c>
      <c r="R1064" s="112">
        <v>1</v>
      </c>
      <c r="S1064" s="46" t="s">
        <v>2366</v>
      </c>
      <c r="T1064" s="67">
        <v>43497</v>
      </c>
      <c r="U1064" s="47">
        <v>45.9</v>
      </c>
      <c r="V1064" s="112" t="s">
        <v>2076</v>
      </c>
      <c r="W1064" s="28" t="s">
        <v>2076</v>
      </c>
      <c r="X1064" s="2" t="s">
        <v>4932</v>
      </c>
      <c r="Y1064" s="38" t="s">
        <v>5198</v>
      </c>
      <c r="Z1064" s="67">
        <v>43567</v>
      </c>
      <c r="AA1064" s="113"/>
      <c r="AB1064" s="70" t="s">
        <v>1836</v>
      </c>
      <c r="AC1064" s="71">
        <v>45.9</v>
      </c>
      <c r="AD1064" s="3">
        <v>2019</v>
      </c>
      <c r="AE1064" s="2">
        <v>4200</v>
      </c>
      <c r="AF1064" s="323">
        <f>AC1064*AE1064</f>
        <v>192780</v>
      </c>
    </row>
    <row r="1065" spans="1:32" ht="54.95" customHeight="1" x14ac:dyDescent="0.2">
      <c r="A1065" s="136">
        <v>1062</v>
      </c>
      <c r="B1065" s="368">
        <f t="shared" si="108"/>
        <v>630</v>
      </c>
      <c r="C1065" s="288" t="s">
        <v>724</v>
      </c>
      <c r="D1065" s="281" t="s">
        <v>588</v>
      </c>
      <c r="E1065" s="261">
        <v>20543254798</v>
      </c>
      <c r="F1065" s="112" t="s">
        <v>26</v>
      </c>
      <c r="G1065" s="112" t="s">
        <v>27</v>
      </c>
      <c r="H1065" s="198" t="s">
        <v>6436</v>
      </c>
      <c r="I1065" s="107" t="s">
        <v>4242</v>
      </c>
      <c r="J1065" s="112" t="s">
        <v>4497</v>
      </c>
      <c r="K1065" s="350" t="s">
        <v>1078</v>
      </c>
      <c r="L1065" s="196" t="s">
        <v>3564</v>
      </c>
      <c r="M1065" s="180"/>
      <c r="N1065" s="112" t="s">
        <v>1160</v>
      </c>
      <c r="O1065" s="111"/>
      <c r="P1065" s="28">
        <v>43223</v>
      </c>
      <c r="Q1065" s="112" t="s">
        <v>1143</v>
      </c>
      <c r="R1065" s="112">
        <v>1</v>
      </c>
      <c r="S1065" s="46" t="s">
        <v>2366</v>
      </c>
      <c r="T1065" s="67">
        <v>43497</v>
      </c>
      <c r="U1065" s="47">
        <v>51</v>
      </c>
      <c r="V1065" s="112" t="s">
        <v>2076</v>
      </c>
      <c r="W1065" s="28" t="s">
        <v>2076</v>
      </c>
      <c r="X1065" s="2" t="s">
        <v>4932</v>
      </c>
      <c r="Y1065" s="38" t="s">
        <v>5198</v>
      </c>
      <c r="Z1065" s="67">
        <v>43567</v>
      </c>
      <c r="AA1065" s="113"/>
      <c r="AB1065" s="70" t="s">
        <v>1837</v>
      </c>
      <c r="AC1065" s="71">
        <v>45.9</v>
      </c>
      <c r="AD1065" s="3">
        <v>2019</v>
      </c>
      <c r="AE1065" s="2">
        <v>4200</v>
      </c>
      <c r="AF1065" s="323">
        <f t="shared" ref="AF1065:AF1066" si="112">AC1065*AE1065</f>
        <v>192780</v>
      </c>
    </row>
    <row r="1066" spans="1:32" ht="54.95" customHeight="1" x14ac:dyDescent="0.2">
      <c r="A1066" s="136">
        <v>1063</v>
      </c>
      <c r="B1066" s="368">
        <f t="shared" si="108"/>
        <v>631</v>
      </c>
      <c r="C1066" s="288" t="s">
        <v>725</v>
      </c>
      <c r="D1066" s="281" t="s">
        <v>588</v>
      </c>
      <c r="E1066" s="261">
        <v>20543254798</v>
      </c>
      <c r="F1066" s="112" t="s">
        <v>26</v>
      </c>
      <c r="G1066" s="112" t="s">
        <v>27</v>
      </c>
      <c r="H1066" s="198" t="s">
        <v>6437</v>
      </c>
      <c r="I1066" s="112" t="s">
        <v>4244</v>
      </c>
      <c r="J1066" s="112" t="s">
        <v>4499</v>
      </c>
      <c r="K1066" s="350" t="s">
        <v>1043</v>
      </c>
      <c r="L1066" s="196" t="s">
        <v>3565</v>
      </c>
      <c r="M1066" s="180"/>
      <c r="N1066" s="112" t="s">
        <v>1150</v>
      </c>
      <c r="O1066" s="111"/>
      <c r="P1066" s="28">
        <v>43140</v>
      </c>
      <c r="Q1066" s="112" t="s">
        <v>1143</v>
      </c>
      <c r="R1066" s="112">
        <v>1</v>
      </c>
      <c r="S1066" s="46" t="s">
        <v>2367</v>
      </c>
      <c r="T1066" s="67">
        <v>43396</v>
      </c>
      <c r="U1066" s="47">
        <v>51</v>
      </c>
      <c r="V1066" s="112" t="s">
        <v>4764</v>
      </c>
      <c r="W1066" s="28">
        <v>43504</v>
      </c>
      <c r="X1066" s="2">
        <v>40.799999999999997</v>
      </c>
      <c r="Y1066" s="38" t="s">
        <v>5199</v>
      </c>
      <c r="Z1066" s="67">
        <v>43572</v>
      </c>
      <c r="AA1066" s="113"/>
      <c r="AB1066" s="70" t="s">
        <v>1838</v>
      </c>
      <c r="AC1066" s="71">
        <v>40.799999999999997</v>
      </c>
      <c r="AD1066" s="3">
        <v>2019</v>
      </c>
      <c r="AE1066" s="2">
        <v>4200</v>
      </c>
      <c r="AF1066" s="323">
        <f t="shared" si="112"/>
        <v>171360</v>
      </c>
    </row>
    <row r="1067" spans="1:32" ht="54.95" customHeight="1" x14ac:dyDescent="0.2">
      <c r="A1067" s="136">
        <v>1064</v>
      </c>
      <c r="B1067" s="368">
        <f t="shared" si="108"/>
        <v>631</v>
      </c>
      <c r="C1067" s="288" t="s">
        <v>725</v>
      </c>
      <c r="D1067" s="281" t="s">
        <v>588</v>
      </c>
      <c r="E1067" s="261">
        <v>20543254798</v>
      </c>
      <c r="F1067" s="112" t="s">
        <v>26</v>
      </c>
      <c r="G1067" s="112" t="s">
        <v>27</v>
      </c>
      <c r="H1067" s="198" t="s">
        <v>6438</v>
      </c>
      <c r="I1067" s="112" t="s">
        <v>4244</v>
      </c>
      <c r="J1067" s="112" t="s">
        <v>4499</v>
      </c>
      <c r="K1067" s="350" t="s">
        <v>1043</v>
      </c>
      <c r="L1067" s="196" t="s">
        <v>3566</v>
      </c>
      <c r="M1067" s="180"/>
      <c r="N1067" s="112" t="s">
        <v>1150</v>
      </c>
      <c r="O1067" s="111"/>
      <c r="P1067" s="28">
        <v>43140</v>
      </c>
      <c r="Q1067" s="112" t="s">
        <v>1143</v>
      </c>
      <c r="R1067" s="112">
        <v>1</v>
      </c>
      <c r="S1067" s="46" t="s">
        <v>2367</v>
      </c>
      <c r="T1067" s="67">
        <v>43396</v>
      </c>
      <c r="U1067" s="47">
        <v>51</v>
      </c>
      <c r="V1067" s="112" t="s">
        <v>4764</v>
      </c>
      <c r="W1067" s="28">
        <v>43504</v>
      </c>
      <c r="X1067" s="2">
        <v>40.799999999999997</v>
      </c>
      <c r="Y1067" s="38" t="s">
        <v>5199</v>
      </c>
      <c r="Z1067" s="67">
        <v>43572</v>
      </c>
      <c r="AA1067" s="113"/>
      <c r="AB1067" s="70" t="s">
        <v>1838</v>
      </c>
      <c r="AC1067" s="71">
        <v>40.799999999999997</v>
      </c>
      <c r="AD1067" s="3">
        <v>2019</v>
      </c>
      <c r="AE1067" s="2">
        <v>4200</v>
      </c>
      <c r="AF1067" s="323">
        <f>AC1067*AE1067</f>
        <v>171360</v>
      </c>
    </row>
    <row r="1068" spans="1:32" ht="54.95" customHeight="1" x14ac:dyDescent="0.2">
      <c r="A1068" s="136">
        <v>1065</v>
      </c>
      <c r="B1068" s="368">
        <f t="shared" si="108"/>
        <v>631</v>
      </c>
      <c r="C1068" s="288" t="s">
        <v>725</v>
      </c>
      <c r="D1068" s="281" t="s">
        <v>588</v>
      </c>
      <c r="E1068" s="261">
        <v>20543254798</v>
      </c>
      <c r="F1068" s="112" t="s">
        <v>26</v>
      </c>
      <c r="G1068" s="112" t="s">
        <v>27</v>
      </c>
      <c r="H1068" s="198" t="s">
        <v>6439</v>
      </c>
      <c r="I1068" s="112" t="s">
        <v>4244</v>
      </c>
      <c r="J1068" s="112" t="s">
        <v>4499</v>
      </c>
      <c r="K1068" s="350" t="s">
        <v>1043</v>
      </c>
      <c r="L1068" s="196" t="s">
        <v>3567</v>
      </c>
      <c r="M1068" s="180"/>
      <c r="N1068" s="112" t="s">
        <v>1150</v>
      </c>
      <c r="O1068" s="111"/>
      <c r="P1068" s="28">
        <v>43140</v>
      </c>
      <c r="Q1068" s="112" t="s">
        <v>1143</v>
      </c>
      <c r="R1068" s="112">
        <v>1</v>
      </c>
      <c r="S1068" s="46" t="s">
        <v>2367</v>
      </c>
      <c r="T1068" s="67">
        <v>43396</v>
      </c>
      <c r="U1068" s="47">
        <v>51</v>
      </c>
      <c r="V1068" s="112" t="s">
        <v>4764</v>
      </c>
      <c r="W1068" s="28">
        <v>43504</v>
      </c>
      <c r="X1068" s="2">
        <v>40.799999999999997</v>
      </c>
      <c r="Y1068" s="38" t="s">
        <v>5199</v>
      </c>
      <c r="Z1068" s="67">
        <v>43572</v>
      </c>
      <c r="AA1068" s="113"/>
      <c r="AB1068" s="70" t="s">
        <v>1838</v>
      </c>
      <c r="AC1068" s="71">
        <v>40.799999999999997</v>
      </c>
      <c r="AD1068" s="3">
        <v>2019</v>
      </c>
      <c r="AE1068" s="2">
        <v>4200</v>
      </c>
      <c r="AF1068" s="323">
        <f>AC1068*AE1068</f>
        <v>171360</v>
      </c>
    </row>
    <row r="1069" spans="1:32" ht="54.95" customHeight="1" x14ac:dyDescent="0.2">
      <c r="A1069" s="136">
        <v>1066</v>
      </c>
      <c r="B1069" s="368">
        <f t="shared" si="108"/>
        <v>632</v>
      </c>
      <c r="C1069" s="288" t="s">
        <v>726</v>
      </c>
      <c r="D1069" s="281" t="s">
        <v>588</v>
      </c>
      <c r="E1069" s="261">
        <v>20543254798</v>
      </c>
      <c r="F1069" s="112" t="s">
        <v>26</v>
      </c>
      <c r="G1069" s="112" t="s">
        <v>27</v>
      </c>
      <c r="H1069" s="198" t="s">
        <v>6440</v>
      </c>
      <c r="I1069" s="107" t="s">
        <v>4245</v>
      </c>
      <c r="J1069" s="112" t="s">
        <v>4245</v>
      </c>
      <c r="K1069" s="350" t="s">
        <v>1079</v>
      </c>
      <c r="L1069" s="196" t="s">
        <v>3568</v>
      </c>
      <c r="M1069" s="180"/>
      <c r="N1069" s="112" t="s">
        <v>1152</v>
      </c>
      <c r="O1069" s="111"/>
      <c r="P1069" s="28">
        <v>43238</v>
      </c>
      <c r="Q1069" s="112" t="s">
        <v>1143</v>
      </c>
      <c r="R1069" s="112">
        <v>1</v>
      </c>
      <c r="S1069" s="46" t="s">
        <v>2368</v>
      </c>
      <c r="T1069" s="67">
        <v>43510</v>
      </c>
      <c r="U1069" s="47">
        <v>120.8</v>
      </c>
      <c r="V1069" s="112" t="s">
        <v>2076</v>
      </c>
      <c r="W1069" s="28" t="s">
        <v>2076</v>
      </c>
      <c r="X1069" s="2" t="s">
        <v>4932</v>
      </c>
      <c r="Y1069" s="38" t="s">
        <v>5200</v>
      </c>
      <c r="Z1069" s="67">
        <v>43572</v>
      </c>
      <c r="AA1069" s="113"/>
      <c r="AB1069" s="70" t="s">
        <v>1839</v>
      </c>
      <c r="AC1069" s="71">
        <v>120.8</v>
      </c>
      <c r="AD1069" s="3">
        <v>2019</v>
      </c>
      <c r="AE1069" s="2">
        <v>4200</v>
      </c>
      <c r="AF1069" s="323">
        <f t="shared" ref="AF1069" si="113">AC1069*AE1069</f>
        <v>507360</v>
      </c>
    </row>
    <row r="1070" spans="1:32" ht="54.95" customHeight="1" x14ac:dyDescent="0.2">
      <c r="A1070" s="136">
        <v>1067</v>
      </c>
      <c r="B1070" s="368">
        <f t="shared" si="108"/>
        <v>633</v>
      </c>
      <c r="C1070" s="288" t="s">
        <v>727</v>
      </c>
      <c r="D1070" s="281" t="s">
        <v>728</v>
      </c>
      <c r="E1070" s="261">
        <v>20562692313</v>
      </c>
      <c r="F1070" s="112" t="s">
        <v>26</v>
      </c>
      <c r="G1070" s="112" t="s">
        <v>27</v>
      </c>
      <c r="H1070" s="198" t="s">
        <v>6441</v>
      </c>
      <c r="I1070" s="107" t="s">
        <v>4246</v>
      </c>
      <c r="J1070" s="112" t="s">
        <v>4425</v>
      </c>
      <c r="K1070" s="350" t="s">
        <v>1044</v>
      </c>
      <c r="L1070" s="196" t="s">
        <v>3569</v>
      </c>
      <c r="M1070" s="180"/>
      <c r="N1070" s="112" t="s">
        <v>1151</v>
      </c>
      <c r="O1070" s="111"/>
      <c r="P1070" s="28">
        <v>43440</v>
      </c>
      <c r="Q1070" s="112" t="s">
        <v>4594</v>
      </c>
      <c r="R1070" s="112">
        <v>1</v>
      </c>
      <c r="S1070" s="46" t="s">
        <v>1840</v>
      </c>
      <c r="T1070" s="67">
        <v>43549</v>
      </c>
      <c r="U1070" s="39" t="s">
        <v>1144</v>
      </c>
      <c r="V1070" s="112" t="s">
        <v>2076</v>
      </c>
      <c r="W1070" s="28" t="s">
        <v>2076</v>
      </c>
      <c r="X1070" s="2" t="s">
        <v>1144</v>
      </c>
      <c r="Y1070" s="38" t="s">
        <v>2053</v>
      </c>
      <c r="Z1070" s="39" t="s">
        <v>2076</v>
      </c>
      <c r="AA1070" s="113"/>
      <c r="AB1070" s="70" t="s">
        <v>1840</v>
      </c>
      <c r="AC1070" s="71" t="s">
        <v>1144</v>
      </c>
      <c r="AD1070" s="3">
        <v>2019</v>
      </c>
      <c r="AE1070" s="2">
        <v>4200</v>
      </c>
      <c r="AF1070" s="323" t="s">
        <v>2053</v>
      </c>
    </row>
    <row r="1071" spans="1:32" ht="54.95" customHeight="1" x14ac:dyDescent="0.2">
      <c r="A1071" s="136">
        <v>1068</v>
      </c>
      <c r="B1071" s="368">
        <f t="shared" si="108"/>
        <v>634</v>
      </c>
      <c r="C1071" s="288" t="s">
        <v>729</v>
      </c>
      <c r="D1071" s="281" t="s">
        <v>730</v>
      </c>
      <c r="E1071" s="261">
        <v>20168316624</v>
      </c>
      <c r="F1071" s="112" t="s">
        <v>26</v>
      </c>
      <c r="G1071" s="112" t="s">
        <v>27</v>
      </c>
      <c r="H1071" s="198" t="s">
        <v>6442</v>
      </c>
      <c r="I1071" s="107" t="s">
        <v>4247</v>
      </c>
      <c r="J1071" s="112" t="s">
        <v>4500</v>
      </c>
      <c r="K1071" s="350" t="s">
        <v>1008</v>
      </c>
      <c r="L1071" s="196" t="s">
        <v>3570</v>
      </c>
      <c r="M1071" s="180"/>
      <c r="N1071" s="112" t="s">
        <v>1150</v>
      </c>
      <c r="O1071" s="111"/>
      <c r="P1071" s="28">
        <v>43395</v>
      </c>
      <c r="Q1071" s="112" t="s">
        <v>1143</v>
      </c>
      <c r="R1071" s="112">
        <v>1</v>
      </c>
      <c r="S1071" s="46" t="s">
        <v>1841</v>
      </c>
      <c r="T1071" s="67">
        <v>43544</v>
      </c>
      <c r="U1071" s="47">
        <v>40.799999999999997</v>
      </c>
      <c r="V1071" s="112" t="s">
        <v>2076</v>
      </c>
      <c r="W1071" s="28" t="s">
        <v>2076</v>
      </c>
      <c r="X1071" s="2" t="s">
        <v>4932</v>
      </c>
      <c r="Y1071" s="38" t="s">
        <v>2053</v>
      </c>
      <c r="Z1071" s="39" t="s">
        <v>2076</v>
      </c>
      <c r="AA1071" s="113"/>
      <c r="AB1071" s="70" t="s">
        <v>1841</v>
      </c>
      <c r="AC1071" s="71">
        <v>40.799999999999997</v>
      </c>
      <c r="AD1071" s="3">
        <v>2019</v>
      </c>
      <c r="AE1071" s="2">
        <v>4200</v>
      </c>
      <c r="AF1071" s="323">
        <f>AC1071*AE1071</f>
        <v>171360</v>
      </c>
    </row>
    <row r="1072" spans="1:32" ht="54.95" customHeight="1" x14ac:dyDescent="0.2">
      <c r="A1072" s="136">
        <v>1069</v>
      </c>
      <c r="B1072" s="368">
        <f t="shared" si="108"/>
        <v>634</v>
      </c>
      <c r="C1072" s="288" t="s">
        <v>729</v>
      </c>
      <c r="D1072" s="281" t="s">
        <v>730</v>
      </c>
      <c r="E1072" s="261">
        <v>20168316624</v>
      </c>
      <c r="F1072" s="112" t="s">
        <v>26</v>
      </c>
      <c r="G1072" s="112" t="s">
        <v>27</v>
      </c>
      <c r="H1072" s="198" t="s">
        <v>6443</v>
      </c>
      <c r="I1072" s="107" t="s">
        <v>4247</v>
      </c>
      <c r="J1072" s="112" t="s">
        <v>4500</v>
      </c>
      <c r="K1072" s="350" t="s">
        <v>1008</v>
      </c>
      <c r="L1072" s="196" t="s">
        <v>3571</v>
      </c>
      <c r="M1072" s="180"/>
      <c r="N1072" s="112" t="s">
        <v>1150</v>
      </c>
      <c r="O1072" s="111"/>
      <c r="P1072" s="28">
        <v>43395</v>
      </c>
      <c r="Q1072" s="112" t="s">
        <v>1143</v>
      </c>
      <c r="R1072" s="112">
        <v>1</v>
      </c>
      <c r="S1072" s="46" t="s">
        <v>1841</v>
      </c>
      <c r="T1072" s="67">
        <v>43544</v>
      </c>
      <c r="U1072" s="47">
        <v>40.799999999999997</v>
      </c>
      <c r="V1072" s="112" t="s">
        <v>2076</v>
      </c>
      <c r="W1072" s="28" t="s">
        <v>2076</v>
      </c>
      <c r="X1072" s="2" t="s">
        <v>4932</v>
      </c>
      <c r="Y1072" s="38" t="s">
        <v>2053</v>
      </c>
      <c r="Z1072" s="39" t="s">
        <v>2076</v>
      </c>
      <c r="AA1072" s="113"/>
      <c r="AB1072" s="70" t="s">
        <v>1841</v>
      </c>
      <c r="AC1072" s="71">
        <v>40.799999999999997</v>
      </c>
      <c r="AD1072" s="3">
        <v>2019</v>
      </c>
      <c r="AE1072" s="2">
        <v>4200</v>
      </c>
      <c r="AF1072" s="323">
        <f t="shared" ref="AF1072:AF1128" si="114">AC1072*AE1072</f>
        <v>171360</v>
      </c>
    </row>
    <row r="1073" spans="1:32" ht="54.95" customHeight="1" x14ac:dyDescent="0.2">
      <c r="A1073" s="136">
        <v>1070</v>
      </c>
      <c r="B1073" s="368">
        <f t="shared" si="108"/>
        <v>634</v>
      </c>
      <c r="C1073" s="288" t="s">
        <v>729</v>
      </c>
      <c r="D1073" s="281" t="s">
        <v>730</v>
      </c>
      <c r="E1073" s="261">
        <v>20168316624</v>
      </c>
      <c r="F1073" s="112" t="s">
        <v>26</v>
      </c>
      <c r="G1073" s="112" t="s">
        <v>27</v>
      </c>
      <c r="H1073" s="198" t="s">
        <v>6444</v>
      </c>
      <c r="I1073" s="107" t="s">
        <v>4247</v>
      </c>
      <c r="J1073" s="112" t="s">
        <v>4500</v>
      </c>
      <c r="K1073" s="350" t="s">
        <v>1008</v>
      </c>
      <c r="L1073" s="196" t="s">
        <v>3572</v>
      </c>
      <c r="M1073" s="180"/>
      <c r="N1073" s="112" t="s">
        <v>1150</v>
      </c>
      <c r="O1073" s="111"/>
      <c r="P1073" s="28">
        <v>43395</v>
      </c>
      <c r="Q1073" s="112" t="s">
        <v>1143</v>
      </c>
      <c r="R1073" s="112">
        <v>1</v>
      </c>
      <c r="S1073" s="46" t="s">
        <v>1841</v>
      </c>
      <c r="T1073" s="67">
        <v>43544</v>
      </c>
      <c r="U1073" s="47">
        <v>40.799999999999997</v>
      </c>
      <c r="V1073" s="112" t="s">
        <v>2076</v>
      </c>
      <c r="W1073" s="28" t="s">
        <v>2076</v>
      </c>
      <c r="X1073" s="2" t="s">
        <v>4932</v>
      </c>
      <c r="Y1073" s="38" t="s">
        <v>2053</v>
      </c>
      <c r="Z1073" s="39" t="s">
        <v>2076</v>
      </c>
      <c r="AA1073" s="113"/>
      <c r="AB1073" s="70" t="s">
        <v>1841</v>
      </c>
      <c r="AC1073" s="71">
        <v>40.799999999999997</v>
      </c>
      <c r="AD1073" s="3">
        <v>2019</v>
      </c>
      <c r="AE1073" s="2">
        <v>4200</v>
      </c>
      <c r="AF1073" s="323">
        <f t="shared" si="114"/>
        <v>171360</v>
      </c>
    </row>
    <row r="1074" spans="1:32" ht="54.95" customHeight="1" x14ac:dyDescent="0.2">
      <c r="A1074" s="136">
        <v>1071</v>
      </c>
      <c r="B1074" s="368">
        <f t="shared" si="108"/>
        <v>634</v>
      </c>
      <c r="C1074" s="288" t="s">
        <v>729</v>
      </c>
      <c r="D1074" s="281" t="s">
        <v>730</v>
      </c>
      <c r="E1074" s="261">
        <v>20168316624</v>
      </c>
      <c r="F1074" s="112" t="s">
        <v>26</v>
      </c>
      <c r="G1074" s="112" t="s">
        <v>27</v>
      </c>
      <c r="H1074" s="198" t="s">
        <v>6445</v>
      </c>
      <c r="I1074" s="107" t="s">
        <v>4247</v>
      </c>
      <c r="J1074" s="112" t="s">
        <v>4500</v>
      </c>
      <c r="K1074" s="350" t="s">
        <v>1008</v>
      </c>
      <c r="L1074" s="196" t="s">
        <v>3573</v>
      </c>
      <c r="M1074" s="180"/>
      <c r="N1074" s="112" t="s">
        <v>1150</v>
      </c>
      <c r="O1074" s="111"/>
      <c r="P1074" s="28">
        <v>43395</v>
      </c>
      <c r="Q1074" s="112" t="s">
        <v>1143</v>
      </c>
      <c r="R1074" s="112">
        <v>1</v>
      </c>
      <c r="S1074" s="46" t="s">
        <v>1841</v>
      </c>
      <c r="T1074" s="67">
        <v>43544</v>
      </c>
      <c r="U1074" s="47">
        <v>40.799999999999997</v>
      </c>
      <c r="V1074" s="112" t="s">
        <v>2076</v>
      </c>
      <c r="W1074" s="28" t="s">
        <v>2076</v>
      </c>
      <c r="X1074" s="2" t="s">
        <v>4932</v>
      </c>
      <c r="Y1074" s="38" t="s">
        <v>2053</v>
      </c>
      <c r="Z1074" s="39" t="s">
        <v>2076</v>
      </c>
      <c r="AA1074" s="113"/>
      <c r="AB1074" s="70" t="s">
        <v>1841</v>
      </c>
      <c r="AC1074" s="71">
        <v>40.799999999999997</v>
      </c>
      <c r="AD1074" s="3">
        <v>2019</v>
      </c>
      <c r="AE1074" s="2">
        <v>4200</v>
      </c>
      <c r="AF1074" s="323">
        <f t="shared" si="114"/>
        <v>171360</v>
      </c>
    </row>
    <row r="1075" spans="1:32" ht="54.95" customHeight="1" x14ac:dyDescent="0.2">
      <c r="A1075" s="136">
        <v>1072</v>
      </c>
      <c r="B1075" s="368">
        <f t="shared" si="108"/>
        <v>634</v>
      </c>
      <c r="C1075" s="288" t="s">
        <v>729</v>
      </c>
      <c r="D1075" s="281" t="s">
        <v>730</v>
      </c>
      <c r="E1075" s="261">
        <v>20168316624</v>
      </c>
      <c r="F1075" s="112" t="s">
        <v>26</v>
      </c>
      <c r="G1075" s="112" t="s">
        <v>27</v>
      </c>
      <c r="H1075" s="198" t="s">
        <v>6446</v>
      </c>
      <c r="I1075" s="107" t="s">
        <v>4247</v>
      </c>
      <c r="J1075" s="112" t="s">
        <v>4500</v>
      </c>
      <c r="K1075" s="350" t="s">
        <v>1008</v>
      </c>
      <c r="L1075" s="196" t="s">
        <v>3574</v>
      </c>
      <c r="M1075" s="180"/>
      <c r="N1075" s="112" t="s">
        <v>1150</v>
      </c>
      <c r="O1075" s="111"/>
      <c r="P1075" s="28">
        <v>43395</v>
      </c>
      <c r="Q1075" s="112" t="s">
        <v>1143</v>
      </c>
      <c r="R1075" s="112">
        <v>1</v>
      </c>
      <c r="S1075" s="46" t="s">
        <v>1841</v>
      </c>
      <c r="T1075" s="67">
        <v>43544</v>
      </c>
      <c r="U1075" s="47">
        <v>40.799999999999997</v>
      </c>
      <c r="V1075" s="112" t="s">
        <v>2076</v>
      </c>
      <c r="W1075" s="28" t="s">
        <v>2076</v>
      </c>
      <c r="X1075" s="2" t="s">
        <v>4932</v>
      </c>
      <c r="Y1075" s="38" t="s">
        <v>2053</v>
      </c>
      <c r="Z1075" s="39" t="s">
        <v>2076</v>
      </c>
      <c r="AA1075" s="113"/>
      <c r="AB1075" s="70" t="s">
        <v>1841</v>
      </c>
      <c r="AC1075" s="71">
        <v>40.799999999999997</v>
      </c>
      <c r="AD1075" s="3">
        <v>2019</v>
      </c>
      <c r="AE1075" s="2">
        <v>4200</v>
      </c>
      <c r="AF1075" s="323">
        <f>AC1075*AE1075</f>
        <v>171360</v>
      </c>
    </row>
    <row r="1076" spans="1:32" ht="54.95" customHeight="1" x14ac:dyDescent="0.2">
      <c r="A1076" s="136">
        <v>1073</v>
      </c>
      <c r="B1076" s="368">
        <f t="shared" si="108"/>
        <v>634</v>
      </c>
      <c r="C1076" s="288" t="s">
        <v>729</v>
      </c>
      <c r="D1076" s="281" t="s">
        <v>730</v>
      </c>
      <c r="E1076" s="261">
        <v>20168316624</v>
      </c>
      <c r="F1076" s="112" t="s">
        <v>26</v>
      </c>
      <c r="G1076" s="112" t="s">
        <v>27</v>
      </c>
      <c r="H1076" s="198" t="s">
        <v>6447</v>
      </c>
      <c r="I1076" s="107" t="s">
        <v>4247</v>
      </c>
      <c r="J1076" s="112" t="s">
        <v>4500</v>
      </c>
      <c r="K1076" s="350" t="s">
        <v>1008</v>
      </c>
      <c r="L1076" s="196" t="s">
        <v>3575</v>
      </c>
      <c r="M1076" s="180"/>
      <c r="N1076" s="112" t="s">
        <v>1150</v>
      </c>
      <c r="O1076" s="111"/>
      <c r="P1076" s="28">
        <v>43395</v>
      </c>
      <c r="Q1076" s="112" t="s">
        <v>1143</v>
      </c>
      <c r="R1076" s="112">
        <v>1</v>
      </c>
      <c r="S1076" s="46" t="s">
        <v>1841</v>
      </c>
      <c r="T1076" s="67">
        <v>43544</v>
      </c>
      <c r="U1076" s="47">
        <v>40.799999999999997</v>
      </c>
      <c r="V1076" s="112" t="s">
        <v>2076</v>
      </c>
      <c r="W1076" s="28" t="s">
        <v>2076</v>
      </c>
      <c r="X1076" s="2" t="s">
        <v>4932</v>
      </c>
      <c r="Y1076" s="38" t="s">
        <v>2053</v>
      </c>
      <c r="Z1076" s="39" t="s">
        <v>2076</v>
      </c>
      <c r="AA1076" s="113"/>
      <c r="AB1076" s="70" t="s">
        <v>1841</v>
      </c>
      <c r="AC1076" s="71">
        <v>40.799999999999997</v>
      </c>
      <c r="AD1076" s="3">
        <v>2019</v>
      </c>
      <c r="AE1076" s="2">
        <v>4200</v>
      </c>
      <c r="AF1076" s="323">
        <f t="shared" si="114"/>
        <v>171360</v>
      </c>
    </row>
    <row r="1077" spans="1:32" ht="54.95" customHeight="1" x14ac:dyDescent="0.2">
      <c r="A1077" s="136">
        <v>1074</v>
      </c>
      <c r="B1077" s="368">
        <f t="shared" si="108"/>
        <v>634</v>
      </c>
      <c r="C1077" s="288" t="s">
        <v>729</v>
      </c>
      <c r="D1077" s="281" t="s">
        <v>730</v>
      </c>
      <c r="E1077" s="261">
        <v>20168316624</v>
      </c>
      <c r="F1077" s="112" t="s">
        <v>26</v>
      </c>
      <c r="G1077" s="112" t="s">
        <v>27</v>
      </c>
      <c r="H1077" s="198" t="s">
        <v>6448</v>
      </c>
      <c r="I1077" s="107" t="s">
        <v>4247</v>
      </c>
      <c r="J1077" s="112" t="s">
        <v>4500</v>
      </c>
      <c r="K1077" s="350" t="s">
        <v>1008</v>
      </c>
      <c r="L1077" s="196" t="s">
        <v>3576</v>
      </c>
      <c r="M1077" s="180"/>
      <c r="N1077" s="112" t="s">
        <v>1150</v>
      </c>
      <c r="O1077" s="111"/>
      <c r="P1077" s="28">
        <v>43395</v>
      </c>
      <c r="Q1077" s="112" t="s">
        <v>1143</v>
      </c>
      <c r="R1077" s="112">
        <v>1</v>
      </c>
      <c r="S1077" s="46" t="s">
        <v>1841</v>
      </c>
      <c r="T1077" s="67">
        <v>43544</v>
      </c>
      <c r="U1077" s="47">
        <v>40.799999999999997</v>
      </c>
      <c r="V1077" s="112" t="s">
        <v>2076</v>
      </c>
      <c r="W1077" s="28" t="s">
        <v>2076</v>
      </c>
      <c r="X1077" s="2" t="s">
        <v>4932</v>
      </c>
      <c r="Y1077" s="38" t="s">
        <v>2053</v>
      </c>
      <c r="Z1077" s="39" t="s">
        <v>2076</v>
      </c>
      <c r="AA1077" s="113"/>
      <c r="AB1077" s="70" t="s">
        <v>1841</v>
      </c>
      <c r="AC1077" s="71">
        <v>40.799999999999997</v>
      </c>
      <c r="AD1077" s="3">
        <v>2019</v>
      </c>
      <c r="AE1077" s="2">
        <v>4200</v>
      </c>
      <c r="AF1077" s="323">
        <f t="shared" si="114"/>
        <v>171360</v>
      </c>
    </row>
    <row r="1078" spans="1:32" ht="54.95" customHeight="1" x14ac:dyDescent="0.2">
      <c r="A1078" s="136">
        <v>1075</v>
      </c>
      <c r="B1078" s="368">
        <f t="shared" si="108"/>
        <v>635</v>
      </c>
      <c r="C1078" s="288" t="s">
        <v>731</v>
      </c>
      <c r="D1078" s="281" t="s">
        <v>732</v>
      </c>
      <c r="E1078" s="261">
        <v>20313199356</v>
      </c>
      <c r="F1078" s="112" t="s">
        <v>26</v>
      </c>
      <c r="G1078" s="112" t="s">
        <v>27</v>
      </c>
      <c r="H1078" s="198" t="s">
        <v>6449</v>
      </c>
      <c r="I1078" s="107" t="s">
        <v>4247</v>
      </c>
      <c r="J1078" s="112" t="s">
        <v>4500</v>
      </c>
      <c r="K1078" s="350" t="s">
        <v>1008</v>
      </c>
      <c r="L1078" s="196" t="s">
        <v>3577</v>
      </c>
      <c r="M1078" s="180"/>
      <c r="N1078" s="112" t="s">
        <v>1150</v>
      </c>
      <c r="O1078" s="111"/>
      <c r="P1078" s="28">
        <v>43395</v>
      </c>
      <c r="Q1078" s="112" t="s">
        <v>1143</v>
      </c>
      <c r="R1078" s="112">
        <v>1</v>
      </c>
      <c r="S1078" s="46" t="s">
        <v>1842</v>
      </c>
      <c r="T1078" s="67">
        <v>43545</v>
      </c>
      <c r="U1078" s="47">
        <v>40.799999999999997</v>
      </c>
      <c r="V1078" s="112" t="s">
        <v>2076</v>
      </c>
      <c r="W1078" s="28" t="s">
        <v>2076</v>
      </c>
      <c r="X1078" s="2" t="s">
        <v>4932</v>
      </c>
      <c r="Y1078" s="38" t="s">
        <v>2053</v>
      </c>
      <c r="Z1078" s="39" t="s">
        <v>2076</v>
      </c>
      <c r="AA1078" s="113"/>
      <c r="AB1078" s="70" t="s">
        <v>1842</v>
      </c>
      <c r="AC1078" s="71">
        <v>40.799999999999997</v>
      </c>
      <c r="AD1078" s="3">
        <v>2019</v>
      </c>
      <c r="AE1078" s="2">
        <v>4200</v>
      </c>
      <c r="AF1078" s="323">
        <f t="shared" si="114"/>
        <v>171360</v>
      </c>
    </row>
    <row r="1079" spans="1:32" ht="54.95" customHeight="1" x14ac:dyDescent="0.2">
      <c r="A1079" s="136">
        <v>1076</v>
      </c>
      <c r="B1079" s="368">
        <f t="shared" si="108"/>
        <v>635</v>
      </c>
      <c r="C1079" s="288" t="s">
        <v>731</v>
      </c>
      <c r="D1079" s="281" t="s">
        <v>732</v>
      </c>
      <c r="E1079" s="261">
        <v>20313199356</v>
      </c>
      <c r="F1079" s="112" t="s">
        <v>26</v>
      </c>
      <c r="G1079" s="112" t="s">
        <v>27</v>
      </c>
      <c r="H1079" s="198" t="s">
        <v>6450</v>
      </c>
      <c r="I1079" s="107" t="s">
        <v>4247</v>
      </c>
      <c r="J1079" s="112" t="s">
        <v>4500</v>
      </c>
      <c r="K1079" s="350" t="s">
        <v>1008</v>
      </c>
      <c r="L1079" s="196" t="s">
        <v>3578</v>
      </c>
      <c r="M1079" s="180"/>
      <c r="N1079" s="112" t="s">
        <v>1150</v>
      </c>
      <c r="O1079" s="111"/>
      <c r="P1079" s="28">
        <v>43395</v>
      </c>
      <c r="Q1079" s="112" t="s">
        <v>1143</v>
      </c>
      <c r="R1079" s="112">
        <v>1</v>
      </c>
      <c r="S1079" s="46" t="s">
        <v>1842</v>
      </c>
      <c r="T1079" s="67">
        <v>43545</v>
      </c>
      <c r="U1079" s="47">
        <v>40.799999999999997</v>
      </c>
      <c r="V1079" s="112" t="s">
        <v>2076</v>
      </c>
      <c r="W1079" s="28" t="s">
        <v>2076</v>
      </c>
      <c r="X1079" s="2" t="s">
        <v>4932</v>
      </c>
      <c r="Y1079" s="38" t="s">
        <v>2053</v>
      </c>
      <c r="Z1079" s="39" t="s">
        <v>2076</v>
      </c>
      <c r="AA1079" s="113"/>
      <c r="AB1079" s="70" t="s">
        <v>1842</v>
      </c>
      <c r="AC1079" s="71">
        <v>40.799999999999997</v>
      </c>
      <c r="AD1079" s="3">
        <v>2019</v>
      </c>
      <c r="AE1079" s="2">
        <v>4200</v>
      </c>
      <c r="AF1079" s="323">
        <f>AC1079*AE1079</f>
        <v>171360</v>
      </c>
    </row>
    <row r="1080" spans="1:32" ht="54.95" customHeight="1" x14ac:dyDescent="0.2">
      <c r="A1080" s="136">
        <v>1077</v>
      </c>
      <c r="B1080" s="368">
        <f t="shared" si="108"/>
        <v>635</v>
      </c>
      <c r="C1080" s="288" t="s">
        <v>731</v>
      </c>
      <c r="D1080" s="281" t="s">
        <v>732</v>
      </c>
      <c r="E1080" s="261">
        <v>20313199356</v>
      </c>
      <c r="F1080" s="112" t="s">
        <v>26</v>
      </c>
      <c r="G1080" s="112" t="s">
        <v>27</v>
      </c>
      <c r="H1080" s="198" t="s">
        <v>6451</v>
      </c>
      <c r="I1080" s="107" t="s">
        <v>4247</v>
      </c>
      <c r="J1080" s="112" t="s">
        <v>4500</v>
      </c>
      <c r="K1080" s="350" t="s">
        <v>1008</v>
      </c>
      <c r="L1080" s="196" t="s">
        <v>3579</v>
      </c>
      <c r="M1080" s="180"/>
      <c r="N1080" s="112" t="s">
        <v>1150</v>
      </c>
      <c r="O1080" s="111"/>
      <c r="P1080" s="28">
        <v>43395</v>
      </c>
      <c r="Q1080" s="112" t="s">
        <v>1143</v>
      </c>
      <c r="R1080" s="112">
        <v>1</v>
      </c>
      <c r="S1080" s="46" t="s">
        <v>1842</v>
      </c>
      <c r="T1080" s="67">
        <v>43545</v>
      </c>
      <c r="U1080" s="47">
        <v>40.799999999999997</v>
      </c>
      <c r="V1080" s="112" t="s">
        <v>2076</v>
      </c>
      <c r="W1080" s="28" t="s">
        <v>2076</v>
      </c>
      <c r="X1080" s="2" t="s">
        <v>4932</v>
      </c>
      <c r="Y1080" s="38" t="s">
        <v>2053</v>
      </c>
      <c r="Z1080" s="39" t="s">
        <v>2076</v>
      </c>
      <c r="AA1080" s="113"/>
      <c r="AB1080" s="70" t="s">
        <v>1842</v>
      </c>
      <c r="AC1080" s="71">
        <v>40.799999999999997</v>
      </c>
      <c r="AD1080" s="3">
        <v>2019</v>
      </c>
      <c r="AE1080" s="2">
        <v>4200</v>
      </c>
      <c r="AF1080" s="323">
        <f t="shared" si="114"/>
        <v>171360</v>
      </c>
    </row>
    <row r="1081" spans="1:32" ht="54.95" customHeight="1" x14ac:dyDescent="0.2">
      <c r="A1081" s="136">
        <v>1078</v>
      </c>
      <c r="B1081" s="368">
        <f t="shared" si="108"/>
        <v>635</v>
      </c>
      <c r="C1081" s="288" t="s">
        <v>731</v>
      </c>
      <c r="D1081" s="281" t="s">
        <v>732</v>
      </c>
      <c r="E1081" s="261">
        <v>20313199356</v>
      </c>
      <c r="F1081" s="112" t="s">
        <v>26</v>
      </c>
      <c r="G1081" s="112" t="s">
        <v>27</v>
      </c>
      <c r="H1081" s="198" t="s">
        <v>6452</v>
      </c>
      <c r="I1081" s="107" t="s">
        <v>4247</v>
      </c>
      <c r="J1081" s="112" t="s">
        <v>4500</v>
      </c>
      <c r="K1081" s="350" t="s">
        <v>1008</v>
      </c>
      <c r="L1081" s="196" t="s">
        <v>3580</v>
      </c>
      <c r="M1081" s="180"/>
      <c r="N1081" s="112" t="s">
        <v>1150</v>
      </c>
      <c r="O1081" s="111"/>
      <c r="P1081" s="28">
        <v>43395</v>
      </c>
      <c r="Q1081" s="112" t="s">
        <v>1143</v>
      </c>
      <c r="R1081" s="112">
        <v>1</v>
      </c>
      <c r="S1081" s="46" t="s">
        <v>1842</v>
      </c>
      <c r="T1081" s="67">
        <v>43545</v>
      </c>
      <c r="U1081" s="47">
        <v>40.799999999999997</v>
      </c>
      <c r="V1081" s="112" t="s">
        <v>2076</v>
      </c>
      <c r="W1081" s="28" t="s">
        <v>2076</v>
      </c>
      <c r="X1081" s="2" t="s">
        <v>4932</v>
      </c>
      <c r="Y1081" s="38" t="s">
        <v>2053</v>
      </c>
      <c r="Z1081" s="39" t="s">
        <v>2076</v>
      </c>
      <c r="AA1081" s="113"/>
      <c r="AB1081" s="70" t="s">
        <v>1842</v>
      </c>
      <c r="AC1081" s="71">
        <v>40.799999999999997</v>
      </c>
      <c r="AD1081" s="3">
        <v>2019</v>
      </c>
      <c r="AE1081" s="2">
        <v>4200</v>
      </c>
      <c r="AF1081" s="323">
        <f t="shared" si="114"/>
        <v>171360</v>
      </c>
    </row>
    <row r="1082" spans="1:32" ht="54.95" customHeight="1" x14ac:dyDescent="0.2">
      <c r="A1082" s="136">
        <v>1079</v>
      </c>
      <c r="B1082" s="368">
        <f t="shared" si="108"/>
        <v>635</v>
      </c>
      <c r="C1082" s="288" t="s">
        <v>731</v>
      </c>
      <c r="D1082" s="281" t="s">
        <v>732</v>
      </c>
      <c r="E1082" s="261">
        <v>20313199356</v>
      </c>
      <c r="F1082" s="112" t="s">
        <v>26</v>
      </c>
      <c r="G1082" s="112" t="s">
        <v>27</v>
      </c>
      <c r="H1082" s="198" t="s">
        <v>6453</v>
      </c>
      <c r="I1082" s="107" t="s">
        <v>4247</v>
      </c>
      <c r="J1082" s="112" t="s">
        <v>4500</v>
      </c>
      <c r="K1082" s="350" t="s">
        <v>1008</v>
      </c>
      <c r="L1082" s="196" t="s">
        <v>3581</v>
      </c>
      <c r="M1082" s="180"/>
      <c r="N1082" s="112" t="s">
        <v>1150</v>
      </c>
      <c r="O1082" s="111"/>
      <c r="P1082" s="28">
        <v>43395</v>
      </c>
      <c r="Q1082" s="112" t="s">
        <v>1143</v>
      </c>
      <c r="R1082" s="112">
        <v>1</v>
      </c>
      <c r="S1082" s="46" t="s">
        <v>1842</v>
      </c>
      <c r="T1082" s="67">
        <v>43545</v>
      </c>
      <c r="U1082" s="47">
        <v>40.799999999999997</v>
      </c>
      <c r="V1082" s="112" t="s">
        <v>2076</v>
      </c>
      <c r="W1082" s="28" t="s">
        <v>2076</v>
      </c>
      <c r="X1082" s="2" t="s">
        <v>4932</v>
      </c>
      <c r="Y1082" s="38" t="s">
        <v>2053</v>
      </c>
      <c r="Z1082" s="39" t="s">
        <v>2076</v>
      </c>
      <c r="AA1082" s="113"/>
      <c r="AB1082" s="70" t="s">
        <v>1842</v>
      </c>
      <c r="AC1082" s="71">
        <v>40.799999999999997</v>
      </c>
      <c r="AD1082" s="3">
        <v>2019</v>
      </c>
      <c r="AE1082" s="2">
        <v>4200</v>
      </c>
      <c r="AF1082" s="323">
        <f t="shared" si="114"/>
        <v>171360</v>
      </c>
    </row>
    <row r="1083" spans="1:32" ht="54.95" customHeight="1" x14ac:dyDescent="0.2">
      <c r="A1083" s="136">
        <v>1080</v>
      </c>
      <c r="B1083" s="368">
        <f t="shared" si="108"/>
        <v>635</v>
      </c>
      <c r="C1083" s="288" t="s">
        <v>731</v>
      </c>
      <c r="D1083" s="281" t="s">
        <v>732</v>
      </c>
      <c r="E1083" s="261">
        <v>20313199356</v>
      </c>
      <c r="F1083" s="112" t="s">
        <v>26</v>
      </c>
      <c r="G1083" s="112" t="s">
        <v>27</v>
      </c>
      <c r="H1083" s="198" t="s">
        <v>6454</v>
      </c>
      <c r="I1083" s="107" t="s">
        <v>4247</v>
      </c>
      <c r="J1083" s="112" t="s">
        <v>4500</v>
      </c>
      <c r="K1083" s="350" t="s">
        <v>1008</v>
      </c>
      <c r="L1083" s="196" t="s">
        <v>3582</v>
      </c>
      <c r="M1083" s="180"/>
      <c r="N1083" s="112" t="s">
        <v>1150</v>
      </c>
      <c r="O1083" s="111"/>
      <c r="P1083" s="28">
        <v>43395</v>
      </c>
      <c r="Q1083" s="112" t="s">
        <v>1143</v>
      </c>
      <c r="R1083" s="112">
        <v>1</v>
      </c>
      <c r="S1083" s="46" t="s">
        <v>1842</v>
      </c>
      <c r="T1083" s="67">
        <v>43545</v>
      </c>
      <c r="U1083" s="47">
        <v>40.799999999999997</v>
      </c>
      <c r="V1083" s="112" t="s">
        <v>2076</v>
      </c>
      <c r="W1083" s="28" t="s">
        <v>2076</v>
      </c>
      <c r="X1083" s="2" t="s">
        <v>4932</v>
      </c>
      <c r="Y1083" s="38" t="s">
        <v>2053</v>
      </c>
      <c r="Z1083" s="39" t="s">
        <v>2076</v>
      </c>
      <c r="AA1083" s="113"/>
      <c r="AB1083" s="70" t="s">
        <v>1842</v>
      </c>
      <c r="AC1083" s="71">
        <v>40.799999999999997</v>
      </c>
      <c r="AD1083" s="3">
        <v>2019</v>
      </c>
      <c r="AE1083" s="2">
        <v>4200</v>
      </c>
      <c r="AF1083" s="323">
        <f>AC1083*AE1083</f>
        <v>171360</v>
      </c>
    </row>
    <row r="1084" spans="1:32" ht="54.95" customHeight="1" x14ac:dyDescent="0.2">
      <c r="A1084" s="136">
        <v>1081</v>
      </c>
      <c r="B1084" s="368">
        <f t="shared" si="108"/>
        <v>635</v>
      </c>
      <c r="C1084" s="288" t="s">
        <v>731</v>
      </c>
      <c r="D1084" s="281" t="s">
        <v>732</v>
      </c>
      <c r="E1084" s="261">
        <v>20313199356</v>
      </c>
      <c r="F1084" s="112" t="s">
        <v>26</v>
      </c>
      <c r="G1084" s="112" t="s">
        <v>27</v>
      </c>
      <c r="H1084" s="198" t="s">
        <v>6455</v>
      </c>
      <c r="I1084" s="107" t="s">
        <v>4247</v>
      </c>
      <c r="J1084" s="112" t="s">
        <v>4500</v>
      </c>
      <c r="K1084" s="350" t="s">
        <v>1008</v>
      </c>
      <c r="L1084" s="196" t="s">
        <v>3583</v>
      </c>
      <c r="M1084" s="180"/>
      <c r="N1084" s="112" t="s">
        <v>1150</v>
      </c>
      <c r="O1084" s="111"/>
      <c r="P1084" s="28">
        <v>43395</v>
      </c>
      <c r="Q1084" s="112" t="s">
        <v>1143</v>
      </c>
      <c r="R1084" s="112">
        <v>1</v>
      </c>
      <c r="S1084" s="46" t="s">
        <v>1842</v>
      </c>
      <c r="T1084" s="67">
        <v>43545</v>
      </c>
      <c r="U1084" s="47">
        <v>40.799999999999997</v>
      </c>
      <c r="V1084" s="112" t="s">
        <v>2076</v>
      </c>
      <c r="W1084" s="28" t="s">
        <v>2076</v>
      </c>
      <c r="X1084" s="2" t="s">
        <v>4932</v>
      </c>
      <c r="Y1084" s="38" t="s">
        <v>2053</v>
      </c>
      <c r="Z1084" s="39" t="s">
        <v>2076</v>
      </c>
      <c r="AA1084" s="113"/>
      <c r="AB1084" s="70" t="s">
        <v>1842</v>
      </c>
      <c r="AC1084" s="71">
        <v>40.799999999999997</v>
      </c>
      <c r="AD1084" s="3">
        <v>2019</v>
      </c>
      <c r="AE1084" s="2">
        <v>4200</v>
      </c>
      <c r="AF1084" s="323">
        <f t="shared" si="114"/>
        <v>171360</v>
      </c>
    </row>
    <row r="1085" spans="1:32" ht="54.95" customHeight="1" x14ac:dyDescent="0.2">
      <c r="A1085" s="136">
        <v>1082</v>
      </c>
      <c r="B1085" s="368">
        <f t="shared" si="108"/>
        <v>636</v>
      </c>
      <c r="C1085" s="288" t="s">
        <v>733</v>
      </c>
      <c r="D1085" s="281" t="s">
        <v>734</v>
      </c>
      <c r="E1085" s="261">
        <v>20126991747</v>
      </c>
      <c r="F1085" s="112" t="s">
        <v>26</v>
      </c>
      <c r="G1085" s="112" t="s">
        <v>27</v>
      </c>
      <c r="H1085" s="198" t="s">
        <v>6449</v>
      </c>
      <c r="I1085" s="107" t="s">
        <v>4247</v>
      </c>
      <c r="J1085" s="112" t="s">
        <v>4500</v>
      </c>
      <c r="K1085" s="350" t="s">
        <v>1008</v>
      </c>
      <c r="L1085" s="196" t="s">
        <v>3577</v>
      </c>
      <c r="M1085" s="180"/>
      <c r="N1085" s="112" t="s">
        <v>1150</v>
      </c>
      <c r="O1085" s="111"/>
      <c r="P1085" s="28">
        <v>43391</v>
      </c>
      <c r="Q1085" s="112" t="s">
        <v>1143</v>
      </c>
      <c r="R1085" s="112">
        <v>1</v>
      </c>
      <c r="S1085" s="46" t="s">
        <v>1843</v>
      </c>
      <c r="T1085" s="67">
        <v>43545</v>
      </c>
      <c r="U1085" s="47">
        <v>40.799999999999997</v>
      </c>
      <c r="V1085" s="112" t="s">
        <v>2076</v>
      </c>
      <c r="W1085" s="28" t="s">
        <v>2076</v>
      </c>
      <c r="X1085" s="2" t="s">
        <v>4932</v>
      </c>
      <c r="Y1085" s="38" t="s">
        <v>2053</v>
      </c>
      <c r="Z1085" s="39" t="s">
        <v>2076</v>
      </c>
      <c r="AA1085" s="113"/>
      <c r="AB1085" s="70" t="s">
        <v>1843</v>
      </c>
      <c r="AC1085" s="71">
        <v>40.799999999999997</v>
      </c>
      <c r="AD1085" s="3">
        <v>2019</v>
      </c>
      <c r="AE1085" s="2">
        <v>4200</v>
      </c>
      <c r="AF1085" s="323">
        <f t="shared" si="114"/>
        <v>171360</v>
      </c>
    </row>
    <row r="1086" spans="1:32" ht="54.95" customHeight="1" x14ac:dyDescent="0.2">
      <c r="A1086" s="136">
        <v>1083</v>
      </c>
      <c r="B1086" s="368">
        <f t="shared" si="108"/>
        <v>636</v>
      </c>
      <c r="C1086" s="288" t="s">
        <v>733</v>
      </c>
      <c r="D1086" s="281" t="s">
        <v>734</v>
      </c>
      <c r="E1086" s="261">
        <v>20126991747</v>
      </c>
      <c r="F1086" s="112" t="s">
        <v>26</v>
      </c>
      <c r="G1086" s="112" t="s">
        <v>27</v>
      </c>
      <c r="H1086" s="198" t="s">
        <v>6450</v>
      </c>
      <c r="I1086" s="107" t="s">
        <v>4247</v>
      </c>
      <c r="J1086" s="112" t="s">
        <v>4500</v>
      </c>
      <c r="K1086" s="350" t="s">
        <v>1008</v>
      </c>
      <c r="L1086" s="196" t="s">
        <v>3578</v>
      </c>
      <c r="M1086" s="180"/>
      <c r="N1086" s="112" t="s">
        <v>1150</v>
      </c>
      <c r="O1086" s="111"/>
      <c r="P1086" s="28">
        <v>43391</v>
      </c>
      <c r="Q1086" s="112" t="s">
        <v>1143</v>
      </c>
      <c r="R1086" s="112">
        <v>1</v>
      </c>
      <c r="S1086" s="46" t="s">
        <v>1843</v>
      </c>
      <c r="T1086" s="67">
        <v>43545</v>
      </c>
      <c r="U1086" s="47">
        <v>40.799999999999997</v>
      </c>
      <c r="V1086" s="112" t="s">
        <v>2076</v>
      </c>
      <c r="W1086" s="28" t="s">
        <v>2076</v>
      </c>
      <c r="X1086" s="2" t="s">
        <v>4932</v>
      </c>
      <c r="Y1086" s="38" t="s">
        <v>2053</v>
      </c>
      <c r="Z1086" s="39" t="s">
        <v>2076</v>
      </c>
      <c r="AA1086" s="113"/>
      <c r="AB1086" s="70" t="s">
        <v>1843</v>
      </c>
      <c r="AC1086" s="71">
        <v>40.799999999999997</v>
      </c>
      <c r="AD1086" s="3">
        <v>2019</v>
      </c>
      <c r="AE1086" s="2">
        <v>4200</v>
      </c>
      <c r="AF1086" s="323">
        <f t="shared" si="114"/>
        <v>171360</v>
      </c>
    </row>
    <row r="1087" spans="1:32" ht="54.95" customHeight="1" x14ac:dyDescent="0.2">
      <c r="A1087" s="136">
        <v>1084</v>
      </c>
      <c r="B1087" s="368">
        <f t="shared" si="108"/>
        <v>636</v>
      </c>
      <c r="C1087" s="288" t="s">
        <v>733</v>
      </c>
      <c r="D1087" s="281" t="s">
        <v>734</v>
      </c>
      <c r="E1087" s="261">
        <v>20126991747</v>
      </c>
      <c r="F1087" s="112" t="s">
        <v>26</v>
      </c>
      <c r="G1087" s="112" t="s">
        <v>27</v>
      </c>
      <c r="H1087" s="198" t="s">
        <v>6451</v>
      </c>
      <c r="I1087" s="107" t="s">
        <v>4247</v>
      </c>
      <c r="J1087" s="112" t="s">
        <v>4500</v>
      </c>
      <c r="K1087" s="350" t="s">
        <v>1008</v>
      </c>
      <c r="L1087" s="196" t="s">
        <v>3584</v>
      </c>
      <c r="M1087" s="180"/>
      <c r="N1087" s="112" t="s">
        <v>1150</v>
      </c>
      <c r="O1087" s="111"/>
      <c r="P1087" s="28">
        <v>43391</v>
      </c>
      <c r="Q1087" s="112" t="s">
        <v>1143</v>
      </c>
      <c r="R1087" s="112">
        <v>1</v>
      </c>
      <c r="S1087" s="46" t="s">
        <v>1843</v>
      </c>
      <c r="T1087" s="67">
        <v>43545</v>
      </c>
      <c r="U1087" s="47">
        <v>40.799999999999997</v>
      </c>
      <c r="V1087" s="112" t="s">
        <v>2076</v>
      </c>
      <c r="W1087" s="28" t="s">
        <v>2076</v>
      </c>
      <c r="X1087" s="2" t="s">
        <v>4932</v>
      </c>
      <c r="Y1087" s="38" t="s">
        <v>2053</v>
      </c>
      <c r="Z1087" s="39" t="s">
        <v>2076</v>
      </c>
      <c r="AA1087" s="113"/>
      <c r="AB1087" s="70" t="s">
        <v>1843</v>
      </c>
      <c r="AC1087" s="71">
        <v>40.799999999999997</v>
      </c>
      <c r="AD1087" s="3">
        <v>2019</v>
      </c>
      <c r="AE1087" s="2">
        <v>4200</v>
      </c>
      <c r="AF1087" s="323">
        <f>AC1087*AE1087</f>
        <v>171360</v>
      </c>
    </row>
    <row r="1088" spans="1:32" ht="54.95" customHeight="1" x14ac:dyDescent="0.2">
      <c r="A1088" s="136">
        <v>1085</v>
      </c>
      <c r="B1088" s="368">
        <f t="shared" si="108"/>
        <v>636</v>
      </c>
      <c r="C1088" s="288" t="s">
        <v>733</v>
      </c>
      <c r="D1088" s="281" t="s">
        <v>734</v>
      </c>
      <c r="E1088" s="261">
        <v>20126991747</v>
      </c>
      <c r="F1088" s="112" t="s">
        <v>26</v>
      </c>
      <c r="G1088" s="112" t="s">
        <v>27</v>
      </c>
      <c r="H1088" s="198" t="s">
        <v>6452</v>
      </c>
      <c r="I1088" s="107" t="s">
        <v>4247</v>
      </c>
      <c r="J1088" s="112" t="s">
        <v>4500</v>
      </c>
      <c r="K1088" s="350" t="s">
        <v>1008</v>
      </c>
      <c r="L1088" s="196" t="s">
        <v>3585</v>
      </c>
      <c r="M1088" s="180"/>
      <c r="N1088" s="112" t="s">
        <v>1150</v>
      </c>
      <c r="O1088" s="111"/>
      <c r="P1088" s="28">
        <v>43391</v>
      </c>
      <c r="Q1088" s="112" t="s">
        <v>1143</v>
      </c>
      <c r="R1088" s="112">
        <v>1</v>
      </c>
      <c r="S1088" s="46" t="s">
        <v>1843</v>
      </c>
      <c r="T1088" s="67">
        <v>43545</v>
      </c>
      <c r="U1088" s="47">
        <v>40.799999999999997</v>
      </c>
      <c r="V1088" s="112" t="s">
        <v>2076</v>
      </c>
      <c r="W1088" s="28" t="s">
        <v>2076</v>
      </c>
      <c r="X1088" s="2" t="s">
        <v>4932</v>
      </c>
      <c r="Y1088" s="38" t="s">
        <v>2053</v>
      </c>
      <c r="Z1088" s="39" t="s">
        <v>2076</v>
      </c>
      <c r="AA1088" s="113"/>
      <c r="AB1088" s="70" t="s">
        <v>1843</v>
      </c>
      <c r="AC1088" s="71">
        <v>40.799999999999997</v>
      </c>
      <c r="AD1088" s="3">
        <v>2019</v>
      </c>
      <c r="AE1088" s="2">
        <v>4200</v>
      </c>
      <c r="AF1088" s="323">
        <f t="shared" si="114"/>
        <v>171360</v>
      </c>
    </row>
    <row r="1089" spans="1:32" ht="54.95" customHeight="1" x14ac:dyDescent="0.2">
      <c r="A1089" s="136">
        <v>1086</v>
      </c>
      <c r="B1089" s="368">
        <f t="shared" si="108"/>
        <v>636</v>
      </c>
      <c r="C1089" s="288" t="s">
        <v>733</v>
      </c>
      <c r="D1089" s="281" t="s">
        <v>734</v>
      </c>
      <c r="E1089" s="261">
        <v>20126991747</v>
      </c>
      <c r="F1089" s="112" t="s">
        <v>26</v>
      </c>
      <c r="G1089" s="112" t="s">
        <v>27</v>
      </c>
      <c r="H1089" s="198" t="s">
        <v>6453</v>
      </c>
      <c r="I1089" s="107" t="s">
        <v>4247</v>
      </c>
      <c r="J1089" s="112" t="s">
        <v>4500</v>
      </c>
      <c r="K1089" s="350" t="s">
        <v>1008</v>
      </c>
      <c r="L1089" s="196" t="s">
        <v>3581</v>
      </c>
      <c r="M1089" s="180"/>
      <c r="N1089" s="112" t="s">
        <v>1150</v>
      </c>
      <c r="O1089" s="111"/>
      <c r="P1089" s="28">
        <v>43391</v>
      </c>
      <c r="Q1089" s="112" t="s">
        <v>1143</v>
      </c>
      <c r="R1089" s="112">
        <v>1</v>
      </c>
      <c r="S1089" s="46" t="s">
        <v>1843</v>
      </c>
      <c r="T1089" s="67">
        <v>43545</v>
      </c>
      <c r="U1089" s="47">
        <v>40.799999999999997</v>
      </c>
      <c r="V1089" s="112" t="s">
        <v>2076</v>
      </c>
      <c r="W1089" s="28" t="s">
        <v>2076</v>
      </c>
      <c r="X1089" s="2" t="s">
        <v>4932</v>
      </c>
      <c r="Y1089" s="38" t="s">
        <v>2053</v>
      </c>
      <c r="Z1089" s="39" t="s">
        <v>2076</v>
      </c>
      <c r="AA1089" s="113"/>
      <c r="AB1089" s="70" t="s">
        <v>1843</v>
      </c>
      <c r="AC1089" s="71">
        <v>40.799999999999997</v>
      </c>
      <c r="AD1089" s="3">
        <v>2019</v>
      </c>
      <c r="AE1089" s="2">
        <v>4200</v>
      </c>
      <c r="AF1089" s="323">
        <f t="shared" si="114"/>
        <v>171360</v>
      </c>
    </row>
    <row r="1090" spans="1:32" ht="54.95" customHeight="1" x14ac:dyDescent="0.2">
      <c r="A1090" s="136">
        <v>1087</v>
      </c>
      <c r="B1090" s="368">
        <f t="shared" si="108"/>
        <v>636</v>
      </c>
      <c r="C1090" s="288" t="s">
        <v>733</v>
      </c>
      <c r="D1090" s="281" t="s">
        <v>734</v>
      </c>
      <c r="E1090" s="261">
        <v>20126991747</v>
      </c>
      <c r="F1090" s="112" t="s">
        <v>26</v>
      </c>
      <c r="G1090" s="112" t="s">
        <v>27</v>
      </c>
      <c r="H1090" s="198" t="s">
        <v>6454</v>
      </c>
      <c r="I1090" s="107" t="s">
        <v>4247</v>
      </c>
      <c r="J1090" s="112" t="s">
        <v>4500</v>
      </c>
      <c r="K1090" s="350" t="s">
        <v>1008</v>
      </c>
      <c r="L1090" s="196" t="s">
        <v>3582</v>
      </c>
      <c r="M1090" s="180"/>
      <c r="N1090" s="112" t="s">
        <v>1150</v>
      </c>
      <c r="O1090" s="111"/>
      <c r="P1090" s="28">
        <v>43391</v>
      </c>
      <c r="Q1090" s="112" t="s">
        <v>1143</v>
      </c>
      <c r="R1090" s="112">
        <v>1</v>
      </c>
      <c r="S1090" s="46" t="s">
        <v>1843</v>
      </c>
      <c r="T1090" s="67">
        <v>43545</v>
      </c>
      <c r="U1090" s="47">
        <v>40.799999999999997</v>
      </c>
      <c r="V1090" s="112" t="s">
        <v>2076</v>
      </c>
      <c r="W1090" s="28" t="s">
        <v>2076</v>
      </c>
      <c r="X1090" s="2" t="s">
        <v>4932</v>
      </c>
      <c r="Y1090" s="38" t="s">
        <v>2053</v>
      </c>
      <c r="Z1090" s="39" t="s">
        <v>2076</v>
      </c>
      <c r="AA1090" s="113"/>
      <c r="AB1090" s="70" t="s">
        <v>1843</v>
      </c>
      <c r="AC1090" s="71">
        <v>40.799999999999997</v>
      </c>
      <c r="AD1090" s="3">
        <v>2019</v>
      </c>
      <c r="AE1090" s="2">
        <v>4200</v>
      </c>
      <c r="AF1090" s="323">
        <f t="shared" si="114"/>
        <v>171360</v>
      </c>
    </row>
    <row r="1091" spans="1:32" ht="54.95" customHeight="1" x14ac:dyDescent="0.2">
      <c r="A1091" s="136">
        <v>1088</v>
      </c>
      <c r="B1091" s="368">
        <f t="shared" si="108"/>
        <v>636</v>
      </c>
      <c r="C1091" s="288" t="s">
        <v>733</v>
      </c>
      <c r="D1091" s="281" t="s">
        <v>734</v>
      </c>
      <c r="E1091" s="261">
        <v>20126991747</v>
      </c>
      <c r="F1091" s="112" t="s">
        <v>26</v>
      </c>
      <c r="G1091" s="112" t="s">
        <v>27</v>
      </c>
      <c r="H1091" s="198" t="s">
        <v>6455</v>
      </c>
      <c r="I1091" s="107" t="s">
        <v>4247</v>
      </c>
      <c r="J1091" s="112" t="s">
        <v>4500</v>
      </c>
      <c r="K1091" s="350" t="s">
        <v>1008</v>
      </c>
      <c r="L1091" s="196" t="s">
        <v>3583</v>
      </c>
      <c r="M1091" s="180"/>
      <c r="N1091" s="112" t="s">
        <v>1150</v>
      </c>
      <c r="O1091" s="111"/>
      <c r="P1091" s="28">
        <v>43391</v>
      </c>
      <c r="Q1091" s="112" t="s">
        <v>1143</v>
      </c>
      <c r="R1091" s="112">
        <v>1</v>
      </c>
      <c r="S1091" s="46" t="s">
        <v>1843</v>
      </c>
      <c r="T1091" s="67">
        <v>43545</v>
      </c>
      <c r="U1091" s="47">
        <v>40.799999999999997</v>
      </c>
      <c r="V1091" s="112" t="s">
        <v>2076</v>
      </c>
      <c r="W1091" s="28" t="s">
        <v>2076</v>
      </c>
      <c r="X1091" s="2" t="s">
        <v>4932</v>
      </c>
      <c r="Y1091" s="38" t="s">
        <v>2053</v>
      </c>
      <c r="Z1091" s="39" t="s">
        <v>2076</v>
      </c>
      <c r="AA1091" s="113"/>
      <c r="AB1091" s="70" t="s">
        <v>1843</v>
      </c>
      <c r="AC1091" s="71">
        <v>40.799999999999997</v>
      </c>
      <c r="AD1091" s="3">
        <v>2019</v>
      </c>
      <c r="AE1091" s="2">
        <v>4200</v>
      </c>
      <c r="AF1091" s="323">
        <f>AC1091*AE1091</f>
        <v>171360</v>
      </c>
    </row>
    <row r="1092" spans="1:32" ht="54.95" customHeight="1" x14ac:dyDescent="0.2">
      <c r="A1092" s="136">
        <v>1089</v>
      </c>
      <c r="B1092" s="368">
        <f t="shared" si="108"/>
        <v>637</v>
      </c>
      <c r="C1092" s="288" t="s">
        <v>735</v>
      </c>
      <c r="D1092" s="281" t="s">
        <v>608</v>
      </c>
      <c r="E1092" s="261">
        <v>20329409270</v>
      </c>
      <c r="F1092" s="112" t="s">
        <v>26</v>
      </c>
      <c r="G1092" s="112" t="s">
        <v>27</v>
      </c>
      <c r="H1092" s="198" t="s">
        <v>6456</v>
      </c>
      <c r="I1092" s="107" t="s">
        <v>4247</v>
      </c>
      <c r="J1092" s="112" t="s">
        <v>4500</v>
      </c>
      <c r="K1092" s="350" t="s">
        <v>1008</v>
      </c>
      <c r="L1092" s="196" t="s">
        <v>3570</v>
      </c>
      <c r="M1092" s="180"/>
      <c r="N1092" s="112" t="s">
        <v>1150</v>
      </c>
      <c r="O1092" s="111"/>
      <c r="P1092" s="28">
        <v>43395</v>
      </c>
      <c r="Q1092" s="112" t="s">
        <v>1143</v>
      </c>
      <c r="R1092" s="112">
        <v>1</v>
      </c>
      <c r="S1092" s="46" t="s">
        <v>1844</v>
      </c>
      <c r="T1092" s="67">
        <v>43546</v>
      </c>
      <c r="U1092" s="47">
        <v>40.799999999999997</v>
      </c>
      <c r="V1092" s="112" t="s">
        <v>2076</v>
      </c>
      <c r="W1092" s="28" t="s">
        <v>2076</v>
      </c>
      <c r="X1092" s="2" t="s">
        <v>4932</v>
      </c>
      <c r="Y1092" s="38" t="s">
        <v>2053</v>
      </c>
      <c r="Z1092" s="39" t="s">
        <v>2076</v>
      </c>
      <c r="AA1092" s="113"/>
      <c r="AB1092" s="70" t="s">
        <v>1844</v>
      </c>
      <c r="AC1092" s="71">
        <v>40.799999999999997</v>
      </c>
      <c r="AD1092" s="3">
        <v>2019</v>
      </c>
      <c r="AE1092" s="2">
        <v>4200</v>
      </c>
      <c r="AF1092" s="323">
        <f t="shared" si="114"/>
        <v>171360</v>
      </c>
    </row>
    <row r="1093" spans="1:32" ht="54.95" customHeight="1" x14ac:dyDescent="0.2">
      <c r="A1093" s="136">
        <v>1090</v>
      </c>
      <c r="B1093" s="368">
        <f t="shared" si="108"/>
        <v>637</v>
      </c>
      <c r="C1093" s="288" t="s">
        <v>735</v>
      </c>
      <c r="D1093" s="281" t="s">
        <v>608</v>
      </c>
      <c r="E1093" s="261">
        <v>20329409270</v>
      </c>
      <c r="F1093" s="112" t="s">
        <v>26</v>
      </c>
      <c r="G1093" s="112" t="s">
        <v>27</v>
      </c>
      <c r="H1093" s="198" t="s">
        <v>6457</v>
      </c>
      <c r="I1093" s="107" t="s">
        <v>4247</v>
      </c>
      <c r="J1093" s="112" t="s">
        <v>4500</v>
      </c>
      <c r="K1093" s="350" t="s">
        <v>1008</v>
      </c>
      <c r="L1093" s="196" t="s">
        <v>3571</v>
      </c>
      <c r="M1093" s="180"/>
      <c r="N1093" s="112" t="s">
        <v>1150</v>
      </c>
      <c r="O1093" s="111"/>
      <c r="P1093" s="28">
        <v>43395</v>
      </c>
      <c r="Q1093" s="112" t="s">
        <v>1143</v>
      </c>
      <c r="R1093" s="112">
        <v>1</v>
      </c>
      <c r="S1093" s="46" t="s">
        <v>1844</v>
      </c>
      <c r="T1093" s="67">
        <v>43546</v>
      </c>
      <c r="U1093" s="47">
        <v>40.799999999999997</v>
      </c>
      <c r="V1093" s="112" t="s">
        <v>2076</v>
      </c>
      <c r="W1093" s="28" t="s">
        <v>2076</v>
      </c>
      <c r="X1093" s="2" t="s">
        <v>4932</v>
      </c>
      <c r="Y1093" s="38" t="s">
        <v>2053</v>
      </c>
      <c r="Z1093" s="39" t="s">
        <v>2076</v>
      </c>
      <c r="AA1093" s="113"/>
      <c r="AB1093" s="70" t="s">
        <v>1844</v>
      </c>
      <c r="AC1093" s="71">
        <v>40.799999999999997</v>
      </c>
      <c r="AD1093" s="3">
        <v>2019</v>
      </c>
      <c r="AE1093" s="2">
        <v>4200</v>
      </c>
      <c r="AF1093" s="323">
        <f t="shared" si="114"/>
        <v>171360</v>
      </c>
    </row>
    <row r="1094" spans="1:32" ht="54.95" customHeight="1" x14ac:dyDescent="0.2">
      <c r="A1094" s="136">
        <v>1091</v>
      </c>
      <c r="B1094" s="368">
        <f t="shared" si="108"/>
        <v>637</v>
      </c>
      <c r="C1094" s="288" t="s">
        <v>735</v>
      </c>
      <c r="D1094" s="281" t="s">
        <v>608</v>
      </c>
      <c r="E1094" s="261">
        <v>20329409270</v>
      </c>
      <c r="F1094" s="112" t="s">
        <v>26</v>
      </c>
      <c r="G1094" s="112" t="s">
        <v>27</v>
      </c>
      <c r="H1094" s="198" t="s">
        <v>6444</v>
      </c>
      <c r="I1094" s="107" t="s">
        <v>4247</v>
      </c>
      <c r="J1094" s="112" t="s">
        <v>4500</v>
      </c>
      <c r="K1094" s="350" t="s">
        <v>1008</v>
      </c>
      <c r="L1094" s="196" t="s">
        <v>3586</v>
      </c>
      <c r="M1094" s="180"/>
      <c r="N1094" s="112" t="s">
        <v>1150</v>
      </c>
      <c r="O1094" s="111"/>
      <c r="P1094" s="28">
        <v>43395</v>
      </c>
      <c r="Q1094" s="112" t="s">
        <v>1143</v>
      </c>
      <c r="R1094" s="112">
        <v>1</v>
      </c>
      <c r="S1094" s="46" t="s">
        <v>1844</v>
      </c>
      <c r="T1094" s="67">
        <v>43546</v>
      </c>
      <c r="U1094" s="47">
        <v>40.799999999999997</v>
      </c>
      <c r="V1094" s="112" t="s">
        <v>2076</v>
      </c>
      <c r="W1094" s="28" t="s">
        <v>2076</v>
      </c>
      <c r="X1094" s="2" t="s">
        <v>4932</v>
      </c>
      <c r="Y1094" s="38" t="s">
        <v>2053</v>
      </c>
      <c r="Z1094" s="39" t="s">
        <v>2076</v>
      </c>
      <c r="AA1094" s="113"/>
      <c r="AB1094" s="70" t="s">
        <v>1844</v>
      </c>
      <c r="AC1094" s="71">
        <v>40.799999999999997</v>
      </c>
      <c r="AD1094" s="3">
        <v>2019</v>
      </c>
      <c r="AE1094" s="2">
        <v>4200</v>
      </c>
      <c r="AF1094" s="323">
        <f t="shared" si="114"/>
        <v>171360</v>
      </c>
    </row>
    <row r="1095" spans="1:32" ht="54.95" customHeight="1" x14ac:dyDescent="0.2">
      <c r="A1095" s="136">
        <v>1092</v>
      </c>
      <c r="B1095" s="368">
        <f t="shared" si="108"/>
        <v>637</v>
      </c>
      <c r="C1095" s="288" t="s">
        <v>735</v>
      </c>
      <c r="D1095" s="281" t="s">
        <v>608</v>
      </c>
      <c r="E1095" s="261">
        <v>20329409270</v>
      </c>
      <c r="F1095" s="112" t="s">
        <v>26</v>
      </c>
      <c r="G1095" s="112" t="s">
        <v>27</v>
      </c>
      <c r="H1095" s="198" t="s">
        <v>6445</v>
      </c>
      <c r="I1095" s="107" t="s">
        <v>4247</v>
      </c>
      <c r="J1095" s="112" t="s">
        <v>4500</v>
      </c>
      <c r="K1095" s="350" t="s">
        <v>1008</v>
      </c>
      <c r="L1095" s="196" t="s">
        <v>3587</v>
      </c>
      <c r="M1095" s="180"/>
      <c r="N1095" s="112" t="s">
        <v>1150</v>
      </c>
      <c r="O1095" s="111"/>
      <c r="P1095" s="28">
        <v>43395</v>
      </c>
      <c r="Q1095" s="112" t="s">
        <v>1143</v>
      </c>
      <c r="R1095" s="112">
        <v>1</v>
      </c>
      <c r="S1095" s="46" t="s">
        <v>1844</v>
      </c>
      <c r="T1095" s="67">
        <v>43546</v>
      </c>
      <c r="U1095" s="47">
        <v>40.799999999999997</v>
      </c>
      <c r="V1095" s="112" t="s">
        <v>2076</v>
      </c>
      <c r="W1095" s="28" t="s">
        <v>2076</v>
      </c>
      <c r="X1095" s="2" t="s">
        <v>4932</v>
      </c>
      <c r="Y1095" s="38" t="s">
        <v>2053</v>
      </c>
      <c r="Z1095" s="39" t="s">
        <v>2076</v>
      </c>
      <c r="AA1095" s="113"/>
      <c r="AB1095" s="70" t="s">
        <v>1844</v>
      </c>
      <c r="AC1095" s="71">
        <v>40.799999999999997</v>
      </c>
      <c r="AD1095" s="3">
        <v>2019</v>
      </c>
      <c r="AE1095" s="2">
        <v>4200</v>
      </c>
      <c r="AF1095" s="323">
        <f>AC1095*AE1095</f>
        <v>171360</v>
      </c>
    </row>
    <row r="1096" spans="1:32" ht="54.95" customHeight="1" x14ac:dyDescent="0.2">
      <c r="A1096" s="136">
        <v>1093</v>
      </c>
      <c r="B1096" s="368">
        <f t="shared" si="108"/>
        <v>637</v>
      </c>
      <c r="C1096" s="288" t="s">
        <v>735</v>
      </c>
      <c r="D1096" s="281" t="s">
        <v>608</v>
      </c>
      <c r="E1096" s="261">
        <v>20329409270</v>
      </c>
      <c r="F1096" s="112" t="s">
        <v>26</v>
      </c>
      <c r="G1096" s="112" t="s">
        <v>27</v>
      </c>
      <c r="H1096" s="198" t="s">
        <v>6446</v>
      </c>
      <c r="I1096" s="107" t="s">
        <v>4247</v>
      </c>
      <c r="J1096" s="112" t="s">
        <v>4500</v>
      </c>
      <c r="K1096" s="350" t="s">
        <v>1008</v>
      </c>
      <c r="L1096" s="196" t="s">
        <v>3588</v>
      </c>
      <c r="M1096" s="180"/>
      <c r="N1096" s="112" t="s">
        <v>1150</v>
      </c>
      <c r="O1096" s="111"/>
      <c r="P1096" s="28">
        <v>43395</v>
      </c>
      <c r="Q1096" s="112" t="s">
        <v>1143</v>
      </c>
      <c r="R1096" s="112">
        <v>1</v>
      </c>
      <c r="S1096" s="46" t="s">
        <v>1844</v>
      </c>
      <c r="T1096" s="67">
        <v>43546</v>
      </c>
      <c r="U1096" s="47">
        <v>40.799999999999997</v>
      </c>
      <c r="V1096" s="112" t="s">
        <v>2076</v>
      </c>
      <c r="W1096" s="28" t="s">
        <v>2076</v>
      </c>
      <c r="X1096" s="2" t="s">
        <v>4932</v>
      </c>
      <c r="Y1096" s="38" t="s">
        <v>2053</v>
      </c>
      <c r="Z1096" s="39" t="s">
        <v>2076</v>
      </c>
      <c r="AA1096" s="113"/>
      <c r="AB1096" s="70" t="s">
        <v>1844</v>
      </c>
      <c r="AC1096" s="71">
        <v>40.799999999999997</v>
      </c>
      <c r="AD1096" s="3">
        <v>2019</v>
      </c>
      <c r="AE1096" s="2">
        <v>4200</v>
      </c>
      <c r="AF1096" s="323">
        <f t="shared" si="114"/>
        <v>171360</v>
      </c>
    </row>
    <row r="1097" spans="1:32" ht="54.95" customHeight="1" x14ac:dyDescent="0.2">
      <c r="A1097" s="136">
        <v>1094</v>
      </c>
      <c r="B1097" s="368">
        <f t="shared" si="108"/>
        <v>637</v>
      </c>
      <c r="C1097" s="288" t="s">
        <v>735</v>
      </c>
      <c r="D1097" s="281" t="s">
        <v>608</v>
      </c>
      <c r="E1097" s="261">
        <v>20329409270</v>
      </c>
      <c r="F1097" s="112" t="s">
        <v>26</v>
      </c>
      <c r="G1097" s="112" t="s">
        <v>27</v>
      </c>
      <c r="H1097" s="198" t="s">
        <v>6458</v>
      </c>
      <c r="I1097" s="107" t="s">
        <v>4247</v>
      </c>
      <c r="J1097" s="112" t="s">
        <v>4500</v>
      </c>
      <c r="K1097" s="350" t="s">
        <v>1008</v>
      </c>
      <c r="L1097" s="196" t="s">
        <v>3575</v>
      </c>
      <c r="M1097" s="180"/>
      <c r="N1097" s="112" t="s">
        <v>1150</v>
      </c>
      <c r="O1097" s="111"/>
      <c r="P1097" s="28">
        <v>43395</v>
      </c>
      <c r="Q1097" s="112" t="s">
        <v>1143</v>
      </c>
      <c r="R1097" s="112">
        <v>1</v>
      </c>
      <c r="S1097" s="46" t="s">
        <v>1844</v>
      </c>
      <c r="T1097" s="67">
        <v>43546</v>
      </c>
      <c r="U1097" s="47">
        <v>40.799999999999997</v>
      </c>
      <c r="V1097" s="112" t="s">
        <v>2076</v>
      </c>
      <c r="W1097" s="28" t="s">
        <v>2076</v>
      </c>
      <c r="X1097" s="2" t="s">
        <v>4932</v>
      </c>
      <c r="Y1097" s="38" t="s">
        <v>2053</v>
      </c>
      <c r="Z1097" s="39" t="s">
        <v>2076</v>
      </c>
      <c r="AA1097" s="113"/>
      <c r="AB1097" s="70" t="s">
        <v>1844</v>
      </c>
      <c r="AC1097" s="71">
        <v>40.799999999999997</v>
      </c>
      <c r="AD1097" s="3">
        <v>2019</v>
      </c>
      <c r="AE1097" s="2">
        <v>4200</v>
      </c>
      <c r="AF1097" s="323">
        <f t="shared" si="114"/>
        <v>171360</v>
      </c>
    </row>
    <row r="1098" spans="1:32" ht="54.95" customHeight="1" x14ac:dyDescent="0.2">
      <c r="A1098" s="136">
        <v>1095</v>
      </c>
      <c r="B1098" s="368">
        <f t="shared" si="108"/>
        <v>637</v>
      </c>
      <c r="C1098" s="288" t="s">
        <v>735</v>
      </c>
      <c r="D1098" s="281" t="s">
        <v>608</v>
      </c>
      <c r="E1098" s="261">
        <v>20329409270</v>
      </c>
      <c r="F1098" s="112" t="s">
        <v>26</v>
      </c>
      <c r="G1098" s="112" t="s">
        <v>27</v>
      </c>
      <c r="H1098" s="198" t="s">
        <v>6459</v>
      </c>
      <c r="I1098" s="107" t="s">
        <v>4247</v>
      </c>
      <c r="J1098" s="112" t="s">
        <v>4500</v>
      </c>
      <c r="K1098" s="350" t="s">
        <v>1008</v>
      </c>
      <c r="L1098" s="196" t="s">
        <v>3576</v>
      </c>
      <c r="M1098" s="180"/>
      <c r="N1098" s="112" t="s">
        <v>1150</v>
      </c>
      <c r="O1098" s="111"/>
      <c r="P1098" s="28">
        <v>43395</v>
      </c>
      <c r="Q1098" s="112" t="s">
        <v>1143</v>
      </c>
      <c r="R1098" s="112">
        <v>1</v>
      </c>
      <c r="S1098" s="46" t="s">
        <v>1844</v>
      </c>
      <c r="T1098" s="67">
        <v>43546</v>
      </c>
      <c r="U1098" s="47">
        <v>40.799999999999997</v>
      </c>
      <c r="V1098" s="112" t="s">
        <v>2076</v>
      </c>
      <c r="W1098" s="28" t="s">
        <v>2076</v>
      </c>
      <c r="X1098" s="2" t="s">
        <v>4932</v>
      </c>
      <c r="Y1098" s="38" t="s">
        <v>2053</v>
      </c>
      <c r="Z1098" s="39" t="s">
        <v>2076</v>
      </c>
      <c r="AA1098" s="113"/>
      <c r="AB1098" s="70" t="s">
        <v>1844</v>
      </c>
      <c r="AC1098" s="71">
        <v>40.799999999999997</v>
      </c>
      <c r="AD1098" s="3">
        <v>2019</v>
      </c>
      <c r="AE1098" s="2">
        <v>4200</v>
      </c>
      <c r="AF1098" s="323">
        <f t="shared" si="114"/>
        <v>171360</v>
      </c>
    </row>
    <row r="1099" spans="1:32" ht="54.95" customHeight="1" x14ac:dyDescent="0.2">
      <c r="A1099" s="136">
        <v>1096</v>
      </c>
      <c r="B1099" s="368">
        <f t="shared" si="108"/>
        <v>638</v>
      </c>
      <c r="C1099" s="288" t="s">
        <v>736</v>
      </c>
      <c r="D1099" s="281" t="s">
        <v>619</v>
      </c>
      <c r="E1099" s="261">
        <v>20209685834</v>
      </c>
      <c r="F1099" s="112" t="s">
        <v>26</v>
      </c>
      <c r="G1099" s="112" t="s">
        <v>151</v>
      </c>
      <c r="H1099" s="198" t="s">
        <v>6456</v>
      </c>
      <c r="I1099" s="107" t="s">
        <v>4247</v>
      </c>
      <c r="J1099" s="112" t="s">
        <v>4500</v>
      </c>
      <c r="K1099" s="350" t="s">
        <v>1008</v>
      </c>
      <c r="L1099" s="196" t="s">
        <v>3589</v>
      </c>
      <c r="M1099" s="180"/>
      <c r="N1099" s="112" t="s">
        <v>1150</v>
      </c>
      <c r="O1099" s="111"/>
      <c r="P1099" s="28">
        <v>43391</v>
      </c>
      <c r="Q1099" s="112" t="s">
        <v>1143</v>
      </c>
      <c r="R1099" s="112">
        <v>1</v>
      </c>
      <c r="S1099" s="46" t="s">
        <v>1845</v>
      </c>
      <c r="T1099" s="67">
        <v>43546</v>
      </c>
      <c r="U1099" s="39">
        <v>45.9</v>
      </c>
      <c r="V1099" s="112" t="s">
        <v>2076</v>
      </c>
      <c r="W1099" s="28" t="s">
        <v>2076</v>
      </c>
      <c r="X1099" s="2" t="s">
        <v>4932</v>
      </c>
      <c r="Y1099" s="38" t="s">
        <v>2053</v>
      </c>
      <c r="Z1099" s="39" t="s">
        <v>2076</v>
      </c>
      <c r="AA1099" s="113"/>
      <c r="AB1099" s="70" t="s">
        <v>1845</v>
      </c>
      <c r="AC1099" s="71">
        <v>45.9</v>
      </c>
      <c r="AD1099" s="3">
        <v>2019</v>
      </c>
      <c r="AE1099" s="2">
        <v>4200</v>
      </c>
      <c r="AF1099" s="323">
        <f>AC1099*AE1099</f>
        <v>192780</v>
      </c>
    </row>
    <row r="1100" spans="1:32" ht="54.95" customHeight="1" x14ac:dyDescent="0.2">
      <c r="A1100" s="136">
        <v>1097</v>
      </c>
      <c r="B1100" s="368">
        <f t="shared" si="108"/>
        <v>638</v>
      </c>
      <c r="C1100" s="288" t="s">
        <v>736</v>
      </c>
      <c r="D1100" s="281" t="s">
        <v>619</v>
      </c>
      <c r="E1100" s="261">
        <v>20209685834</v>
      </c>
      <c r="F1100" s="112" t="s">
        <v>26</v>
      </c>
      <c r="G1100" s="112" t="s">
        <v>151</v>
      </c>
      <c r="H1100" s="198" t="s">
        <v>6457</v>
      </c>
      <c r="I1100" s="107" t="s">
        <v>4247</v>
      </c>
      <c r="J1100" s="112" t="s">
        <v>4500</v>
      </c>
      <c r="K1100" s="350" t="s">
        <v>1008</v>
      </c>
      <c r="L1100" s="196" t="s">
        <v>3571</v>
      </c>
      <c r="M1100" s="180"/>
      <c r="N1100" s="112" t="s">
        <v>1150</v>
      </c>
      <c r="O1100" s="111"/>
      <c r="P1100" s="28">
        <v>43391</v>
      </c>
      <c r="Q1100" s="112" t="s">
        <v>1143</v>
      </c>
      <c r="R1100" s="112">
        <v>1</v>
      </c>
      <c r="S1100" s="46" t="s">
        <v>1845</v>
      </c>
      <c r="T1100" s="67">
        <v>43546</v>
      </c>
      <c r="U1100" s="39">
        <v>45.9</v>
      </c>
      <c r="V1100" s="112" t="s">
        <v>2076</v>
      </c>
      <c r="W1100" s="28" t="s">
        <v>2076</v>
      </c>
      <c r="X1100" s="2" t="s">
        <v>4932</v>
      </c>
      <c r="Y1100" s="38" t="s">
        <v>2053</v>
      </c>
      <c r="Z1100" s="39" t="s">
        <v>2076</v>
      </c>
      <c r="AA1100" s="113"/>
      <c r="AB1100" s="70" t="s">
        <v>1845</v>
      </c>
      <c r="AC1100" s="71">
        <v>45.9</v>
      </c>
      <c r="AD1100" s="3">
        <v>2019</v>
      </c>
      <c r="AE1100" s="2">
        <v>4200</v>
      </c>
      <c r="AF1100" s="323">
        <f t="shared" si="114"/>
        <v>192780</v>
      </c>
    </row>
    <row r="1101" spans="1:32" ht="54.95" customHeight="1" x14ac:dyDescent="0.2">
      <c r="A1101" s="136">
        <v>1098</v>
      </c>
      <c r="B1101" s="368">
        <f t="shared" si="108"/>
        <v>638</v>
      </c>
      <c r="C1101" s="288" t="s">
        <v>736</v>
      </c>
      <c r="D1101" s="281" t="s">
        <v>619</v>
      </c>
      <c r="E1101" s="261">
        <v>20209685834</v>
      </c>
      <c r="F1101" s="112" t="s">
        <v>26</v>
      </c>
      <c r="G1101" s="112" t="s">
        <v>151</v>
      </c>
      <c r="H1101" s="198" t="s">
        <v>6444</v>
      </c>
      <c r="I1101" s="107" t="s">
        <v>4247</v>
      </c>
      <c r="J1101" s="112" t="s">
        <v>4500</v>
      </c>
      <c r="K1101" s="350" t="s">
        <v>1008</v>
      </c>
      <c r="L1101" s="196" t="s">
        <v>3586</v>
      </c>
      <c r="M1101" s="180"/>
      <c r="N1101" s="112" t="s">
        <v>1150</v>
      </c>
      <c r="O1101" s="111"/>
      <c r="P1101" s="28">
        <v>43391</v>
      </c>
      <c r="Q1101" s="112" t="s">
        <v>1143</v>
      </c>
      <c r="R1101" s="112">
        <v>1</v>
      </c>
      <c r="S1101" s="46" t="s">
        <v>1845</v>
      </c>
      <c r="T1101" s="67">
        <v>43546</v>
      </c>
      <c r="U1101" s="39">
        <v>45.9</v>
      </c>
      <c r="V1101" s="112" t="s">
        <v>2076</v>
      </c>
      <c r="W1101" s="28" t="s">
        <v>2076</v>
      </c>
      <c r="X1101" s="2" t="s">
        <v>4932</v>
      </c>
      <c r="Y1101" s="38" t="s">
        <v>2053</v>
      </c>
      <c r="Z1101" s="39" t="s">
        <v>2076</v>
      </c>
      <c r="AA1101" s="113"/>
      <c r="AB1101" s="70" t="s">
        <v>1845</v>
      </c>
      <c r="AC1101" s="71">
        <v>45.9</v>
      </c>
      <c r="AD1101" s="3">
        <v>2019</v>
      </c>
      <c r="AE1101" s="2">
        <v>4200</v>
      </c>
      <c r="AF1101" s="323">
        <f t="shared" si="114"/>
        <v>192780</v>
      </c>
    </row>
    <row r="1102" spans="1:32" ht="54.95" customHeight="1" x14ac:dyDescent="0.2">
      <c r="A1102" s="136">
        <v>1099</v>
      </c>
      <c r="B1102" s="368">
        <f t="shared" ref="B1102:B1165" si="115">IF(C1102=C1101,B1101,B1101+1)</f>
        <v>638</v>
      </c>
      <c r="C1102" s="288" t="s">
        <v>736</v>
      </c>
      <c r="D1102" s="281" t="s">
        <v>619</v>
      </c>
      <c r="E1102" s="261">
        <v>20209685834</v>
      </c>
      <c r="F1102" s="112" t="s">
        <v>26</v>
      </c>
      <c r="G1102" s="112" t="s">
        <v>151</v>
      </c>
      <c r="H1102" s="198" t="s">
        <v>6445</v>
      </c>
      <c r="I1102" s="107" t="s">
        <v>4247</v>
      </c>
      <c r="J1102" s="112" t="s">
        <v>4500</v>
      </c>
      <c r="K1102" s="350" t="s">
        <v>1008</v>
      </c>
      <c r="L1102" s="196" t="s">
        <v>3587</v>
      </c>
      <c r="M1102" s="180"/>
      <c r="N1102" s="112" t="s">
        <v>1150</v>
      </c>
      <c r="O1102" s="111"/>
      <c r="P1102" s="28">
        <v>43391</v>
      </c>
      <c r="Q1102" s="112" t="s">
        <v>1143</v>
      </c>
      <c r="R1102" s="112">
        <v>1</v>
      </c>
      <c r="S1102" s="46" t="s">
        <v>1845</v>
      </c>
      <c r="T1102" s="67">
        <v>43546</v>
      </c>
      <c r="U1102" s="39">
        <v>45.9</v>
      </c>
      <c r="V1102" s="112" t="s">
        <v>2076</v>
      </c>
      <c r="W1102" s="28" t="s">
        <v>2076</v>
      </c>
      <c r="X1102" s="2" t="s">
        <v>4932</v>
      </c>
      <c r="Y1102" s="38" t="s">
        <v>2053</v>
      </c>
      <c r="Z1102" s="39" t="s">
        <v>2076</v>
      </c>
      <c r="AA1102" s="113"/>
      <c r="AB1102" s="70" t="s">
        <v>1845</v>
      </c>
      <c r="AC1102" s="71">
        <v>45.9</v>
      </c>
      <c r="AD1102" s="3">
        <v>2019</v>
      </c>
      <c r="AE1102" s="2">
        <v>4200</v>
      </c>
      <c r="AF1102" s="323">
        <f t="shared" si="114"/>
        <v>192780</v>
      </c>
    </row>
    <row r="1103" spans="1:32" ht="54.95" customHeight="1" x14ac:dyDescent="0.2">
      <c r="A1103" s="136">
        <v>1100</v>
      </c>
      <c r="B1103" s="368">
        <f t="shared" si="115"/>
        <v>638</v>
      </c>
      <c r="C1103" s="288" t="s">
        <v>736</v>
      </c>
      <c r="D1103" s="281" t="s">
        <v>619</v>
      </c>
      <c r="E1103" s="261">
        <v>20209685834</v>
      </c>
      <c r="F1103" s="112" t="s">
        <v>26</v>
      </c>
      <c r="G1103" s="112" t="s">
        <v>151</v>
      </c>
      <c r="H1103" s="198" t="s">
        <v>6446</v>
      </c>
      <c r="I1103" s="107" t="s">
        <v>4247</v>
      </c>
      <c r="J1103" s="112" t="s">
        <v>4500</v>
      </c>
      <c r="K1103" s="350" t="s">
        <v>1008</v>
      </c>
      <c r="L1103" s="196" t="s">
        <v>3574</v>
      </c>
      <c r="M1103" s="180"/>
      <c r="N1103" s="112" t="s">
        <v>1150</v>
      </c>
      <c r="O1103" s="111"/>
      <c r="P1103" s="28">
        <v>43391</v>
      </c>
      <c r="Q1103" s="112" t="s">
        <v>1143</v>
      </c>
      <c r="R1103" s="112">
        <v>1</v>
      </c>
      <c r="S1103" s="46" t="s">
        <v>1845</v>
      </c>
      <c r="T1103" s="67">
        <v>43546</v>
      </c>
      <c r="U1103" s="39">
        <v>45.9</v>
      </c>
      <c r="V1103" s="112" t="s">
        <v>2076</v>
      </c>
      <c r="W1103" s="28" t="s">
        <v>2076</v>
      </c>
      <c r="X1103" s="2" t="s">
        <v>4932</v>
      </c>
      <c r="Y1103" s="38" t="s">
        <v>2053</v>
      </c>
      <c r="Z1103" s="39" t="s">
        <v>2076</v>
      </c>
      <c r="AA1103" s="113"/>
      <c r="AB1103" s="70" t="s">
        <v>1845</v>
      </c>
      <c r="AC1103" s="71">
        <v>45.9</v>
      </c>
      <c r="AD1103" s="3">
        <v>2019</v>
      </c>
      <c r="AE1103" s="2">
        <v>4200</v>
      </c>
      <c r="AF1103" s="323">
        <f>AC1103*AE1103</f>
        <v>192780</v>
      </c>
    </row>
    <row r="1104" spans="1:32" ht="54.95" customHeight="1" x14ac:dyDescent="0.2">
      <c r="A1104" s="136">
        <v>1101</v>
      </c>
      <c r="B1104" s="368">
        <f t="shared" si="115"/>
        <v>638</v>
      </c>
      <c r="C1104" s="288" t="s">
        <v>736</v>
      </c>
      <c r="D1104" s="281" t="s">
        <v>619</v>
      </c>
      <c r="E1104" s="261">
        <v>20209685834</v>
      </c>
      <c r="F1104" s="112" t="s">
        <v>26</v>
      </c>
      <c r="G1104" s="112" t="s">
        <v>151</v>
      </c>
      <c r="H1104" s="198" t="s">
        <v>6458</v>
      </c>
      <c r="I1104" s="107" t="s">
        <v>4247</v>
      </c>
      <c r="J1104" s="112" t="s">
        <v>4500</v>
      </c>
      <c r="K1104" s="350" t="s">
        <v>1008</v>
      </c>
      <c r="L1104" s="196" t="s">
        <v>3575</v>
      </c>
      <c r="M1104" s="180"/>
      <c r="N1104" s="112" t="s">
        <v>1150</v>
      </c>
      <c r="O1104" s="111"/>
      <c r="P1104" s="28">
        <v>43391</v>
      </c>
      <c r="Q1104" s="112" t="s">
        <v>1143</v>
      </c>
      <c r="R1104" s="112">
        <v>1</v>
      </c>
      <c r="S1104" s="46" t="s">
        <v>1845</v>
      </c>
      <c r="T1104" s="67">
        <v>43546</v>
      </c>
      <c r="U1104" s="39">
        <v>45.9</v>
      </c>
      <c r="V1104" s="112" t="s">
        <v>2076</v>
      </c>
      <c r="W1104" s="28" t="s">
        <v>2076</v>
      </c>
      <c r="X1104" s="2" t="s">
        <v>4932</v>
      </c>
      <c r="Y1104" s="38" t="s">
        <v>2053</v>
      </c>
      <c r="Z1104" s="39" t="s">
        <v>2076</v>
      </c>
      <c r="AA1104" s="113"/>
      <c r="AB1104" s="70" t="s">
        <v>1845</v>
      </c>
      <c r="AC1104" s="71">
        <v>45.9</v>
      </c>
      <c r="AD1104" s="3">
        <v>2019</v>
      </c>
      <c r="AE1104" s="2">
        <v>4200</v>
      </c>
      <c r="AF1104" s="323">
        <f t="shared" si="114"/>
        <v>192780</v>
      </c>
    </row>
    <row r="1105" spans="1:32" ht="54.95" customHeight="1" x14ac:dyDescent="0.2">
      <c r="A1105" s="136">
        <v>1102</v>
      </c>
      <c r="B1105" s="368">
        <f t="shared" si="115"/>
        <v>638</v>
      </c>
      <c r="C1105" s="288" t="s">
        <v>736</v>
      </c>
      <c r="D1105" s="281" t="s">
        <v>619</v>
      </c>
      <c r="E1105" s="261">
        <v>20209685834</v>
      </c>
      <c r="F1105" s="112" t="s">
        <v>26</v>
      </c>
      <c r="G1105" s="112" t="s">
        <v>151</v>
      </c>
      <c r="H1105" s="198" t="s">
        <v>6459</v>
      </c>
      <c r="I1105" s="107" t="s">
        <v>4247</v>
      </c>
      <c r="J1105" s="112" t="s">
        <v>4500</v>
      </c>
      <c r="K1105" s="350" t="s">
        <v>1008</v>
      </c>
      <c r="L1105" s="196" t="s">
        <v>3576</v>
      </c>
      <c r="M1105" s="180"/>
      <c r="N1105" s="112" t="s">
        <v>1150</v>
      </c>
      <c r="O1105" s="111"/>
      <c r="P1105" s="28">
        <v>43391</v>
      </c>
      <c r="Q1105" s="112" t="s">
        <v>1143</v>
      </c>
      <c r="R1105" s="112">
        <v>1</v>
      </c>
      <c r="S1105" s="46" t="s">
        <v>1845</v>
      </c>
      <c r="T1105" s="67">
        <v>43546</v>
      </c>
      <c r="U1105" s="39">
        <v>45.9</v>
      </c>
      <c r="V1105" s="112" t="s">
        <v>2076</v>
      </c>
      <c r="W1105" s="28" t="s">
        <v>2076</v>
      </c>
      <c r="X1105" s="2" t="s">
        <v>4932</v>
      </c>
      <c r="Y1105" s="38" t="s">
        <v>2053</v>
      </c>
      <c r="Z1105" s="39" t="s">
        <v>2076</v>
      </c>
      <c r="AA1105" s="113"/>
      <c r="AB1105" s="70" t="s">
        <v>1845</v>
      </c>
      <c r="AC1105" s="71">
        <v>45.9</v>
      </c>
      <c r="AD1105" s="3">
        <v>2019</v>
      </c>
      <c r="AE1105" s="2">
        <v>4200</v>
      </c>
      <c r="AF1105" s="323">
        <f t="shared" si="114"/>
        <v>192780</v>
      </c>
    </row>
    <row r="1106" spans="1:32" ht="54.95" customHeight="1" x14ac:dyDescent="0.2">
      <c r="A1106" s="136">
        <v>1103</v>
      </c>
      <c r="B1106" s="368">
        <f t="shared" si="115"/>
        <v>639</v>
      </c>
      <c r="C1106" s="288" t="s">
        <v>737</v>
      </c>
      <c r="D1106" s="281" t="s">
        <v>738</v>
      </c>
      <c r="E1106" s="261">
        <v>20397391869</v>
      </c>
      <c r="F1106" s="112" t="s">
        <v>26</v>
      </c>
      <c r="G1106" s="112" t="s">
        <v>27</v>
      </c>
      <c r="H1106" s="198" t="s">
        <v>6456</v>
      </c>
      <c r="I1106" s="107" t="s">
        <v>4247</v>
      </c>
      <c r="J1106" s="112" t="s">
        <v>4500</v>
      </c>
      <c r="K1106" s="350" t="s">
        <v>1008</v>
      </c>
      <c r="L1106" s="196" t="s">
        <v>3589</v>
      </c>
      <c r="M1106" s="180"/>
      <c r="N1106" s="112" t="s">
        <v>1150</v>
      </c>
      <c r="O1106" s="111"/>
      <c r="P1106" s="28">
        <v>43397</v>
      </c>
      <c r="Q1106" s="112" t="s">
        <v>1143</v>
      </c>
      <c r="R1106" s="112">
        <v>1</v>
      </c>
      <c r="S1106" s="46" t="s">
        <v>1846</v>
      </c>
      <c r="T1106" s="67">
        <v>43550</v>
      </c>
      <c r="U1106" s="39">
        <v>45.9</v>
      </c>
      <c r="V1106" s="112" t="s">
        <v>2076</v>
      </c>
      <c r="W1106" s="28" t="s">
        <v>2076</v>
      </c>
      <c r="X1106" s="2" t="s">
        <v>4932</v>
      </c>
      <c r="Y1106" s="38" t="s">
        <v>2053</v>
      </c>
      <c r="Z1106" s="39" t="s">
        <v>2076</v>
      </c>
      <c r="AA1106" s="113"/>
      <c r="AB1106" s="70" t="s">
        <v>1846</v>
      </c>
      <c r="AC1106" s="71">
        <v>45.9</v>
      </c>
      <c r="AD1106" s="3">
        <v>2019</v>
      </c>
      <c r="AE1106" s="2">
        <v>4200</v>
      </c>
      <c r="AF1106" s="323">
        <f t="shared" si="114"/>
        <v>192780</v>
      </c>
    </row>
    <row r="1107" spans="1:32" ht="54.95" customHeight="1" x14ac:dyDescent="0.2">
      <c r="A1107" s="136">
        <v>1104</v>
      </c>
      <c r="B1107" s="368">
        <f t="shared" si="115"/>
        <v>639</v>
      </c>
      <c r="C1107" s="288" t="s">
        <v>737</v>
      </c>
      <c r="D1107" s="281" t="s">
        <v>738</v>
      </c>
      <c r="E1107" s="261">
        <v>20397391869</v>
      </c>
      <c r="F1107" s="112" t="s">
        <v>26</v>
      </c>
      <c r="G1107" s="112" t="s">
        <v>27</v>
      </c>
      <c r="H1107" s="198" t="s">
        <v>6457</v>
      </c>
      <c r="I1107" s="107" t="s">
        <v>4247</v>
      </c>
      <c r="J1107" s="112" t="s">
        <v>4500</v>
      </c>
      <c r="K1107" s="350" t="s">
        <v>1008</v>
      </c>
      <c r="L1107" s="196" t="s">
        <v>3571</v>
      </c>
      <c r="M1107" s="180"/>
      <c r="N1107" s="112" t="s">
        <v>1150</v>
      </c>
      <c r="O1107" s="111"/>
      <c r="P1107" s="28">
        <v>43397</v>
      </c>
      <c r="Q1107" s="112" t="s">
        <v>1143</v>
      </c>
      <c r="R1107" s="112">
        <v>1</v>
      </c>
      <c r="S1107" s="46" t="s">
        <v>1846</v>
      </c>
      <c r="T1107" s="67">
        <v>43550</v>
      </c>
      <c r="U1107" s="39">
        <v>45.9</v>
      </c>
      <c r="V1107" s="112" t="s">
        <v>2076</v>
      </c>
      <c r="W1107" s="28" t="s">
        <v>2076</v>
      </c>
      <c r="X1107" s="2" t="s">
        <v>4932</v>
      </c>
      <c r="Y1107" s="38" t="s">
        <v>2053</v>
      </c>
      <c r="Z1107" s="39" t="s">
        <v>2076</v>
      </c>
      <c r="AA1107" s="113"/>
      <c r="AB1107" s="70" t="s">
        <v>1846</v>
      </c>
      <c r="AC1107" s="71">
        <v>45.9</v>
      </c>
      <c r="AD1107" s="3">
        <v>2019</v>
      </c>
      <c r="AE1107" s="2">
        <v>4200</v>
      </c>
      <c r="AF1107" s="323">
        <f>AC1107*AE1107</f>
        <v>192780</v>
      </c>
    </row>
    <row r="1108" spans="1:32" ht="54.95" customHeight="1" x14ac:dyDescent="0.2">
      <c r="A1108" s="136">
        <v>1105</v>
      </c>
      <c r="B1108" s="368">
        <f t="shared" si="115"/>
        <v>639</v>
      </c>
      <c r="C1108" s="288" t="s">
        <v>737</v>
      </c>
      <c r="D1108" s="281" t="s">
        <v>738</v>
      </c>
      <c r="E1108" s="261">
        <v>20397391869</v>
      </c>
      <c r="F1108" s="112" t="s">
        <v>26</v>
      </c>
      <c r="G1108" s="112" t="s">
        <v>27</v>
      </c>
      <c r="H1108" s="198" t="s">
        <v>6444</v>
      </c>
      <c r="I1108" s="107" t="s">
        <v>4247</v>
      </c>
      <c r="J1108" s="112" t="s">
        <v>4500</v>
      </c>
      <c r="K1108" s="350" t="s">
        <v>1008</v>
      </c>
      <c r="L1108" s="196" t="s">
        <v>3586</v>
      </c>
      <c r="M1108" s="180"/>
      <c r="N1108" s="112" t="s">
        <v>1150</v>
      </c>
      <c r="O1108" s="111"/>
      <c r="P1108" s="28">
        <v>43397</v>
      </c>
      <c r="Q1108" s="112" t="s">
        <v>1143</v>
      </c>
      <c r="R1108" s="112">
        <v>1</v>
      </c>
      <c r="S1108" s="46" t="s">
        <v>1846</v>
      </c>
      <c r="T1108" s="67">
        <v>43550</v>
      </c>
      <c r="U1108" s="39">
        <v>45.9</v>
      </c>
      <c r="V1108" s="112" t="s">
        <v>2076</v>
      </c>
      <c r="W1108" s="28" t="s">
        <v>2076</v>
      </c>
      <c r="X1108" s="2" t="s">
        <v>4932</v>
      </c>
      <c r="Y1108" s="38" t="s">
        <v>2053</v>
      </c>
      <c r="Z1108" s="39" t="s">
        <v>2076</v>
      </c>
      <c r="AA1108" s="113"/>
      <c r="AB1108" s="70" t="s">
        <v>1846</v>
      </c>
      <c r="AC1108" s="71">
        <v>45.9</v>
      </c>
      <c r="AD1108" s="3">
        <v>2019</v>
      </c>
      <c r="AE1108" s="2">
        <v>4200</v>
      </c>
      <c r="AF1108" s="323">
        <f t="shared" si="114"/>
        <v>192780</v>
      </c>
    </row>
    <row r="1109" spans="1:32" ht="54.95" customHeight="1" x14ac:dyDescent="0.2">
      <c r="A1109" s="136">
        <v>1106</v>
      </c>
      <c r="B1109" s="368">
        <f t="shared" si="115"/>
        <v>639</v>
      </c>
      <c r="C1109" s="288" t="s">
        <v>737</v>
      </c>
      <c r="D1109" s="281" t="s">
        <v>738</v>
      </c>
      <c r="E1109" s="261">
        <v>20397391869</v>
      </c>
      <c r="F1109" s="112" t="s">
        <v>26</v>
      </c>
      <c r="G1109" s="112" t="s">
        <v>27</v>
      </c>
      <c r="H1109" s="198" t="s">
        <v>6445</v>
      </c>
      <c r="I1109" s="107" t="s">
        <v>4247</v>
      </c>
      <c r="J1109" s="112" t="s">
        <v>4500</v>
      </c>
      <c r="K1109" s="350" t="s">
        <v>1008</v>
      </c>
      <c r="L1109" s="196" t="s">
        <v>3590</v>
      </c>
      <c r="M1109" s="180"/>
      <c r="N1109" s="112" t="s">
        <v>1150</v>
      </c>
      <c r="O1109" s="111"/>
      <c r="P1109" s="28">
        <v>43397</v>
      </c>
      <c r="Q1109" s="112" t="s">
        <v>1143</v>
      </c>
      <c r="R1109" s="112">
        <v>1</v>
      </c>
      <c r="S1109" s="46" t="s">
        <v>1846</v>
      </c>
      <c r="T1109" s="67">
        <v>43550</v>
      </c>
      <c r="U1109" s="39">
        <v>45.9</v>
      </c>
      <c r="V1109" s="112" t="s">
        <v>2076</v>
      </c>
      <c r="W1109" s="28" t="s">
        <v>2076</v>
      </c>
      <c r="X1109" s="2" t="s">
        <v>4932</v>
      </c>
      <c r="Y1109" s="38" t="s">
        <v>2053</v>
      </c>
      <c r="Z1109" s="39" t="s">
        <v>2076</v>
      </c>
      <c r="AA1109" s="113"/>
      <c r="AB1109" s="70" t="s">
        <v>1846</v>
      </c>
      <c r="AC1109" s="71">
        <v>45.9</v>
      </c>
      <c r="AD1109" s="3">
        <v>2019</v>
      </c>
      <c r="AE1109" s="2">
        <v>4200</v>
      </c>
      <c r="AF1109" s="323">
        <f t="shared" si="114"/>
        <v>192780</v>
      </c>
    </row>
    <row r="1110" spans="1:32" ht="54.95" customHeight="1" x14ac:dyDescent="0.2">
      <c r="A1110" s="136">
        <v>1107</v>
      </c>
      <c r="B1110" s="368">
        <f t="shared" si="115"/>
        <v>639</v>
      </c>
      <c r="C1110" s="288" t="s">
        <v>737</v>
      </c>
      <c r="D1110" s="281" t="s">
        <v>738</v>
      </c>
      <c r="E1110" s="261">
        <v>20397391869</v>
      </c>
      <c r="F1110" s="112" t="s">
        <v>26</v>
      </c>
      <c r="G1110" s="112" t="s">
        <v>27</v>
      </c>
      <c r="H1110" s="198" t="s">
        <v>6446</v>
      </c>
      <c r="I1110" s="107" t="s">
        <v>4247</v>
      </c>
      <c r="J1110" s="112" t="s">
        <v>4500</v>
      </c>
      <c r="K1110" s="350" t="s">
        <v>1008</v>
      </c>
      <c r="L1110" s="196" t="s">
        <v>3574</v>
      </c>
      <c r="M1110" s="180"/>
      <c r="N1110" s="112" t="s">
        <v>1150</v>
      </c>
      <c r="O1110" s="111"/>
      <c r="P1110" s="28">
        <v>43397</v>
      </c>
      <c r="Q1110" s="112" t="s">
        <v>1143</v>
      </c>
      <c r="R1110" s="112">
        <v>1</v>
      </c>
      <c r="S1110" s="46" t="s">
        <v>1846</v>
      </c>
      <c r="T1110" s="67">
        <v>43550</v>
      </c>
      <c r="U1110" s="39">
        <v>45.9</v>
      </c>
      <c r="V1110" s="112" t="s">
        <v>2076</v>
      </c>
      <c r="W1110" s="28" t="s">
        <v>2076</v>
      </c>
      <c r="X1110" s="2" t="s">
        <v>4932</v>
      </c>
      <c r="Y1110" s="38" t="s">
        <v>2053</v>
      </c>
      <c r="Z1110" s="39" t="s">
        <v>2076</v>
      </c>
      <c r="AA1110" s="113"/>
      <c r="AB1110" s="70" t="s">
        <v>1846</v>
      </c>
      <c r="AC1110" s="71">
        <v>45.9</v>
      </c>
      <c r="AD1110" s="3">
        <v>2019</v>
      </c>
      <c r="AE1110" s="2">
        <v>4200</v>
      </c>
      <c r="AF1110" s="323">
        <f t="shared" si="114"/>
        <v>192780</v>
      </c>
    </row>
    <row r="1111" spans="1:32" ht="54.95" customHeight="1" x14ac:dyDescent="0.2">
      <c r="A1111" s="136">
        <v>1108</v>
      </c>
      <c r="B1111" s="368">
        <f t="shared" si="115"/>
        <v>639</v>
      </c>
      <c r="C1111" s="288" t="s">
        <v>737</v>
      </c>
      <c r="D1111" s="281" t="s">
        <v>738</v>
      </c>
      <c r="E1111" s="261">
        <v>20397391869</v>
      </c>
      <c r="F1111" s="112" t="s">
        <v>26</v>
      </c>
      <c r="G1111" s="112" t="s">
        <v>27</v>
      </c>
      <c r="H1111" s="198" t="s">
        <v>6458</v>
      </c>
      <c r="I1111" s="107" t="s">
        <v>4247</v>
      </c>
      <c r="J1111" s="112" t="s">
        <v>4500</v>
      </c>
      <c r="K1111" s="350" t="s">
        <v>1008</v>
      </c>
      <c r="L1111" s="196" t="s">
        <v>3575</v>
      </c>
      <c r="M1111" s="180"/>
      <c r="N1111" s="112" t="s">
        <v>1150</v>
      </c>
      <c r="O1111" s="111"/>
      <c r="P1111" s="28">
        <v>43397</v>
      </c>
      <c r="Q1111" s="112" t="s">
        <v>1143</v>
      </c>
      <c r="R1111" s="112">
        <v>1</v>
      </c>
      <c r="S1111" s="46" t="s">
        <v>1846</v>
      </c>
      <c r="T1111" s="67">
        <v>43550</v>
      </c>
      <c r="U1111" s="39">
        <v>45.9</v>
      </c>
      <c r="V1111" s="112" t="s">
        <v>2076</v>
      </c>
      <c r="W1111" s="28" t="s">
        <v>2076</v>
      </c>
      <c r="X1111" s="2" t="s">
        <v>4932</v>
      </c>
      <c r="Y1111" s="38" t="s">
        <v>2053</v>
      </c>
      <c r="Z1111" s="39" t="s">
        <v>2076</v>
      </c>
      <c r="AA1111" s="113"/>
      <c r="AB1111" s="70" t="s">
        <v>1846</v>
      </c>
      <c r="AC1111" s="71">
        <v>45.9</v>
      </c>
      <c r="AD1111" s="3">
        <v>2019</v>
      </c>
      <c r="AE1111" s="2">
        <v>4200</v>
      </c>
      <c r="AF1111" s="323">
        <f>AC1111*AE1111</f>
        <v>192780</v>
      </c>
    </row>
    <row r="1112" spans="1:32" ht="54.95" customHeight="1" x14ac:dyDescent="0.2">
      <c r="A1112" s="136">
        <v>1109</v>
      </c>
      <c r="B1112" s="368">
        <f t="shared" si="115"/>
        <v>639</v>
      </c>
      <c r="C1112" s="288" t="s">
        <v>737</v>
      </c>
      <c r="D1112" s="281" t="s">
        <v>738</v>
      </c>
      <c r="E1112" s="261">
        <v>20397391869</v>
      </c>
      <c r="F1112" s="112" t="s">
        <v>26</v>
      </c>
      <c r="G1112" s="112" t="s">
        <v>27</v>
      </c>
      <c r="H1112" s="198" t="s">
        <v>6459</v>
      </c>
      <c r="I1112" s="107" t="s">
        <v>4247</v>
      </c>
      <c r="J1112" s="112" t="s">
        <v>4500</v>
      </c>
      <c r="K1112" s="350" t="s">
        <v>1008</v>
      </c>
      <c r="L1112" s="196" t="s">
        <v>3576</v>
      </c>
      <c r="M1112" s="180"/>
      <c r="N1112" s="112" t="s">
        <v>1150</v>
      </c>
      <c r="O1112" s="111"/>
      <c r="P1112" s="28">
        <v>43397</v>
      </c>
      <c r="Q1112" s="112" t="s">
        <v>1143</v>
      </c>
      <c r="R1112" s="112">
        <v>1</v>
      </c>
      <c r="S1112" s="46" t="s">
        <v>1846</v>
      </c>
      <c r="T1112" s="67">
        <v>43550</v>
      </c>
      <c r="U1112" s="39">
        <v>45.9</v>
      </c>
      <c r="V1112" s="112" t="s">
        <v>2076</v>
      </c>
      <c r="W1112" s="28" t="s">
        <v>2076</v>
      </c>
      <c r="X1112" s="2" t="s">
        <v>4932</v>
      </c>
      <c r="Y1112" s="38" t="s">
        <v>2053</v>
      </c>
      <c r="Z1112" s="39" t="s">
        <v>2076</v>
      </c>
      <c r="AA1112" s="113"/>
      <c r="AB1112" s="70" t="s">
        <v>1846</v>
      </c>
      <c r="AC1112" s="71">
        <v>45.9</v>
      </c>
      <c r="AD1112" s="3">
        <v>2019</v>
      </c>
      <c r="AE1112" s="2">
        <v>4200</v>
      </c>
      <c r="AF1112" s="323">
        <f t="shared" si="114"/>
        <v>192780</v>
      </c>
    </row>
    <row r="1113" spans="1:32" ht="54.95" customHeight="1" x14ac:dyDescent="0.2">
      <c r="A1113" s="136">
        <v>1110</v>
      </c>
      <c r="B1113" s="368">
        <f t="shared" si="115"/>
        <v>640</v>
      </c>
      <c r="C1113" s="288" t="s">
        <v>739</v>
      </c>
      <c r="D1113" s="281" t="s">
        <v>740</v>
      </c>
      <c r="E1113" s="261" t="s">
        <v>741</v>
      </c>
      <c r="F1113" s="112" t="s">
        <v>26</v>
      </c>
      <c r="G1113" s="112" t="s">
        <v>27</v>
      </c>
      <c r="H1113" s="198" t="s">
        <v>6456</v>
      </c>
      <c r="I1113" s="107" t="s">
        <v>4247</v>
      </c>
      <c r="J1113" s="112" t="s">
        <v>4500</v>
      </c>
      <c r="K1113" s="350" t="s">
        <v>1008</v>
      </c>
      <c r="L1113" s="196" t="s">
        <v>3570</v>
      </c>
      <c r="M1113" s="180"/>
      <c r="N1113" s="112" t="s">
        <v>1150</v>
      </c>
      <c r="O1113" s="111"/>
      <c r="P1113" s="28">
        <v>43391</v>
      </c>
      <c r="Q1113" s="112" t="s">
        <v>1143</v>
      </c>
      <c r="R1113" s="112">
        <v>1</v>
      </c>
      <c r="S1113" s="46" t="s">
        <v>1847</v>
      </c>
      <c r="T1113" s="67">
        <v>43551</v>
      </c>
      <c r="U1113" s="39">
        <v>45.9</v>
      </c>
      <c r="V1113" s="112" t="s">
        <v>2076</v>
      </c>
      <c r="W1113" s="28" t="s">
        <v>2076</v>
      </c>
      <c r="X1113" s="2" t="s">
        <v>4932</v>
      </c>
      <c r="Y1113" s="38" t="s">
        <v>2053</v>
      </c>
      <c r="Z1113" s="39" t="s">
        <v>2076</v>
      </c>
      <c r="AA1113" s="113"/>
      <c r="AB1113" s="70" t="s">
        <v>1847</v>
      </c>
      <c r="AC1113" s="71">
        <v>45.9</v>
      </c>
      <c r="AD1113" s="3">
        <v>2019</v>
      </c>
      <c r="AE1113" s="2">
        <v>4200</v>
      </c>
      <c r="AF1113" s="323">
        <f t="shared" si="114"/>
        <v>192780</v>
      </c>
    </row>
    <row r="1114" spans="1:32" ht="54.95" customHeight="1" x14ac:dyDescent="0.2">
      <c r="A1114" s="136">
        <v>1111</v>
      </c>
      <c r="B1114" s="368">
        <f t="shared" si="115"/>
        <v>640</v>
      </c>
      <c r="C1114" s="288" t="s">
        <v>739</v>
      </c>
      <c r="D1114" s="281" t="s">
        <v>740</v>
      </c>
      <c r="E1114" s="261" t="s">
        <v>741</v>
      </c>
      <c r="F1114" s="112" t="s">
        <v>26</v>
      </c>
      <c r="G1114" s="112" t="s">
        <v>27</v>
      </c>
      <c r="H1114" s="198" t="s">
        <v>6457</v>
      </c>
      <c r="I1114" s="107" t="s">
        <v>4247</v>
      </c>
      <c r="J1114" s="112" t="s">
        <v>4500</v>
      </c>
      <c r="K1114" s="350" t="s">
        <v>1008</v>
      </c>
      <c r="L1114" s="196" t="s">
        <v>3571</v>
      </c>
      <c r="M1114" s="180"/>
      <c r="N1114" s="112" t="s">
        <v>1150</v>
      </c>
      <c r="O1114" s="111"/>
      <c r="P1114" s="28">
        <v>43391</v>
      </c>
      <c r="Q1114" s="112" t="s">
        <v>1143</v>
      </c>
      <c r="R1114" s="112">
        <v>1</v>
      </c>
      <c r="S1114" s="46" t="s">
        <v>1847</v>
      </c>
      <c r="T1114" s="67">
        <v>43551</v>
      </c>
      <c r="U1114" s="39">
        <v>45.9</v>
      </c>
      <c r="V1114" s="112" t="s">
        <v>2076</v>
      </c>
      <c r="W1114" s="28" t="s">
        <v>2076</v>
      </c>
      <c r="X1114" s="2" t="s">
        <v>4932</v>
      </c>
      <c r="Y1114" s="38" t="s">
        <v>2053</v>
      </c>
      <c r="Z1114" s="39" t="s">
        <v>2076</v>
      </c>
      <c r="AA1114" s="113"/>
      <c r="AB1114" s="70" t="s">
        <v>1847</v>
      </c>
      <c r="AC1114" s="71">
        <v>45.9</v>
      </c>
      <c r="AD1114" s="3">
        <v>2019</v>
      </c>
      <c r="AE1114" s="2">
        <v>4200</v>
      </c>
      <c r="AF1114" s="323">
        <f t="shared" si="114"/>
        <v>192780</v>
      </c>
    </row>
    <row r="1115" spans="1:32" ht="54.95" customHeight="1" x14ac:dyDescent="0.2">
      <c r="A1115" s="136">
        <v>1112</v>
      </c>
      <c r="B1115" s="368">
        <f t="shared" si="115"/>
        <v>640</v>
      </c>
      <c r="C1115" s="288" t="s">
        <v>739</v>
      </c>
      <c r="D1115" s="281" t="s">
        <v>740</v>
      </c>
      <c r="E1115" s="261" t="s">
        <v>741</v>
      </c>
      <c r="F1115" s="112" t="s">
        <v>26</v>
      </c>
      <c r="G1115" s="112" t="s">
        <v>27</v>
      </c>
      <c r="H1115" s="198" t="s">
        <v>6444</v>
      </c>
      <c r="I1115" s="107" t="s">
        <v>4247</v>
      </c>
      <c r="J1115" s="112" t="s">
        <v>4500</v>
      </c>
      <c r="K1115" s="350" t="s">
        <v>1008</v>
      </c>
      <c r="L1115" s="196" t="s">
        <v>3591</v>
      </c>
      <c r="M1115" s="180"/>
      <c r="N1115" s="112" t="s">
        <v>1150</v>
      </c>
      <c r="O1115" s="111"/>
      <c r="P1115" s="28">
        <v>43391</v>
      </c>
      <c r="Q1115" s="112" t="s">
        <v>1143</v>
      </c>
      <c r="R1115" s="112">
        <v>1</v>
      </c>
      <c r="S1115" s="46" t="s">
        <v>1847</v>
      </c>
      <c r="T1115" s="67">
        <v>43551</v>
      </c>
      <c r="U1115" s="39">
        <v>45.9</v>
      </c>
      <c r="V1115" s="112" t="s">
        <v>2076</v>
      </c>
      <c r="W1115" s="28" t="s">
        <v>2076</v>
      </c>
      <c r="X1115" s="2" t="s">
        <v>4932</v>
      </c>
      <c r="Y1115" s="38" t="s">
        <v>2053</v>
      </c>
      <c r="Z1115" s="39" t="s">
        <v>2076</v>
      </c>
      <c r="AA1115" s="113"/>
      <c r="AB1115" s="70" t="s">
        <v>1847</v>
      </c>
      <c r="AC1115" s="71">
        <v>45.9</v>
      </c>
      <c r="AD1115" s="3">
        <v>2019</v>
      </c>
      <c r="AE1115" s="2">
        <v>4200</v>
      </c>
      <c r="AF1115" s="323">
        <f>AC1115*AE1115</f>
        <v>192780</v>
      </c>
    </row>
    <row r="1116" spans="1:32" ht="54.95" customHeight="1" x14ac:dyDescent="0.2">
      <c r="A1116" s="136">
        <v>1113</v>
      </c>
      <c r="B1116" s="368">
        <f t="shared" si="115"/>
        <v>640</v>
      </c>
      <c r="C1116" s="288" t="s">
        <v>739</v>
      </c>
      <c r="D1116" s="281" t="s">
        <v>740</v>
      </c>
      <c r="E1116" s="261" t="s">
        <v>741</v>
      </c>
      <c r="F1116" s="112" t="s">
        <v>26</v>
      </c>
      <c r="G1116" s="112" t="s">
        <v>27</v>
      </c>
      <c r="H1116" s="198" t="s">
        <v>6445</v>
      </c>
      <c r="I1116" s="107" t="s">
        <v>4247</v>
      </c>
      <c r="J1116" s="112" t="s">
        <v>4500</v>
      </c>
      <c r="K1116" s="350" t="s">
        <v>1008</v>
      </c>
      <c r="L1116" s="196" t="s">
        <v>3590</v>
      </c>
      <c r="M1116" s="180"/>
      <c r="N1116" s="112" t="s">
        <v>1150</v>
      </c>
      <c r="O1116" s="111"/>
      <c r="P1116" s="28">
        <v>43391</v>
      </c>
      <c r="Q1116" s="112" t="s">
        <v>1143</v>
      </c>
      <c r="R1116" s="112">
        <v>1</v>
      </c>
      <c r="S1116" s="46" t="s">
        <v>1847</v>
      </c>
      <c r="T1116" s="67">
        <v>43551</v>
      </c>
      <c r="U1116" s="39">
        <v>45.9</v>
      </c>
      <c r="V1116" s="112" t="s">
        <v>2076</v>
      </c>
      <c r="W1116" s="28" t="s">
        <v>2076</v>
      </c>
      <c r="X1116" s="2" t="s">
        <v>4932</v>
      </c>
      <c r="Y1116" s="38" t="s">
        <v>2053</v>
      </c>
      <c r="Z1116" s="39" t="s">
        <v>2076</v>
      </c>
      <c r="AA1116" s="113"/>
      <c r="AB1116" s="70" t="s">
        <v>1847</v>
      </c>
      <c r="AC1116" s="71">
        <v>45.9</v>
      </c>
      <c r="AD1116" s="3">
        <v>2019</v>
      </c>
      <c r="AE1116" s="2">
        <v>4200</v>
      </c>
      <c r="AF1116" s="323">
        <f t="shared" si="114"/>
        <v>192780</v>
      </c>
    </row>
    <row r="1117" spans="1:32" ht="54.95" customHeight="1" x14ac:dyDescent="0.2">
      <c r="A1117" s="136">
        <v>1114</v>
      </c>
      <c r="B1117" s="368">
        <f t="shared" si="115"/>
        <v>640</v>
      </c>
      <c r="C1117" s="288" t="s">
        <v>739</v>
      </c>
      <c r="D1117" s="281" t="s">
        <v>740</v>
      </c>
      <c r="E1117" s="261" t="s">
        <v>741</v>
      </c>
      <c r="F1117" s="112" t="s">
        <v>26</v>
      </c>
      <c r="G1117" s="112" t="s">
        <v>27</v>
      </c>
      <c r="H1117" s="198" t="s">
        <v>6446</v>
      </c>
      <c r="I1117" s="107" t="s">
        <v>4247</v>
      </c>
      <c r="J1117" s="112" t="s">
        <v>4500</v>
      </c>
      <c r="K1117" s="350" t="s">
        <v>1008</v>
      </c>
      <c r="L1117" s="196" t="s">
        <v>3574</v>
      </c>
      <c r="M1117" s="180"/>
      <c r="N1117" s="112" t="s">
        <v>1150</v>
      </c>
      <c r="O1117" s="111"/>
      <c r="P1117" s="28">
        <v>43391</v>
      </c>
      <c r="Q1117" s="112" t="s">
        <v>1143</v>
      </c>
      <c r="R1117" s="112">
        <v>1</v>
      </c>
      <c r="S1117" s="46" t="s">
        <v>1847</v>
      </c>
      <c r="T1117" s="67">
        <v>43551</v>
      </c>
      <c r="U1117" s="39">
        <v>45.9</v>
      </c>
      <c r="V1117" s="112" t="s">
        <v>2076</v>
      </c>
      <c r="W1117" s="28" t="s">
        <v>2076</v>
      </c>
      <c r="X1117" s="2" t="s">
        <v>4932</v>
      </c>
      <c r="Y1117" s="38" t="s">
        <v>2053</v>
      </c>
      <c r="Z1117" s="39" t="s">
        <v>2076</v>
      </c>
      <c r="AA1117" s="113"/>
      <c r="AB1117" s="70" t="s">
        <v>1847</v>
      </c>
      <c r="AC1117" s="71">
        <v>45.9</v>
      </c>
      <c r="AD1117" s="3">
        <v>2019</v>
      </c>
      <c r="AE1117" s="2">
        <v>4200</v>
      </c>
      <c r="AF1117" s="323">
        <f t="shared" si="114"/>
        <v>192780</v>
      </c>
    </row>
    <row r="1118" spans="1:32" ht="54.95" customHeight="1" x14ac:dyDescent="0.2">
      <c r="A1118" s="136">
        <v>1115</v>
      </c>
      <c r="B1118" s="368">
        <f t="shared" si="115"/>
        <v>640</v>
      </c>
      <c r="C1118" s="288" t="s">
        <v>739</v>
      </c>
      <c r="D1118" s="281" t="s">
        <v>740</v>
      </c>
      <c r="E1118" s="261" t="s">
        <v>741</v>
      </c>
      <c r="F1118" s="112" t="s">
        <v>26</v>
      </c>
      <c r="G1118" s="112" t="s">
        <v>27</v>
      </c>
      <c r="H1118" s="198" t="s">
        <v>6458</v>
      </c>
      <c r="I1118" s="107" t="s">
        <v>4247</v>
      </c>
      <c r="J1118" s="112" t="s">
        <v>4500</v>
      </c>
      <c r="K1118" s="350" t="s">
        <v>1008</v>
      </c>
      <c r="L1118" s="196" t="s">
        <v>3575</v>
      </c>
      <c r="M1118" s="180"/>
      <c r="N1118" s="112" t="s">
        <v>1150</v>
      </c>
      <c r="O1118" s="111"/>
      <c r="P1118" s="28">
        <v>43391</v>
      </c>
      <c r="Q1118" s="112" t="s">
        <v>1143</v>
      </c>
      <c r="R1118" s="112">
        <v>1</v>
      </c>
      <c r="S1118" s="46" t="s">
        <v>1847</v>
      </c>
      <c r="T1118" s="67">
        <v>43551</v>
      </c>
      <c r="U1118" s="39">
        <v>45.9</v>
      </c>
      <c r="V1118" s="112" t="s">
        <v>2076</v>
      </c>
      <c r="W1118" s="28" t="s">
        <v>2076</v>
      </c>
      <c r="X1118" s="2" t="s">
        <v>4932</v>
      </c>
      <c r="Y1118" s="38" t="s">
        <v>2053</v>
      </c>
      <c r="Z1118" s="39" t="s">
        <v>2076</v>
      </c>
      <c r="AA1118" s="113"/>
      <c r="AB1118" s="70" t="s">
        <v>1847</v>
      </c>
      <c r="AC1118" s="71">
        <v>45.9</v>
      </c>
      <c r="AD1118" s="3">
        <v>2019</v>
      </c>
      <c r="AE1118" s="2">
        <v>4200</v>
      </c>
      <c r="AF1118" s="323">
        <f t="shared" si="114"/>
        <v>192780</v>
      </c>
    </row>
    <row r="1119" spans="1:32" ht="54.95" customHeight="1" x14ac:dyDescent="0.2">
      <c r="A1119" s="136">
        <v>1116</v>
      </c>
      <c r="B1119" s="368">
        <f t="shared" si="115"/>
        <v>640</v>
      </c>
      <c r="C1119" s="288" t="s">
        <v>739</v>
      </c>
      <c r="D1119" s="281" t="s">
        <v>740</v>
      </c>
      <c r="E1119" s="261" t="s">
        <v>741</v>
      </c>
      <c r="F1119" s="112" t="s">
        <v>26</v>
      </c>
      <c r="G1119" s="112" t="s">
        <v>27</v>
      </c>
      <c r="H1119" s="198" t="s">
        <v>6459</v>
      </c>
      <c r="I1119" s="107" t="s">
        <v>4247</v>
      </c>
      <c r="J1119" s="112" t="s">
        <v>4500</v>
      </c>
      <c r="K1119" s="350" t="s">
        <v>1008</v>
      </c>
      <c r="L1119" s="196" t="s">
        <v>3576</v>
      </c>
      <c r="M1119" s="180"/>
      <c r="N1119" s="112" t="s">
        <v>1150</v>
      </c>
      <c r="O1119" s="111"/>
      <c r="P1119" s="28">
        <v>43391</v>
      </c>
      <c r="Q1119" s="112" t="s">
        <v>1143</v>
      </c>
      <c r="R1119" s="112">
        <v>1</v>
      </c>
      <c r="S1119" s="46" t="s">
        <v>1847</v>
      </c>
      <c r="T1119" s="67">
        <v>43551</v>
      </c>
      <c r="U1119" s="39">
        <v>45.9</v>
      </c>
      <c r="V1119" s="112" t="s">
        <v>2076</v>
      </c>
      <c r="W1119" s="28" t="s">
        <v>2076</v>
      </c>
      <c r="X1119" s="2" t="s">
        <v>4932</v>
      </c>
      <c r="Y1119" s="38" t="s">
        <v>2053</v>
      </c>
      <c r="Z1119" s="39" t="s">
        <v>2076</v>
      </c>
      <c r="AA1119" s="113"/>
      <c r="AB1119" s="70" t="s">
        <v>1847</v>
      </c>
      <c r="AC1119" s="71">
        <v>45.9</v>
      </c>
      <c r="AD1119" s="3">
        <v>2019</v>
      </c>
      <c r="AE1119" s="2">
        <v>4200</v>
      </c>
      <c r="AF1119" s="323">
        <f>AC1119*AE1119</f>
        <v>192780</v>
      </c>
    </row>
    <row r="1120" spans="1:32" ht="54.95" customHeight="1" x14ac:dyDescent="0.2">
      <c r="A1120" s="136">
        <v>1117</v>
      </c>
      <c r="B1120" s="368">
        <f t="shared" si="115"/>
        <v>641</v>
      </c>
      <c r="C1120" s="288" t="s">
        <v>742</v>
      </c>
      <c r="D1120" s="281" t="s">
        <v>743</v>
      </c>
      <c r="E1120" s="261">
        <v>20532343306</v>
      </c>
      <c r="F1120" s="112" t="s">
        <v>26</v>
      </c>
      <c r="G1120" s="112" t="s">
        <v>27</v>
      </c>
      <c r="H1120" s="198" t="s">
        <v>6460</v>
      </c>
      <c r="I1120" s="107" t="s">
        <v>4248</v>
      </c>
      <c r="J1120" s="112" t="s">
        <v>4248</v>
      </c>
      <c r="K1120" s="350" t="s">
        <v>1080</v>
      </c>
      <c r="L1120" s="196" t="s">
        <v>3592</v>
      </c>
      <c r="M1120" s="180"/>
      <c r="N1120" s="112" t="s">
        <v>1152</v>
      </c>
      <c r="O1120" s="111"/>
      <c r="P1120" s="28">
        <v>43290</v>
      </c>
      <c r="Q1120" s="112" t="s">
        <v>1143</v>
      </c>
      <c r="R1120" s="112">
        <v>1</v>
      </c>
      <c r="S1120" s="46" t="s">
        <v>1848</v>
      </c>
      <c r="T1120" s="67">
        <v>43563</v>
      </c>
      <c r="U1120" s="39">
        <v>151</v>
      </c>
      <c r="V1120" s="112" t="s">
        <v>2076</v>
      </c>
      <c r="W1120" s="28" t="s">
        <v>2076</v>
      </c>
      <c r="X1120" s="2" t="s">
        <v>4932</v>
      </c>
      <c r="Y1120" s="38" t="s">
        <v>2053</v>
      </c>
      <c r="Z1120" s="39" t="s">
        <v>2076</v>
      </c>
      <c r="AA1120" s="113"/>
      <c r="AB1120" s="70" t="s">
        <v>1848</v>
      </c>
      <c r="AC1120" s="71">
        <v>151</v>
      </c>
      <c r="AD1120" s="3">
        <v>2019</v>
      </c>
      <c r="AE1120" s="2">
        <v>4200</v>
      </c>
      <c r="AF1120" s="323">
        <f t="shared" si="114"/>
        <v>634200</v>
      </c>
    </row>
    <row r="1121" spans="1:32" ht="54.95" customHeight="1" x14ac:dyDescent="0.2">
      <c r="A1121" s="136">
        <v>1118</v>
      </c>
      <c r="B1121" s="368">
        <f t="shared" si="115"/>
        <v>642</v>
      </c>
      <c r="C1121" s="288" t="s">
        <v>744</v>
      </c>
      <c r="D1121" s="281" t="s">
        <v>588</v>
      </c>
      <c r="E1121" s="261">
        <v>20543254798</v>
      </c>
      <c r="F1121" s="112" t="s">
        <v>26</v>
      </c>
      <c r="G1121" s="112" t="s">
        <v>27</v>
      </c>
      <c r="H1121" s="198" t="s">
        <v>6461</v>
      </c>
      <c r="I1121" s="107" t="s">
        <v>4140</v>
      </c>
      <c r="J1121" s="107" t="s">
        <v>4412</v>
      </c>
      <c r="K1121" s="350" t="s">
        <v>1044</v>
      </c>
      <c r="L1121" s="196" t="s">
        <v>3593</v>
      </c>
      <c r="M1121" s="180"/>
      <c r="N1121" s="112" t="s">
        <v>1151</v>
      </c>
      <c r="O1121" s="111"/>
      <c r="P1121" s="28">
        <v>43294</v>
      </c>
      <c r="Q1121" s="112" t="s">
        <v>1143</v>
      </c>
      <c r="R1121" s="112">
        <v>1</v>
      </c>
      <c r="S1121" s="46" t="s">
        <v>2369</v>
      </c>
      <c r="T1121" s="67">
        <v>43521</v>
      </c>
      <c r="U1121" s="47">
        <v>1.5</v>
      </c>
      <c r="V1121" s="112" t="s">
        <v>2076</v>
      </c>
      <c r="W1121" s="28" t="s">
        <v>2076</v>
      </c>
      <c r="X1121" s="2" t="s">
        <v>4932</v>
      </c>
      <c r="Y1121" s="38" t="s">
        <v>5201</v>
      </c>
      <c r="Z1121" s="67">
        <v>43585</v>
      </c>
      <c r="AA1121" s="113"/>
      <c r="AB1121" s="80" t="s">
        <v>1849</v>
      </c>
      <c r="AC1121" s="71">
        <v>1.5</v>
      </c>
      <c r="AD1121" s="3">
        <v>2019</v>
      </c>
      <c r="AE1121" s="2">
        <v>4200</v>
      </c>
      <c r="AF1121" s="323">
        <f t="shared" si="114"/>
        <v>6300</v>
      </c>
    </row>
    <row r="1122" spans="1:32" ht="54.95" customHeight="1" x14ac:dyDescent="0.2">
      <c r="A1122" s="136">
        <v>1119</v>
      </c>
      <c r="B1122" s="368">
        <f t="shared" si="115"/>
        <v>642</v>
      </c>
      <c r="C1122" s="288" t="s">
        <v>744</v>
      </c>
      <c r="D1122" s="281" t="s">
        <v>588</v>
      </c>
      <c r="E1122" s="261">
        <v>20543254798</v>
      </c>
      <c r="F1122" s="112" t="s">
        <v>26</v>
      </c>
      <c r="G1122" s="112" t="s">
        <v>27</v>
      </c>
      <c r="H1122" s="198" t="s">
        <v>6462</v>
      </c>
      <c r="I1122" s="107" t="s">
        <v>4187</v>
      </c>
      <c r="J1122" s="112" t="s">
        <v>4425</v>
      </c>
      <c r="K1122" s="350" t="s">
        <v>1044</v>
      </c>
      <c r="L1122" s="196" t="s">
        <v>3594</v>
      </c>
      <c r="M1122" s="180"/>
      <c r="N1122" s="112" t="s">
        <v>1151</v>
      </c>
      <c r="O1122" s="111"/>
      <c r="P1122" s="28">
        <v>43294</v>
      </c>
      <c r="Q1122" s="112" t="s">
        <v>1143</v>
      </c>
      <c r="R1122" s="112">
        <v>1</v>
      </c>
      <c r="S1122" s="46" t="s">
        <v>2369</v>
      </c>
      <c r="T1122" s="67">
        <v>43521</v>
      </c>
      <c r="U1122" s="47">
        <v>0.5</v>
      </c>
      <c r="V1122" s="112" t="s">
        <v>2076</v>
      </c>
      <c r="W1122" s="28" t="s">
        <v>2076</v>
      </c>
      <c r="X1122" s="2" t="s">
        <v>4932</v>
      </c>
      <c r="Y1122" s="38" t="s">
        <v>5201</v>
      </c>
      <c r="Z1122" s="67">
        <v>43585</v>
      </c>
      <c r="AA1122" s="113"/>
      <c r="AB1122" s="80" t="s">
        <v>1849</v>
      </c>
      <c r="AC1122" s="71">
        <v>0.5</v>
      </c>
      <c r="AD1122" s="3">
        <v>2019</v>
      </c>
      <c r="AE1122" s="2">
        <v>4200</v>
      </c>
      <c r="AF1122" s="323">
        <f t="shared" si="114"/>
        <v>2100</v>
      </c>
    </row>
    <row r="1123" spans="1:32" ht="54.95" customHeight="1" x14ac:dyDescent="0.2">
      <c r="A1123" s="136">
        <v>1120</v>
      </c>
      <c r="B1123" s="368">
        <f t="shared" si="115"/>
        <v>643</v>
      </c>
      <c r="C1123" s="288" t="s">
        <v>745</v>
      </c>
      <c r="D1123" s="281" t="s">
        <v>588</v>
      </c>
      <c r="E1123" s="261">
        <v>20543254798</v>
      </c>
      <c r="F1123" s="112" t="s">
        <v>26</v>
      </c>
      <c r="G1123" s="112" t="s">
        <v>27</v>
      </c>
      <c r="H1123" s="198" t="s">
        <v>6463</v>
      </c>
      <c r="I1123" s="6" t="s">
        <v>4228</v>
      </c>
      <c r="J1123" s="112" t="s">
        <v>4425</v>
      </c>
      <c r="K1123" s="350" t="s">
        <v>1042</v>
      </c>
      <c r="L1123" s="196" t="s">
        <v>3595</v>
      </c>
      <c r="M1123" s="180"/>
      <c r="N1123" s="112" t="s">
        <v>1151</v>
      </c>
      <c r="O1123" s="111"/>
      <c r="P1123" s="28">
        <v>43251</v>
      </c>
      <c r="Q1123" s="112" t="s">
        <v>1143</v>
      </c>
      <c r="R1123" s="112">
        <v>1</v>
      </c>
      <c r="S1123" s="46" t="s">
        <v>2370</v>
      </c>
      <c r="T1123" s="67">
        <v>43524</v>
      </c>
      <c r="U1123" s="47">
        <v>40</v>
      </c>
      <c r="V1123" s="112" t="s">
        <v>2076</v>
      </c>
      <c r="W1123" s="28" t="s">
        <v>2076</v>
      </c>
      <c r="X1123" s="2" t="s">
        <v>4932</v>
      </c>
      <c r="Y1123" s="38" t="s">
        <v>5202</v>
      </c>
      <c r="Z1123" s="67">
        <v>43587</v>
      </c>
      <c r="AA1123" s="113"/>
      <c r="AB1123" s="70" t="s">
        <v>1850</v>
      </c>
      <c r="AC1123" s="71">
        <v>35</v>
      </c>
      <c r="AD1123" s="3">
        <v>2019</v>
      </c>
      <c r="AE1123" s="2">
        <v>4200</v>
      </c>
      <c r="AF1123" s="323">
        <f>AC1123*AE1123</f>
        <v>147000</v>
      </c>
    </row>
    <row r="1124" spans="1:32" ht="54.95" customHeight="1" x14ac:dyDescent="0.2">
      <c r="A1124" s="136">
        <v>1121</v>
      </c>
      <c r="B1124" s="368">
        <f t="shared" si="115"/>
        <v>644</v>
      </c>
      <c r="C1124" s="288" t="s">
        <v>746</v>
      </c>
      <c r="D1124" s="281" t="s">
        <v>747</v>
      </c>
      <c r="E1124" s="22">
        <v>20252575457</v>
      </c>
      <c r="F1124" s="112" t="s">
        <v>26</v>
      </c>
      <c r="G1124" s="112" t="s">
        <v>27</v>
      </c>
      <c r="H1124" s="198" t="s">
        <v>6464</v>
      </c>
      <c r="I1124" s="107" t="s">
        <v>4153</v>
      </c>
      <c r="J1124" s="107" t="s">
        <v>4425</v>
      </c>
      <c r="K1124" s="350" t="s">
        <v>1061</v>
      </c>
      <c r="L1124" s="196" t="s">
        <v>3596</v>
      </c>
      <c r="M1124" s="180"/>
      <c r="N1124" s="112" t="s">
        <v>1151</v>
      </c>
      <c r="O1124" s="111"/>
      <c r="P1124" s="28">
        <v>43403</v>
      </c>
      <c r="Q1124" s="112" t="s">
        <v>1143</v>
      </c>
      <c r="R1124" s="112">
        <v>1</v>
      </c>
      <c r="S1124" s="46" t="s">
        <v>2371</v>
      </c>
      <c r="T1124" s="67">
        <v>43515</v>
      </c>
      <c r="U1124" s="47">
        <v>2.97</v>
      </c>
      <c r="V1124" s="112" t="s">
        <v>2076</v>
      </c>
      <c r="W1124" s="28" t="s">
        <v>2076</v>
      </c>
      <c r="X1124" s="2" t="s">
        <v>4932</v>
      </c>
      <c r="Y1124" s="38" t="s">
        <v>5203</v>
      </c>
      <c r="Z1124" s="67">
        <v>43587</v>
      </c>
      <c r="AA1124" s="113"/>
      <c r="AB1124" s="80" t="s">
        <v>1851</v>
      </c>
      <c r="AC1124" s="71">
        <v>2.97</v>
      </c>
      <c r="AD1124" s="3">
        <v>2019</v>
      </c>
      <c r="AE1124" s="2">
        <v>4200</v>
      </c>
      <c r="AF1124" s="323">
        <f t="shared" si="114"/>
        <v>12474</v>
      </c>
    </row>
    <row r="1125" spans="1:32" ht="54.95" customHeight="1" x14ac:dyDescent="0.2">
      <c r="A1125" s="136">
        <v>1122</v>
      </c>
      <c r="B1125" s="368">
        <f t="shared" si="115"/>
        <v>644</v>
      </c>
      <c r="C1125" s="288" t="s">
        <v>746</v>
      </c>
      <c r="D1125" s="281" t="s">
        <v>747</v>
      </c>
      <c r="E1125" s="22">
        <v>20252575457</v>
      </c>
      <c r="F1125" s="112" t="s">
        <v>26</v>
      </c>
      <c r="G1125" s="112" t="s">
        <v>27</v>
      </c>
      <c r="H1125" s="198" t="s">
        <v>6465</v>
      </c>
      <c r="I1125" s="107" t="s">
        <v>4194</v>
      </c>
      <c r="J1125" s="112" t="s">
        <v>4453</v>
      </c>
      <c r="K1125" s="350" t="s">
        <v>1061</v>
      </c>
      <c r="L1125" s="196" t="s">
        <v>3597</v>
      </c>
      <c r="M1125" s="180"/>
      <c r="N1125" s="112" t="s">
        <v>1150</v>
      </c>
      <c r="O1125" s="111"/>
      <c r="P1125" s="28">
        <v>43403</v>
      </c>
      <c r="Q1125" s="112" t="s">
        <v>1143</v>
      </c>
      <c r="R1125" s="112">
        <v>1</v>
      </c>
      <c r="S1125" s="46" t="s">
        <v>2371</v>
      </c>
      <c r="T1125" s="67">
        <v>43515</v>
      </c>
      <c r="U1125" s="47">
        <v>51</v>
      </c>
      <c r="V1125" s="112" t="s">
        <v>2076</v>
      </c>
      <c r="W1125" s="28" t="s">
        <v>2076</v>
      </c>
      <c r="X1125" s="2" t="s">
        <v>4932</v>
      </c>
      <c r="Y1125" s="38" t="s">
        <v>5203</v>
      </c>
      <c r="Z1125" s="67">
        <v>43587</v>
      </c>
      <c r="AA1125" s="113"/>
      <c r="AB1125" s="80" t="s">
        <v>1851</v>
      </c>
      <c r="AC1125" s="71">
        <v>51</v>
      </c>
      <c r="AD1125" s="3">
        <v>2019</v>
      </c>
      <c r="AE1125" s="2">
        <v>4200</v>
      </c>
      <c r="AF1125" s="323">
        <f t="shared" si="114"/>
        <v>214200</v>
      </c>
    </row>
    <row r="1126" spans="1:32" ht="54.95" customHeight="1" x14ac:dyDescent="0.2">
      <c r="A1126" s="136">
        <v>1123</v>
      </c>
      <c r="B1126" s="368">
        <f t="shared" si="115"/>
        <v>644</v>
      </c>
      <c r="C1126" s="288" t="s">
        <v>746</v>
      </c>
      <c r="D1126" s="281" t="s">
        <v>747</v>
      </c>
      <c r="E1126" s="22">
        <v>20252575457</v>
      </c>
      <c r="F1126" s="112" t="s">
        <v>26</v>
      </c>
      <c r="G1126" s="112" t="s">
        <v>27</v>
      </c>
      <c r="H1126" s="198" t="s">
        <v>6466</v>
      </c>
      <c r="I1126" s="10" t="s">
        <v>4154</v>
      </c>
      <c r="J1126" s="10" t="s">
        <v>4154</v>
      </c>
      <c r="K1126" s="350" t="s">
        <v>1081</v>
      </c>
      <c r="L1126" s="196" t="s">
        <v>3598</v>
      </c>
      <c r="M1126" s="180"/>
      <c r="N1126" s="112" t="s">
        <v>1150</v>
      </c>
      <c r="O1126" s="111"/>
      <c r="P1126" s="28">
        <v>43403</v>
      </c>
      <c r="Q1126" s="112" t="s">
        <v>1143</v>
      </c>
      <c r="R1126" s="112">
        <v>1</v>
      </c>
      <c r="S1126" s="46" t="s">
        <v>2371</v>
      </c>
      <c r="T1126" s="67">
        <v>43515</v>
      </c>
      <c r="U1126" s="47">
        <v>80</v>
      </c>
      <c r="V1126" s="112" t="s">
        <v>2076</v>
      </c>
      <c r="W1126" s="28" t="s">
        <v>2076</v>
      </c>
      <c r="X1126" s="2" t="s">
        <v>4932</v>
      </c>
      <c r="Y1126" s="38" t="s">
        <v>5203</v>
      </c>
      <c r="Z1126" s="67">
        <v>43587</v>
      </c>
      <c r="AA1126" s="113"/>
      <c r="AB1126" s="80" t="s">
        <v>1851</v>
      </c>
      <c r="AC1126" s="71">
        <v>40.799999999999997</v>
      </c>
      <c r="AD1126" s="3">
        <v>2019</v>
      </c>
      <c r="AE1126" s="2">
        <v>4200</v>
      </c>
      <c r="AF1126" s="323">
        <f>AC1126*AE1126</f>
        <v>171360</v>
      </c>
    </row>
    <row r="1127" spans="1:32" ht="54.95" customHeight="1" x14ac:dyDescent="0.2">
      <c r="A1127" s="136">
        <v>1124</v>
      </c>
      <c r="B1127" s="368">
        <f t="shared" si="115"/>
        <v>645</v>
      </c>
      <c r="C1127" s="288" t="s">
        <v>748</v>
      </c>
      <c r="D1127" s="281" t="s">
        <v>597</v>
      </c>
      <c r="E1127" s="261">
        <v>20106897914</v>
      </c>
      <c r="F1127" s="112" t="s">
        <v>26</v>
      </c>
      <c r="G1127" s="112" t="s">
        <v>27</v>
      </c>
      <c r="H1127" s="198" t="s">
        <v>6467</v>
      </c>
      <c r="I1127" s="107" t="s">
        <v>4187</v>
      </c>
      <c r="J1127" s="112" t="s">
        <v>4425</v>
      </c>
      <c r="K1127" s="350" t="s">
        <v>1044</v>
      </c>
      <c r="L1127" s="196" t="s">
        <v>3599</v>
      </c>
      <c r="M1127" s="180"/>
      <c r="N1127" s="112" t="s">
        <v>1151</v>
      </c>
      <c r="O1127" s="111"/>
      <c r="P1127" s="28">
        <v>43287</v>
      </c>
      <c r="Q1127" s="112" t="s">
        <v>1143</v>
      </c>
      <c r="R1127" s="112">
        <v>1</v>
      </c>
      <c r="S1127" s="46" t="s">
        <v>2372</v>
      </c>
      <c r="T1127" s="67">
        <v>43518</v>
      </c>
      <c r="U1127" s="47">
        <v>50</v>
      </c>
      <c r="V1127" s="3" t="s">
        <v>4765</v>
      </c>
      <c r="W1127" s="28" t="s">
        <v>2076</v>
      </c>
      <c r="X1127" s="8">
        <v>50</v>
      </c>
      <c r="Y1127" s="38" t="s">
        <v>2053</v>
      </c>
      <c r="Z1127" s="39" t="s">
        <v>2076</v>
      </c>
      <c r="AA1127" s="113"/>
      <c r="AB1127" s="70" t="s">
        <v>1852</v>
      </c>
      <c r="AC1127" s="71">
        <v>50</v>
      </c>
      <c r="AD1127" s="3">
        <v>2019</v>
      </c>
      <c r="AE1127" s="2">
        <v>4200</v>
      </c>
      <c r="AF1127" s="323">
        <f t="shared" si="114"/>
        <v>210000</v>
      </c>
    </row>
    <row r="1128" spans="1:32" ht="54.95" customHeight="1" x14ac:dyDescent="0.2">
      <c r="A1128" s="136">
        <v>1125</v>
      </c>
      <c r="B1128" s="368">
        <f t="shared" si="115"/>
        <v>646</v>
      </c>
      <c r="C1128" s="288" t="s">
        <v>749</v>
      </c>
      <c r="D1128" s="281" t="s">
        <v>588</v>
      </c>
      <c r="E1128" s="261">
        <v>20543254798</v>
      </c>
      <c r="F1128" s="112" t="s">
        <v>26</v>
      </c>
      <c r="G1128" s="112" t="s">
        <v>27</v>
      </c>
      <c r="H1128" s="198" t="s">
        <v>6468</v>
      </c>
      <c r="I1128" s="107" t="s">
        <v>4223</v>
      </c>
      <c r="J1128" s="112" t="s">
        <v>4481</v>
      </c>
      <c r="K1128" s="350" t="s">
        <v>1062</v>
      </c>
      <c r="L1128" s="196" t="s">
        <v>3600</v>
      </c>
      <c r="M1128" s="180"/>
      <c r="N1128" s="112" t="s">
        <v>1151</v>
      </c>
      <c r="O1128" s="111"/>
      <c r="P1128" s="28">
        <v>43363</v>
      </c>
      <c r="Q1128" s="112" t="s">
        <v>1143</v>
      </c>
      <c r="R1128" s="112">
        <v>1</v>
      </c>
      <c r="S1128" s="46" t="s">
        <v>2373</v>
      </c>
      <c r="T1128" s="67">
        <v>43549</v>
      </c>
      <c r="U1128" s="47">
        <v>1.17</v>
      </c>
      <c r="V1128" s="112" t="s">
        <v>2076</v>
      </c>
      <c r="W1128" s="28" t="s">
        <v>2076</v>
      </c>
      <c r="X1128" s="2" t="s">
        <v>4932</v>
      </c>
      <c r="Y1128" s="38" t="s">
        <v>5204</v>
      </c>
      <c r="Z1128" s="67">
        <v>43613</v>
      </c>
      <c r="AA1128" s="113"/>
      <c r="AB1128" s="70" t="s">
        <v>1853</v>
      </c>
      <c r="AC1128" s="71">
        <v>1.17</v>
      </c>
      <c r="AD1128" s="3">
        <v>2019</v>
      </c>
      <c r="AE1128" s="2">
        <v>4200</v>
      </c>
      <c r="AF1128" s="323">
        <f t="shared" si="114"/>
        <v>4914</v>
      </c>
    </row>
    <row r="1129" spans="1:32" ht="54.95" customHeight="1" x14ac:dyDescent="0.2">
      <c r="A1129" s="136">
        <v>1126</v>
      </c>
      <c r="B1129" s="368">
        <f t="shared" si="115"/>
        <v>646</v>
      </c>
      <c r="C1129" s="288" t="s">
        <v>749</v>
      </c>
      <c r="D1129" s="281" t="s">
        <v>588</v>
      </c>
      <c r="E1129" s="261">
        <v>20543254798</v>
      </c>
      <c r="F1129" s="112" t="s">
        <v>26</v>
      </c>
      <c r="G1129" s="112" t="s">
        <v>27</v>
      </c>
      <c r="H1129" s="198" t="s">
        <v>6469</v>
      </c>
      <c r="I1129" s="107" t="s">
        <v>4223</v>
      </c>
      <c r="J1129" s="112" t="s">
        <v>4481</v>
      </c>
      <c r="K1129" s="350" t="s">
        <v>1062</v>
      </c>
      <c r="L1129" s="196" t="s">
        <v>3601</v>
      </c>
      <c r="M1129" s="180"/>
      <c r="N1129" s="112" t="s">
        <v>1151</v>
      </c>
      <c r="O1129" s="111"/>
      <c r="P1129" s="28">
        <v>43363</v>
      </c>
      <c r="Q1129" s="112" t="s">
        <v>4594</v>
      </c>
      <c r="R1129" s="112">
        <v>1</v>
      </c>
      <c r="S1129" s="46" t="s">
        <v>2373</v>
      </c>
      <c r="T1129" s="67">
        <v>43549</v>
      </c>
      <c r="U1129" s="39" t="s">
        <v>2076</v>
      </c>
      <c r="V1129" s="112" t="s">
        <v>2076</v>
      </c>
      <c r="W1129" s="28" t="s">
        <v>2076</v>
      </c>
      <c r="X1129" s="2" t="s">
        <v>4932</v>
      </c>
      <c r="Y1129" s="38" t="s">
        <v>5204</v>
      </c>
      <c r="Z1129" s="67">
        <v>43613</v>
      </c>
      <c r="AA1129" s="113"/>
      <c r="AB1129" s="70" t="s">
        <v>1853</v>
      </c>
      <c r="AC1129" s="71" t="s">
        <v>1144</v>
      </c>
      <c r="AD1129" s="3">
        <v>2019</v>
      </c>
      <c r="AE1129" s="2">
        <v>4200</v>
      </c>
      <c r="AF1129" s="323" t="s">
        <v>2053</v>
      </c>
    </row>
    <row r="1130" spans="1:32" ht="54.95" customHeight="1" x14ac:dyDescent="0.2">
      <c r="A1130" s="136">
        <v>1127</v>
      </c>
      <c r="B1130" s="368">
        <f t="shared" si="115"/>
        <v>646</v>
      </c>
      <c r="C1130" s="288" t="s">
        <v>749</v>
      </c>
      <c r="D1130" s="281" t="s">
        <v>588</v>
      </c>
      <c r="E1130" s="261">
        <v>20543254798</v>
      </c>
      <c r="F1130" s="112" t="s">
        <v>26</v>
      </c>
      <c r="G1130" s="112" t="s">
        <v>27</v>
      </c>
      <c r="H1130" s="198" t="s">
        <v>6470</v>
      </c>
      <c r="I1130" s="107" t="s">
        <v>4249</v>
      </c>
      <c r="J1130" s="112" t="s">
        <v>4482</v>
      </c>
      <c r="K1130" s="350" t="s">
        <v>1062</v>
      </c>
      <c r="L1130" s="196" t="s">
        <v>3602</v>
      </c>
      <c r="M1130" s="180"/>
      <c r="N1130" s="112" t="s">
        <v>1151</v>
      </c>
      <c r="O1130" s="111"/>
      <c r="P1130" s="28">
        <v>43363</v>
      </c>
      <c r="Q1130" s="112" t="s">
        <v>1143</v>
      </c>
      <c r="R1130" s="112">
        <v>1</v>
      </c>
      <c r="S1130" s="46" t="s">
        <v>2373</v>
      </c>
      <c r="T1130" s="67">
        <v>43549</v>
      </c>
      <c r="U1130" s="47">
        <v>33.479999999999997</v>
      </c>
      <c r="V1130" s="112" t="s">
        <v>2076</v>
      </c>
      <c r="W1130" s="28" t="s">
        <v>2076</v>
      </c>
      <c r="X1130" s="2" t="s">
        <v>4932</v>
      </c>
      <c r="Y1130" s="38" t="s">
        <v>5204</v>
      </c>
      <c r="Z1130" s="67">
        <v>43613</v>
      </c>
      <c r="AA1130" s="113"/>
      <c r="AB1130" s="70" t="s">
        <v>1853</v>
      </c>
      <c r="AC1130" s="71">
        <v>33.479999999999997</v>
      </c>
      <c r="AD1130" s="3">
        <v>2019</v>
      </c>
      <c r="AE1130" s="2">
        <v>4200</v>
      </c>
      <c r="AF1130" s="323">
        <f>AC1130*AE1130</f>
        <v>140616</v>
      </c>
    </row>
    <row r="1131" spans="1:32" ht="54.95" customHeight="1" x14ac:dyDescent="0.2">
      <c r="A1131" s="136">
        <v>1128</v>
      </c>
      <c r="B1131" s="368">
        <f t="shared" si="115"/>
        <v>646</v>
      </c>
      <c r="C1131" s="288" t="s">
        <v>749</v>
      </c>
      <c r="D1131" s="281" t="s">
        <v>588</v>
      </c>
      <c r="E1131" s="261">
        <v>20543254798</v>
      </c>
      <c r="F1131" s="112" t="s">
        <v>26</v>
      </c>
      <c r="G1131" s="112" t="s">
        <v>27</v>
      </c>
      <c r="H1131" s="198" t="s">
        <v>6471</v>
      </c>
      <c r="I1131" s="107" t="s">
        <v>4250</v>
      </c>
      <c r="J1131" s="112" t="s">
        <v>4501</v>
      </c>
      <c r="K1131" s="350" t="s">
        <v>1062</v>
      </c>
      <c r="L1131" s="196" t="s">
        <v>3603</v>
      </c>
      <c r="M1131" s="180"/>
      <c r="N1131" s="112" t="s">
        <v>1151</v>
      </c>
      <c r="O1131" s="111"/>
      <c r="P1131" s="28">
        <v>43363</v>
      </c>
      <c r="Q1131" s="112" t="s">
        <v>4594</v>
      </c>
      <c r="R1131" s="112">
        <v>66</v>
      </c>
      <c r="S1131" s="46" t="s">
        <v>2373</v>
      </c>
      <c r="T1131" s="67">
        <v>43549</v>
      </c>
      <c r="U1131" s="39" t="s">
        <v>2076</v>
      </c>
      <c r="V1131" s="112" t="s">
        <v>2076</v>
      </c>
      <c r="W1131" s="28" t="s">
        <v>2076</v>
      </c>
      <c r="X1131" s="2" t="s">
        <v>4932</v>
      </c>
      <c r="Y1131" s="38" t="s">
        <v>5204</v>
      </c>
      <c r="Z1131" s="67">
        <v>43613</v>
      </c>
      <c r="AA1131" s="113"/>
      <c r="AB1131" s="70" t="s">
        <v>1853</v>
      </c>
      <c r="AC1131" s="71" t="s">
        <v>2074</v>
      </c>
      <c r="AD1131" s="3">
        <v>2019</v>
      </c>
      <c r="AE1131" s="2">
        <v>4200</v>
      </c>
      <c r="AF1131" s="323" t="s">
        <v>2053</v>
      </c>
    </row>
    <row r="1132" spans="1:32" ht="54.95" customHeight="1" x14ac:dyDescent="0.2">
      <c r="A1132" s="136">
        <v>1129</v>
      </c>
      <c r="B1132" s="368">
        <f t="shared" si="115"/>
        <v>646</v>
      </c>
      <c r="C1132" s="288" t="s">
        <v>749</v>
      </c>
      <c r="D1132" s="281" t="s">
        <v>588</v>
      </c>
      <c r="E1132" s="261">
        <v>20543254798</v>
      </c>
      <c r="F1132" s="112" t="s">
        <v>26</v>
      </c>
      <c r="G1132" s="112" t="s">
        <v>27</v>
      </c>
      <c r="H1132" s="198" t="s">
        <v>6472</v>
      </c>
      <c r="I1132" s="107" t="s">
        <v>4251</v>
      </c>
      <c r="J1132" s="112" t="s">
        <v>4501</v>
      </c>
      <c r="K1132" s="350" t="s">
        <v>1062</v>
      </c>
      <c r="L1132" s="196" t="s">
        <v>3604</v>
      </c>
      <c r="M1132" s="180"/>
      <c r="N1132" s="112" t="s">
        <v>1151</v>
      </c>
      <c r="O1132" s="111"/>
      <c r="P1132" s="28">
        <v>43363</v>
      </c>
      <c r="Q1132" s="112" t="s">
        <v>6790</v>
      </c>
      <c r="R1132" s="112">
        <v>1103</v>
      </c>
      <c r="S1132" s="46" t="s">
        <v>2373</v>
      </c>
      <c r="T1132" s="67">
        <v>43549</v>
      </c>
      <c r="U1132" s="47">
        <v>987.84</v>
      </c>
      <c r="V1132" s="112" t="s">
        <v>2076</v>
      </c>
      <c r="W1132" s="28" t="s">
        <v>2076</v>
      </c>
      <c r="X1132" s="2" t="s">
        <v>4932</v>
      </c>
      <c r="Y1132" s="38" t="s">
        <v>5204</v>
      </c>
      <c r="Z1132" s="67">
        <v>43613</v>
      </c>
      <c r="AA1132" s="113"/>
      <c r="AB1132" s="70" t="s">
        <v>1853</v>
      </c>
      <c r="AC1132" s="71">
        <v>987.84</v>
      </c>
      <c r="AD1132" s="3">
        <v>2019</v>
      </c>
      <c r="AE1132" s="2">
        <v>4200</v>
      </c>
      <c r="AF1132" s="323">
        <f>AC1132*AE1132</f>
        <v>4148928</v>
      </c>
    </row>
    <row r="1133" spans="1:32" ht="54.95" customHeight="1" x14ac:dyDescent="0.2">
      <c r="A1133" s="136">
        <v>1130</v>
      </c>
      <c r="B1133" s="368">
        <f t="shared" si="115"/>
        <v>647</v>
      </c>
      <c r="C1133" s="288" t="s">
        <v>750</v>
      </c>
      <c r="D1133" s="281" t="s">
        <v>25</v>
      </c>
      <c r="E1133" s="261">
        <v>20100017491</v>
      </c>
      <c r="F1133" s="112" t="s">
        <v>26</v>
      </c>
      <c r="G1133" s="112" t="s">
        <v>151</v>
      </c>
      <c r="H1133" s="198" t="s">
        <v>6473</v>
      </c>
      <c r="I1133" s="107" t="s">
        <v>4252</v>
      </c>
      <c r="J1133" s="112" t="s">
        <v>4425</v>
      </c>
      <c r="K1133" s="350" t="s">
        <v>1027</v>
      </c>
      <c r="L1133" s="196" t="s">
        <v>3605</v>
      </c>
      <c r="M1133" s="180"/>
      <c r="N1133" s="112" t="s">
        <v>1151</v>
      </c>
      <c r="O1133" s="111"/>
      <c r="P1133" s="28">
        <v>43143</v>
      </c>
      <c r="Q1133" s="112" t="s">
        <v>1143</v>
      </c>
      <c r="R1133" s="112">
        <v>1</v>
      </c>
      <c r="S1133" s="46" t="s">
        <v>2374</v>
      </c>
      <c r="T1133" s="67">
        <v>43416</v>
      </c>
      <c r="U1133" s="39">
        <v>50</v>
      </c>
      <c r="V1133" s="112" t="s">
        <v>4766</v>
      </c>
      <c r="W1133" s="28">
        <v>43551</v>
      </c>
      <c r="X1133" s="2">
        <v>50</v>
      </c>
      <c r="Y1133" s="38" t="s">
        <v>5205</v>
      </c>
      <c r="Z1133" s="67">
        <v>43615</v>
      </c>
      <c r="AA1133" s="113"/>
      <c r="AB1133" s="70" t="s">
        <v>1854</v>
      </c>
      <c r="AC1133" s="71">
        <v>35.85</v>
      </c>
      <c r="AD1133" s="3">
        <v>2019</v>
      </c>
      <c r="AE1133" s="2">
        <v>4200</v>
      </c>
      <c r="AF1133" s="323">
        <f t="shared" ref="AF1133:AF1164" si="116">AC1133*AE1133</f>
        <v>150570</v>
      </c>
    </row>
    <row r="1134" spans="1:32" ht="54.95" customHeight="1" x14ac:dyDescent="0.2">
      <c r="A1134" s="136">
        <v>1131</v>
      </c>
      <c r="B1134" s="368">
        <f t="shared" si="115"/>
        <v>648</v>
      </c>
      <c r="C1134" s="288" t="s">
        <v>751</v>
      </c>
      <c r="D1134" s="281" t="s">
        <v>8462</v>
      </c>
      <c r="E1134" s="261">
        <v>20467534026</v>
      </c>
      <c r="F1134" s="112" t="s">
        <v>26</v>
      </c>
      <c r="G1134" s="112" t="s">
        <v>151</v>
      </c>
      <c r="H1134" s="198" t="s">
        <v>6474</v>
      </c>
      <c r="I1134" s="107" t="s">
        <v>4153</v>
      </c>
      <c r="J1134" s="107" t="s">
        <v>4425</v>
      </c>
      <c r="K1134" s="350" t="s">
        <v>1061</v>
      </c>
      <c r="L1134" s="196" t="s">
        <v>3606</v>
      </c>
      <c r="M1134" s="180"/>
      <c r="N1134" s="112" t="s">
        <v>1151</v>
      </c>
      <c r="O1134" s="111"/>
      <c r="P1134" s="28">
        <v>43410</v>
      </c>
      <c r="Q1134" s="112" t="s">
        <v>1143</v>
      </c>
      <c r="R1134" s="112">
        <v>1</v>
      </c>
      <c r="S1134" s="46" t="s">
        <v>1855</v>
      </c>
      <c r="T1134" s="67">
        <v>43602</v>
      </c>
      <c r="U1134" s="39">
        <v>10</v>
      </c>
      <c r="V1134" s="112" t="s">
        <v>2076</v>
      </c>
      <c r="W1134" s="28" t="s">
        <v>2076</v>
      </c>
      <c r="X1134" s="2" t="s">
        <v>4932</v>
      </c>
      <c r="Y1134" s="38" t="s">
        <v>2053</v>
      </c>
      <c r="Z1134" s="39" t="s">
        <v>2076</v>
      </c>
      <c r="AA1134" s="113"/>
      <c r="AB1134" s="70" t="s">
        <v>1855</v>
      </c>
      <c r="AC1134" s="71">
        <v>10</v>
      </c>
      <c r="AD1134" s="3">
        <v>2019</v>
      </c>
      <c r="AE1134" s="2">
        <v>4200</v>
      </c>
      <c r="AF1134" s="323">
        <f t="shared" si="116"/>
        <v>42000</v>
      </c>
    </row>
    <row r="1135" spans="1:32" ht="54.95" customHeight="1" x14ac:dyDescent="0.2">
      <c r="A1135" s="136">
        <v>1132</v>
      </c>
      <c r="B1135" s="368">
        <f t="shared" si="115"/>
        <v>649</v>
      </c>
      <c r="C1135" s="288" t="s">
        <v>752</v>
      </c>
      <c r="D1135" s="281" t="s">
        <v>59</v>
      </c>
      <c r="E1135" s="261">
        <v>20290000263</v>
      </c>
      <c r="F1135" s="112" t="s">
        <v>26</v>
      </c>
      <c r="G1135" s="112" t="s">
        <v>27</v>
      </c>
      <c r="H1135" s="198" t="s">
        <v>6475</v>
      </c>
      <c r="I1135" s="107" t="s">
        <v>4153</v>
      </c>
      <c r="J1135" s="107" t="s">
        <v>4425</v>
      </c>
      <c r="K1135" s="350" t="s">
        <v>1061</v>
      </c>
      <c r="L1135" s="196" t="s">
        <v>3607</v>
      </c>
      <c r="M1135" s="180"/>
      <c r="N1135" s="112" t="s">
        <v>1151</v>
      </c>
      <c r="O1135" s="111"/>
      <c r="P1135" s="28">
        <v>42794</v>
      </c>
      <c r="Q1135" s="112" t="s">
        <v>1143</v>
      </c>
      <c r="R1135" s="112">
        <v>1</v>
      </c>
      <c r="S1135" s="46" t="s">
        <v>2375</v>
      </c>
      <c r="T1135" s="67">
        <v>42891</v>
      </c>
      <c r="U1135" s="39">
        <v>11</v>
      </c>
      <c r="V1135" s="112" t="s">
        <v>4767</v>
      </c>
      <c r="W1135" s="28">
        <v>43578</v>
      </c>
      <c r="X1135" s="2">
        <v>11</v>
      </c>
      <c r="Y1135" s="38" t="s">
        <v>5206</v>
      </c>
      <c r="Z1135" s="67">
        <v>43644</v>
      </c>
      <c r="AA1135" s="113"/>
      <c r="AB1135" s="70" t="s">
        <v>1856</v>
      </c>
      <c r="AC1135" s="71">
        <v>11</v>
      </c>
      <c r="AD1135" s="3">
        <v>2019</v>
      </c>
      <c r="AE1135" s="2">
        <v>4200</v>
      </c>
      <c r="AF1135" s="323">
        <f t="shared" si="116"/>
        <v>46200</v>
      </c>
    </row>
    <row r="1136" spans="1:32" ht="54.95" customHeight="1" x14ac:dyDescent="0.2">
      <c r="A1136" s="136">
        <v>1133</v>
      </c>
      <c r="B1136" s="368">
        <f t="shared" si="115"/>
        <v>649</v>
      </c>
      <c r="C1136" s="288" t="s">
        <v>752</v>
      </c>
      <c r="D1136" s="281" t="s">
        <v>59</v>
      </c>
      <c r="E1136" s="261">
        <v>20290000263</v>
      </c>
      <c r="F1136" s="112" t="s">
        <v>26</v>
      </c>
      <c r="G1136" s="112" t="s">
        <v>27</v>
      </c>
      <c r="H1136" s="196" t="s">
        <v>6476</v>
      </c>
      <c r="I1136" s="10" t="s">
        <v>4154</v>
      </c>
      <c r="J1136" s="10" t="s">
        <v>4154</v>
      </c>
      <c r="K1136" s="350" t="s">
        <v>1081</v>
      </c>
      <c r="L1136" s="196" t="s">
        <v>3608</v>
      </c>
      <c r="M1136" s="180"/>
      <c r="N1136" s="112" t="s">
        <v>1150</v>
      </c>
      <c r="O1136" s="111"/>
      <c r="P1136" s="28">
        <v>42794</v>
      </c>
      <c r="Q1136" s="112" t="s">
        <v>1143</v>
      </c>
      <c r="R1136" s="112">
        <v>1</v>
      </c>
      <c r="S1136" s="46" t="s">
        <v>2375</v>
      </c>
      <c r="T1136" s="67">
        <v>42891</v>
      </c>
      <c r="U1136" s="39">
        <v>51</v>
      </c>
      <c r="V1136" s="112" t="s">
        <v>4767</v>
      </c>
      <c r="W1136" s="28">
        <v>43578</v>
      </c>
      <c r="X1136" s="2">
        <v>51</v>
      </c>
      <c r="Y1136" s="38" t="s">
        <v>5206</v>
      </c>
      <c r="Z1136" s="67">
        <v>43644</v>
      </c>
      <c r="AA1136" s="113"/>
      <c r="AB1136" s="70" t="s">
        <v>1856</v>
      </c>
      <c r="AC1136" s="71">
        <v>51</v>
      </c>
      <c r="AD1136" s="3">
        <v>2019</v>
      </c>
      <c r="AE1136" s="2">
        <v>4200</v>
      </c>
      <c r="AF1136" s="323">
        <f t="shared" si="116"/>
        <v>214200</v>
      </c>
    </row>
    <row r="1137" spans="1:32" ht="54.95" customHeight="1" x14ac:dyDescent="0.2">
      <c r="A1137" s="136">
        <v>1134</v>
      </c>
      <c r="B1137" s="368">
        <f t="shared" si="115"/>
        <v>650</v>
      </c>
      <c r="C1137" s="288" t="s">
        <v>753</v>
      </c>
      <c r="D1137" s="281" t="s">
        <v>25</v>
      </c>
      <c r="E1137" s="261">
        <v>20100017491</v>
      </c>
      <c r="F1137" s="112" t="s">
        <v>26</v>
      </c>
      <c r="G1137" s="112" t="s">
        <v>151</v>
      </c>
      <c r="H1137" s="198" t="s">
        <v>6477</v>
      </c>
      <c r="I1137" s="107" t="s">
        <v>4234</v>
      </c>
      <c r="J1137" s="112" t="s">
        <v>4495</v>
      </c>
      <c r="K1137" s="104" t="s">
        <v>8985</v>
      </c>
      <c r="L1137" s="196" t="s">
        <v>3609</v>
      </c>
      <c r="M1137" s="180"/>
      <c r="N1137" s="112" t="s">
        <v>1152</v>
      </c>
      <c r="O1137" s="111"/>
      <c r="P1137" s="28">
        <v>43166</v>
      </c>
      <c r="Q1137" s="112" t="s">
        <v>1143</v>
      </c>
      <c r="R1137" s="112">
        <v>1</v>
      </c>
      <c r="S1137" s="46" t="s">
        <v>2376</v>
      </c>
      <c r="T1137" s="67">
        <v>43440</v>
      </c>
      <c r="U1137" s="39">
        <v>151</v>
      </c>
      <c r="V1137" s="112" t="s">
        <v>4768</v>
      </c>
      <c r="W1137" s="28">
        <v>43588</v>
      </c>
      <c r="X1137" s="2">
        <v>151</v>
      </c>
      <c r="Y1137" s="38" t="s">
        <v>5207</v>
      </c>
      <c r="Z1137" s="67">
        <v>43648</v>
      </c>
      <c r="AA1137" s="113"/>
      <c r="AB1137" s="70" t="s">
        <v>1857</v>
      </c>
      <c r="AC1137" s="71">
        <v>151</v>
      </c>
      <c r="AD1137" s="3">
        <v>2019</v>
      </c>
      <c r="AE1137" s="2">
        <v>4200</v>
      </c>
      <c r="AF1137" s="323">
        <f>AC1137*AE1137</f>
        <v>634200</v>
      </c>
    </row>
    <row r="1138" spans="1:32" ht="54.95" customHeight="1" x14ac:dyDescent="0.2">
      <c r="A1138" s="136">
        <v>1135</v>
      </c>
      <c r="B1138" s="368">
        <f t="shared" si="115"/>
        <v>651</v>
      </c>
      <c r="C1138" s="288" t="s">
        <v>754</v>
      </c>
      <c r="D1138" s="281" t="s">
        <v>588</v>
      </c>
      <c r="E1138" s="261">
        <v>20543254798</v>
      </c>
      <c r="F1138" s="112" t="s">
        <v>26</v>
      </c>
      <c r="G1138" s="112" t="s">
        <v>27</v>
      </c>
      <c r="H1138" s="198" t="s">
        <v>6478</v>
      </c>
      <c r="I1138" s="107" t="s">
        <v>4242</v>
      </c>
      <c r="J1138" s="112" t="s">
        <v>4497</v>
      </c>
      <c r="K1138" s="350" t="s">
        <v>1078</v>
      </c>
      <c r="L1138" s="196" t="s">
        <v>3610</v>
      </c>
      <c r="M1138" s="180"/>
      <c r="N1138" s="112" t="s">
        <v>1160</v>
      </c>
      <c r="O1138" s="111"/>
      <c r="P1138" s="28">
        <v>43249</v>
      </c>
      <c r="Q1138" s="112" t="s">
        <v>1143</v>
      </c>
      <c r="R1138" s="112">
        <v>1</v>
      </c>
      <c r="S1138" s="46" t="s">
        <v>2377</v>
      </c>
      <c r="T1138" s="67">
        <v>43524</v>
      </c>
      <c r="U1138" s="39">
        <v>51</v>
      </c>
      <c r="V1138" s="112" t="s">
        <v>4769</v>
      </c>
      <c r="W1138" s="28">
        <v>43598</v>
      </c>
      <c r="X1138" s="2">
        <v>51</v>
      </c>
      <c r="Y1138" s="38" t="s">
        <v>5208</v>
      </c>
      <c r="Z1138" s="67">
        <v>43664</v>
      </c>
      <c r="AA1138" s="113"/>
      <c r="AB1138" s="81" t="s">
        <v>1858</v>
      </c>
      <c r="AC1138" s="71">
        <v>51</v>
      </c>
      <c r="AD1138" s="3">
        <v>2019</v>
      </c>
      <c r="AE1138" s="2">
        <v>4200</v>
      </c>
      <c r="AF1138" s="323">
        <f t="shared" si="116"/>
        <v>214200</v>
      </c>
    </row>
    <row r="1139" spans="1:32" ht="54.95" customHeight="1" x14ac:dyDescent="0.2">
      <c r="A1139" s="136">
        <v>1136</v>
      </c>
      <c r="B1139" s="368">
        <f t="shared" si="115"/>
        <v>651</v>
      </c>
      <c r="C1139" s="288" t="s">
        <v>754</v>
      </c>
      <c r="D1139" s="281" t="s">
        <v>588</v>
      </c>
      <c r="E1139" s="261">
        <v>20543254798</v>
      </c>
      <c r="F1139" s="112" t="s">
        <v>26</v>
      </c>
      <c r="G1139" s="112" t="s">
        <v>27</v>
      </c>
      <c r="H1139" s="198" t="s">
        <v>6479</v>
      </c>
      <c r="I1139" s="107" t="s">
        <v>4242</v>
      </c>
      <c r="J1139" s="112" t="s">
        <v>4497</v>
      </c>
      <c r="K1139" s="350" t="s">
        <v>1078</v>
      </c>
      <c r="L1139" s="196" t="s">
        <v>3611</v>
      </c>
      <c r="M1139" s="180"/>
      <c r="N1139" s="112" t="s">
        <v>1160</v>
      </c>
      <c r="O1139" s="111"/>
      <c r="P1139" s="28">
        <v>43249</v>
      </c>
      <c r="Q1139" s="112" t="s">
        <v>1143</v>
      </c>
      <c r="R1139" s="112">
        <v>1</v>
      </c>
      <c r="S1139" s="46" t="s">
        <v>2377</v>
      </c>
      <c r="T1139" s="67">
        <v>43524</v>
      </c>
      <c r="U1139" s="39">
        <v>51</v>
      </c>
      <c r="V1139" s="112" t="s">
        <v>4769</v>
      </c>
      <c r="W1139" s="28">
        <v>43598</v>
      </c>
      <c r="X1139" s="2">
        <v>51</v>
      </c>
      <c r="Y1139" s="38" t="s">
        <v>5208</v>
      </c>
      <c r="Z1139" s="67">
        <v>43664</v>
      </c>
      <c r="AA1139" s="113"/>
      <c r="AB1139" s="81" t="s">
        <v>1858</v>
      </c>
      <c r="AC1139" s="71">
        <v>51</v>
      </c>
      <c r="AD1139" s="3">
        <v>2019</v>
      </c>
      <c r="AE1139" s="2">
        <v>4200</v>
      </c>
      <c r="AF1139" s="323">
        <f t="shared" si="116"/>
        <v>214200</v>
      </c>
    </row>
    <row r="1140" spans="1:32" ht="54.95" customHeight="1" x14ac:dyDescent="0.2">
      <c r="A1140" s="136">
        <v>1137</v>
      </c>
      <c r="B1140" s="368">
        <f t="shared" si="115"/>
        <v>651</v>
      </c>
      <c r="C1140" s="288" t="s">
        <v>754</v>
      </c>
      <c r="D1140" s="281" t="s">
        <v>588</v>
      </c>
      <c r="E1140" s="261">
        <v>20543254798</v>
      </c>
      <c r="F1140" s="112" t="s">
        <v>26</v>
      </c>
      <c r="G1140" s="112" t="s">
        <v>27</v>
      </c>
      <c r="H1140" s="198" t="s">
        <v>6480</v>
      </c>
      <c r="I1140" s="107" t="s">
        <v>4242</v>
      </c>
      <c r="J1140" s="112" t="s">
        <v>4497</v>
      </c>
      <c r="K1140" s="350" t="s">
        <v>1078</v>
      </c>
      <c r="L1140" s="196" t="s">
        <v>3612</v>
      </c>
      <c r="M1140" s="180"/>
      <c r="N1140" s="112" t="s">
        <v>1160</v>
      </c>
      <c r="O1140" s="111"/>
      <c r="P1140" s="28">
        <v>43249</v>
      </c>
      <c r="Q1140" s="112" t="s">
        <v>1143</v>
      </c>
      <c r="R1140" s="112">
        <v>1</v>
      </c>
      <c r="S1140" s="46" t="s">
        <v>2377</v>
      </c>
      <c r="T1140" s="67">
        <v>43524</v>
      </c>
      <c r="U1140" s="39">
        <v>51</v>
      </c>
      <c r="V1140" s="112" t="s">
        <v>4769</v>
      </c>
      <c r="W1140" s="28">
        <v>43598</v>
      </c>
      <c r="X1140" s="2">
        <v>51</v>
      </c>
      <c r="Y1140" s="38" t="s">
        <v>5208</v>
      </c>
      <c r="Z1140" s="67">
        <v>43664</v>
      </c>
      <c r="AA1140" s="113"/>
      <c r="AB1140" s="81" t="s">
        <v>1858</v>
      </c>
      <c r="AC1140" s="71">
        <v>51</v>
      </c>
      <c r="AD1140" s="3">
        <v>2019</v>
      </c>
      <c r="AE1140" s="2">
        <v>4200</v>
      </c>
      <c r="AF1140" s="323">
        <f t="shared" si="116"/>
        <v>214200</v>
      </c>
    </row>
    <row r="1141" spans="1:32" ht="54.95" customHeight="1" x14ac:dyDescent="0.2">
      <c r="A1141" s="136">
        <v>1138</v>
      </c>
      <c r="B1141" s="368">
        <f t="shared" si="115"/>
        <v>652</v>
      </c>
      <c r="C1141" s="288" t="s">
        <v>755</v>
      </c>
      <c r="D1141" s="281" t="s">
        <v>8462</v>
      </c>
      <c r="E1141" s="261">
        <v>20467534026</v>
      </c>
      <c r="F1141" s="112" t="s">
        <v>26</v>
      </c>
      <c r="G1141" s="112" t="s">
        <v>151</v>
      </c>
      <c r="H1141" s="198" t="s">
        <v>6481</v>
      </c>
      <c r="I1141" s="107" t="s">
        <v>4253</v>
      </c>
      <c r="J1141" s="112" t="s">
        <v>4502</v>
      </c>
      <c r="K1141" s="350" t="s">
        <v>1082</v>
      </c>
      <c r="L1141" s="196" t="s">
        <v>3613</v>
      </c>
      <c r="M1141" s="180"/>
      <c r="N1141" s="112" t="s">
        <v>1160</v>
      </c>
      <c r="O1141" s="111"/>
      <c r="P1141" s="28">
        <v>43217</v>
      </c>
      <c r="Q1141" s="112" t="s">
        <v>1143</v>
      </c>
      <c r="R1141" s="112">
        <v>1</v>
      </c>
      <c r="S1141" s="46" t="s">
        <v>2378</v>
      </c>
      <c r="T1141" s="67">
        <v>43490</v>
      </c>
      <c r="U1141" s="39">
        <v>51</v>
      </c>
      <c r="V1141" s="112" t="s">
        <v>4770</v>
      </c>
      <c r="W1141" s="28">
        <v>43599</v>
      </c>
      <c r="X1141" s="2">
        <v>51</v>
      </c>
      <c r="Y1141" s="38" t="s">
        <v>5209</v>
      </c>
      <c r="Z1141" s="67">
        <v>43663</v>
      </c>
      <c r="AA1141" s="113"/>
      <c r="AB1141" s="81" t="s">
        <v>1859</v>
      </c>
      <c r="AC1141" s="71">
        <v>51</v>
      </c>
      <c r="AD1141" s="3">
        <v>2019</v>
      </c>
      <c r="AE1141" s="2">
        <v>4200</v>
      </c>
      <c r="AF1141" s="323">
        <f>AC1141*AE1141</f>
        <v>214200</v>
      </c>
    </row>
    <row r="1142" spans="1:32" ht="54.95" customHeight="1" x14ac:dyDescent="0.2">
      <c r="A1142" s="136">
        <v>1139</v>
      </c>
      <c r="B1142" s="368">
        <f t="shared" si="115"/>
        <v>652</v>
      </c>
      <c r="C1142" s="288" t="s">
        <v>755</v>
      </c>
      <c r="D1142" s="281" t="s">
        <v>8462</v>
      </c>
      <c r="E1142" s="261">
        <v>20467534026</v>
      </c>
      <c r="F1142" s="112" t="s">
        <v>26</v>
      </c>
      <c r="G1142" s="112" t="s">
        <v>151</v>
      </c>
      <c r="H1142" s="196" t="s">
        <v>6481</v>
      </c>
      <c r="I1142" s="10" t="s">
        <v>4154</v>
      </c>
      <c r="J1142" s="10" t="s">
        <v>4154</v>
      </c>
      <c r="K1142" s="350" t="s">
        <v>1020</v>
      </c>
      <c r="L1142" s="196" t="s">
        <v>3614</v>
      </c>
      <c r="M1142" s="180"/>
      <c r="N1142" s="112" t="s">
        <v>1160</v>
      </c>
      <c r="O1142" s="111"/>
      <c r="P1142" s="28">
        <v>43217</v>
      </c>
      <c r="Q1142" s="112" t="s">
        <v>1143</v>
      </c>
      <c r="R1142" s="112">
        <v>1</v>
      </c>
      <c r="S1142" s="46" t="s">
        <v>2378</v>
      </c>
      <c r="T1142" s="67">
        <v>43490</v>
      </c>
      <c r="U1142" s="39">
        <v>100</v>
      </c>
      <c r="V1142" s="112" t="s">
        <v>4770</v>
      </c>
      <c r="W1142" s="28">
        <v>43599</v>
      </c>
      <c r="X1142" s="2">
        <v>100</v>
      </c>
      <c r="Y1142" s="38" t="s">
        <v>5209</v>
      </c>
      <c r="Z1142" s="67">
        <v>43663</v>
      </c>
      <c r="AA1142" s="113"/>
      <c r="AB1142" s="81" t="s">
        <v>1859</v>
      </c>
      <c r="AC1142" s="71">
        <v>100</v>
      </c>
      <c r="AD1142" s="3">
        <v>2019</v>
      </c>
      <c r="AE1142" s="2">
        <v>4200</v>
      </c>
      <c r="AF1142" s="323">
        <f t="shared" si="116"/>
        <v>420000</v>
      </c>
    </row>
    <row r="1143" spans="1:32" ht="54.95" customHeight="1" x14ac:dyDescent="0.2">
      <c r="A1143" s="136">
        <v>1140</v>
      </c>
      <c r="B1143" s="368">
        <f t="shared" si="115"/>
        <v>653</v>
      </c>
      <c r="C1143" s="288" t="s">
        <v>756</v>
      </c>
      <c r="D1143" s="281" t="s">
        <v>25</v>
      </c>
      <c r="E1143" s="261">
        <v>20100017491</v>
      </c>
      <c r="F1143" s="112" t="s">
        <v>26</v>
      </c>
      <c r="G1143" s="112" t="s">
        <v>151</v>
      </c>
      <c r="H1143" s="196" t="s">
        <v>6481</v>
      </c>
      <c r="I1143" s="6" t="s">
        <v>4228</v>
      </c>
      <c r="J1143" s="112" t="s">
        <v>4425</v>
      </c>
      <c r="K1143" s="350" t="s">
        <v>1042</v>
      </c>
      <c r="L1143" s="196" t="s">
        <v>3615</v>
      </c>
      <c r="M1143" s="180"/>
      <c r="N1143" s="112" t="s">
        <v>1151</v>
      </c>
      <c r="O1143" s="111"/>
      <c r="P1143" s="28">
        <v>43196</v>
      </c>
      <c r="Q1143" s="112" t="s">
        <v>1143</v>
      </c>
      <c r="R1143" s="112">
        <v>1</v>
      </c>
      <c r="S1143" s="46" t="s">
        <v>2379</v>
      </c>
      <c r="T1143" s="67">
        <v>43469</v>
      </c>
      <c r="U1143" s="39">
        <v>23.4</v>
      </c>
      <c r="V1143" s="112" t="s">
        <v>4771</v>
      </c>
      <c r="W1143" s="28">
        <v>43594</v>
      </c>
      <c r="X1143" s="2">
        <v>23.4</v>
      </c>
      <c r="Y1143" s="38" t="s">
        <v>5210</v>
      </c>
      <c r="Z1143" s="67">
        <v>43665</v>
      </c>
      <c r="AA1143" s="113"/>
      <c r="AB1143" s="81" t="s">
        <v>1860</v>
      </c>
      <c r="AC1143" s="71">
        <v>23.4</v>
      </c>
      <c r="AD1143" s="3">
        <v>2019</v>
      </c>
      <c r="AE1143" s="2">
        <v>4200</v>
      </c>
      <c r="AF1143" s="323">
        <f t="shared" si="116"/>
        <v>98280</v>
      </c>
    </row>
    <row r="1144" spans="1:32" ht="54.95" customHeight="1" x14ac:dyDescent="0.2">
      <c r="A1144" s="136">
        <v>1141</v>
      </c>
      <c r="B1144" s="368">
        <f t="shared" si="115"/>
        <v>654</v>
      </c>
      <c r="C1144" s="288" t="s">
        <v>757</v>
      </c>
      <c r="D1144" s="281" t="s">
        <v>588</v>
      </c>
      <c r="E1144" s="261">
        <v>20543254798</v>
      </c>
      <c r="F1144" s="112" t="s">
        <v>26</v>
      </c>
      <c r="G1144" s="112" t="s">
        <v>27</v>
      </c>
      <c r="H1144" s="196" t="s">
        <v>6482</v>
      </c>
      <c r="I1144" s="107" t="s">
        <v>4226</v>
      </c>
      <c r="J1144" s="112" t="s">
        <v>4484</v>
      </c>
      <c r="K1144" s="350" t="s">
        <v>1083</v>
      </c>
      <c r="L1144" s="196" t="s">
        <v>3616</v>
      </c>
      <c r="M1144" s="180"/>
      <c r="N1144" s="112" t="s">
        <v>1151</v>
      </c>
      <c r="O1144" s="111"/>
      <c r="P1144" s="28">
        <v>43346</v>
      </c>
      <c r="Q1144" s="112" t="s">
        <v>1143</v>
      </c>
      <c r="R1144" s="112">
        <v>1</v>
      </c>
      <c r="S1144" s="46" t="s">
        <v>2380</v>
      </c>
      <c r="T1144" s="67">
        <v>43616</v>
      </c>
      <c r="U1144" s="39">
        <v>1.4</v>
      </c>
      <c r="V1144" s="112" t="s">
        <v>2076</v>
      </c>
      <c r="W1144" s="28" t="s">
        <v>2076</v>
      </c>
      <c r="X1144" s="2" t="s">
        <v>4932</v>
      </c>
      <c r="Y1144" s="38" t="s">
        <v>5211</v>
      </c>
      <c r="Z1144" s="67">
        <v>43672</v>
      </c>
      <c r="AA1144" s="113"/>
      <c r="AB1144" s="70" t="s">
        <v>1861</v>
      </c>
      <c r="AC1144" s="71">
        <v>1.4</v>
      </c>
      <c r="AD1144" s="3">
        <v>2019</v>
      </c>
      <c r="AE1144" s="2">
        <v>4200</v>
      </c>
      <c r="AF1144" s="323">
        <f t="shared" si="116"/>
        <v>5880</v>
      </c>
    </row>
    <row r="1145" spans="1:32" ht="54.95" customHeight="1" x14ac:dyDescent="0.2">
      <c r="A1145" s="136">
        <v>1142</v>
      </c>
      <c r="B1145" s="368">
        <f t="shared" si="115"/>
        <v>654</v>
      </c>
      <c r="C1145" s="288" t="s">
        <v>757</v>
      </c>
      <c r="D1145" s="281" t="s">
        <v>588</v>
      </c>
      <c r="E1145" s="261">
        <v>20543254798</v>
      </c>
      <c r="F1145" s="112" t="s">
        <v>26</v>
      </c>
      <c r="G1145" s="112" t="s">
        <v>27</v>
      </c>
      <c r="H1145" s="196" t="s">
        <v>6483</v>
      </c>
      <c r="I1145" s="107" t="s">
        <v>4227</v>
      </c>
      <c r="J1145" s="112" t="s">
        <v>4485</v>
      </c>
      <c r="K1145" s="350" t="s">
        <v>1084</v>
      </c>
      <c r="L1145" s="196" t="s">
        <v>3617</v>
      </c>
      <c r="M1145" s="180"/>
      <c r="N1145" s="112" t="s">
        <v>1152</v>
      </c>
      <c r="O1145" s="111"/>
      <c r="P1145" s="28">
        <v>43346</v>
      </c>
      <c r="Q1145" s="112" t="s">
        <v>1143</v>
      </c>
      <c r="R1145" s="112">
        <v>1</v>
      </c>
      <c r="S1145" s="46" t="s">
        <v>2380</v>
      </c>
      <c r="T1145" s="67">
        <v>43616</v>
      </c>
      <c r="U1145" s="39">
        <v>151</v>
      </c>
      <c r="V1145" s="112" t="s">
        <v>2076</v>
      </c>
      <c r="W1145" s="28" t="s">
        <v>2076</v>
      </c>
      <c r="X1145" s="2" t="s">
        <v>4932</v>
      </c>
      <c r="Y1145" s="38" t="s">
        <v>5211</v>
      </c>
      <c r="Z1145" s="67">
        <v>43672</v>
      </c>
      <c r="AA1145" s="113"/>
      <c r="AB1145" s="70" t="s">
        <v>1861</v>
      </c>
      <c r="AC1145" s="71">
        <v>151</v>
      </c>
      <c r="AD1145" s="3">
        <v>2019</v>
      </c>
      <c r="AE1145" s="2">
        <v>4200</v>
      </c>
      <c r="AF1145" s="323">
        <f t="shared" si="116"/>
        <v>634200</v>
      </c>
    </row>
    <row r="1146" spans="1:32" ht="54.95" customHeight="1" x14ac:dyDescent="0.2">
      <c r="A1146" s="136">
        <v>1143</v>
      </c>
      <c r="B1146" s="368">
        <f t="shared" si="115"/>
        <v>655</v>
      </c>
      <c r="C1146" s="288" t="s">
        <v>758</v>
      </c>
      <c r="D1146" s="281" t="s">
        <v>8462</v>
      </c>
      <c r="E1146" s="261">
        <v>20467534026</v>
      </c>
      <c r="F1146" s="112" t="s">
        <v>26</v>
      </c>
      <c r="G1146" s="112" t="s">
        <v>151</v>
      </c>
      <c r="H1146" s="196" t="s">
        <v>6484</v>
      </c>
      <c r="I1146" s="107" t="s">
        <v>4242</v>
      </c>
      <c r="J1146" s="112" t="s">
        <v>4497</v>
      </c>
      <c r="K1146" s="350" t="s">
        <v>1085</v>
      </c>
      <c r="L1146" s="196" t="s">
        <v>3618</v>
      </c>
      <c r="M1146" s="180"/>
      <c r="N1146" s="112" t="s">
        <v>1150</v>
      </c>
      <c r="O1146" s="111"/>
      <c r="P1146" s="28">
        <v>42713</v>
      </c>
      <c r="Q1146" s="112" t="s">
        <v>1143</v>
      </c>
      <c r="R1146" s="112">
        <v>1</v>
      </c>
      <c r="S1146" s="46" t="s">
        <v>2381</v>
      </c>
      <c r="T1146" s="67">
        <v>43088</v>
      </c>
      <c r="U1146" s="39">
        <v>40.799999999999997</v>
      </c>
      <c r="V1146" s="112" t="s">
        <v>4772</v>
      </c>
      <c r="W1146" s="28">
        <v>43609</v>
      </c>
      <c r="X1146" s="2">
        <v>40.799999999999997</v>
      </c>
      <c r="Y1146" s="38" t="s">
        <v>5212</v>
      </c>
      <c r="Z1146" s="67">
        <v>43679</v>
      </c>
      <c r="AA1146" s="113"/>
      <c r="AB1146" s="70" t="s">
        <v>1862</v>
      </c>
      <c r="AC1146" s="71">
        <v>35.700000000000003</v>
      </c>
      <c r="AD1146" s="3">
        <v>2019</v>
      </c>
      <c r="AE1146" s="2">
        <v>4200</v>
      </c>
      <c r="AF1146" s="323">
        <f>AC1146*AE1146</f>
        <v>149940</v>
      </c>
    </row>
    <row r="1147" spans="1:32" ht="54.95" customHeight="1" x14ac:dyDescent="0.2">
      <c r="A1147" s="136">
        <v>1144</v>
      </c>
      <c r="B1147" s="368">
        <f t="shared" si="115"/>
        <v>656</v>
      </c>
      <c r="C1147" s="288" t="s">
        <v>759</v>
      </c>
      <c r="D1147" s="281" t="s">
        <v>25</v>
      </c>
      <c r="E1147" s="261">
        <v>20100017491</v>
      </c>
      <c r="F1147" s="112" t="s">
        <v>26</v>
      </c>
      <c r="G1147" s="112" t="s">
        <v>151</v>
      </c>
      <c r="H1147" s="196" t="s">
        <v>5972</v>
      </c>
      <c r="I1147" s="112" t="s">
        <v>4164</v>
      </c>
      <c r="J1147" s="112" t="s">
        <v>4419</v>
      </c>
      <c r="K1147" s="350" t="s">
        <v>1054</v>
      </c>
      <c r="L1147" s="196" t="s">
        <v>3117</v>
      </c>
      <c r="M1147" s="180"/>
      <c r="N1147" s="112" t="s">
        <v>1150</v>
      </c>
      <c r="O1147" s="111"/>
      <c r="P1147" s="28">
        <v>42559</v>
      </c>
      <c r="Q1147" s="112" t="s">
        <v>1143</v>
      </c>
      <c r="R1147" s="112">
        <v>1</v>
      </c>
      <c r="S1147" s="38" t="s">
        <v>2382</v>
      </c>
      <c r="T1147" s="67">
        <v>43559</v>
      </c>
      <c r="U1147" s="39">
        <v>68.58</v>
      </c>
      <c r="V1147" s="112" t="s">
        <v>4773</v>
      </c>
      <c r="W1147" s="28">
        <v>43616</v>
      </c>
      <c r="X1147" s="2">
        <v>68.58</v>
      </c>
      <c r="Y1147" s="38" t="s">
        <v>5213</v>
      </c>
      <c r="Z1147" s="67">
        <v>43679</v>
      </c>
      <c r="AA1147" s="113"/>
      <c r="AB1147" s="70" t="s">
        <v>1863</v>
      </c>
      <c r="AC1147" s="71">
        <v>68.58</v>
      </c>
      <c r="AD1147" s="3">
        <v>2019</v>
      </c>
      <c r="AE1147" s="2">
        <v>4200</v>
      </c>
      <c r="AF1147" s="323">
        <f t="shared" si="116"/>
        <v>288036</v>
      </c>
    </row>
    <row r="1148" spans="1:32" ht="54.95" customHeight="1" x14ac:dyDescent="0.2">
      <c r="A1148" s="136">
        <v>1145</v>
      </c>
      <c r="B1148" s="368">
        <f t="shared" si="115"/>
        <v>656</v>
      </c>
      <c r="C1148" s="288" t="s">
        <v>759</v>
      </c>
      <c r="D1148" s="281" t="s">
        <v>25</v>
      </c>
      <c r="E1148" s="261">
        <v>20100017491</v>
      </c>
      <c r="F1148" s="112" t="s">
        <v>26</v>
      </c>
      <c r="G1148" s="112" t="s">
        <v>151</v>
      </c>
      <c r="H1148" s="194" t="s">
        <v>6485</v>
      </c>
      <c r="I1148" s="10" t="s">
        <v>4154</v>
      </c>
      <c r="J1148" s="10" t="s">
        <v>4154</v>
      </c>
      <c r="K1148" s="350" t="s">
        <v>1081</v>
      </c>
      <c r="L1148" s="196" t="s">
        <v>3619</v>
      </c>
      <c r="M1148" s="180"/>
      <c r="N1148" s="112" t="s">
        <v>1150</v>
      </c>
      <c r="O1148" s="111"/>
      <c r="P1148" s="28">
        <v>42559</v>
      </c>
      <c r="Q1148" s="112" t="s">
        <v>1143</v>
      </c>
      <c r="R1148" s="112">
        <v>1</v>
      </c>
      <c r="S1148" s="38" t="s">
        <v>2382</v>
      </c>
      <c r="T1148" s="67">
        <v>43559</v>
      </c>
      <c r="U1148" s="39">
        <v>100</v>
      </c>
      <c r="V1148" s="112" t="s">
        <v>4773</v>
      </c>
      <c r="W1148" s="28">
        <v>43616</v>
      </c>
      <c r="X1148" s="2">
        <v>100</v>
      </c>
      <c r="Y1148" s="38" t="s">
        <v>5213</v>
      </c>
      <c r="Z1148" s="67">
        <v>43679</v>
      </c>
      <c r="AA1148" s="113"/>
      <c r="AB1148" s="70" t="s">
        <v>1863</v>
      </c>
      <c r="AC1148" s="71">
        <v>100</v>
      </c>
      <c r="AD1148" s="3">
        <v>2019</v>
      </c>
      <c r="AE1148" s="2">
        <v>4200</v>
      </c>
      <c r="AF1148" s="323">
        <f t="shared" si="116"/>
        <v>420000</v>
      </c>
    </row>
    <row r="1149" spans="1:32" ht="54.95" customHeight="1" x14ac:dyDescent="0.2">
      <c r="A1149" s="136">
        <v>1146</v>
      </c>
      <c r="B1149" s="368">
        <f t="shared" si="115"/>
        <v>656</v>
      </c>
      <c r="C1149" s="288" t="s">
        <v>759</v>
      </c>
      <c r="D1149" s="281" t="s">
        <v>25</v>
      </c>
      <c r="E1149" s="261">
        <v>20100017491</v>
      </c>
      <c r="F1149" s="112" t="s">
        <v>26</v>
      </c>
      <c r="G1149" s="112" t="s">
        <v>151</v>
      </c>
      <c r="H1149" s="194" t="s">
        <v>6486</v>
      </c>
      <c r="I1149" s="112" t="s">
        <v>4165</v>
      </c>
      <c r="J1149" s="112" t="s">
        <v>4428</v>
      </c>
      <c r="K1149" s="350" t="s">
        <v>1009</v>
      </c>
      <c r="L1149" s="196" t="s">
        <v>3620</v>
      </c>
      <c r="M1149" s="180"/>
      <c r="N1149" s="112" t="s">
        <v>1150</v>
      </c>
      <c r="O1149" s="111"/>
      <c r="P1149" s="28">
        <v>42559</v>
      </c>
      <c r="Q1149" s="112" t="s">
        <v>1143</v>
      </c>
      <c r="R1149" s="112">
        <v>1</v>
      </c>
      <c r="S1149" s="38" t="s">
        <v>2382</v>
      </c>
      <c r="T1149" s="67">
        <v>43559</v>
      </c>
      <c r="U1149" s="39">
        <v>150</v>
      </c>
      <c r="V1149" s="112" t="s">
        <v>4773</v>
      </c>
      <c r="W1149" s="28">
        <v>43616</v>
      </c>
      <c r="X1149" s="2">
        <v>150</v>
      </c>
      <c r="Y1149" s="38" t="s">
        <v>5213</v>
      </c>
      <c r="Z1149" s="67">
        <v>43679</v>
      </c>
      <c r="AA1149" s="113"/>
      <c r="AB1149" s="70" t="s">
        <v>1863</v>
      </c>
      <c r="AC1149" s="71">
        <v>150</v>
      </c>
      <c r="AD1149" s="3">
        <v>2019</v>
      </c>
      <c r="AE1149" s="2">
        <v>4200</v>
      </c>
      <c r="AF1149" s="323">
        <f t="shared" si="116"/>
        <v>630000</v>
      </c>
    </row>
    <row r="1150" spans="1:32" ht="54.95" customHeight="1" x14ac:dyDescent="0.2">
      <c r="A1150" s="136">
        <v>1147</v>
      </c>
      <c r="B1150" s="368">
        <f t="shared" si="115"/>
        <v>657</v>
      </c>
      <c r="C1150" s="288" t="s">
        <v>760</v>
      </c>
      <c r="D1150" s="281" t="s">
        <v>25</v>
      </c>
      <c r="E1150" s="261">
        <v>20100017491</v>
      </c>
      <c r="F1150" s="112" t="s">
        <v>26</v>
      </c>
      <c r="G1150" s="112" t="s">
        <v>151</v>
      </c>
      <c r="H1150" s="196" t="s">
        <v>6487</v>
      </c>
      <c r="I1150" s="112" t="s">
        <v>4165</v>
      </c>
      <c r="J1150" s="112" t="s">
        <v>4428</v>
      </c>
      <c r="K1150" s="350" t="s">
        <v>1009</v>
      </c>
      <c r="L1150" s="196" t="s">
        <v>3621</v>
      </c>
      <c r="M1150" s="180"/>
      <c r="N1150" s="112" t="s">
        <v>1150</v>
      </c>
      <c r="O1150" s="111"/>
      <c r="P1150" s="28">
        <v>42186</v>
      </c>
      <c r="Q1150" s="112" t="s">
        <v>1143</v>
      </c>
      <c r="R1150" s="112">
        <v>1</v>
      </c>
      <c r="S1150" s="38" t="s">
        <v>2383</v>
      </c>
      <c r="T1150" s="67">
        <v>43089</v>
      </c>
      <c r="U1150" s="39">
        <v>142.5</v>
      </c>
      <c r="V1150" s="112" t="s">
        <v>4774</v>
      </c>
      <c r="W1150" s="28">
        <v>43627</v>
      </c>
      <c r="X1150" s="2">
        <v>142.5</v>
      </c>
      <c r="Y1150" s="38" t="s">
        <v>5214</v>
      </c>
      <c r="Z1150" s="67">
        <v>43690</v>
      </c>
      <c r="AA1150" s="113"/>
      <c r="AB1150" s="70" t="s">
        <v>1864</v>
      </c>
      <c r="AC1150" s="71">
        <v>142.5</v>
      </c>
      <c r="AD1150" s="3">
        <v>2019</v>
      </c>
      <c r="AE1150" s="2">
        <v>4200</v>
      </c>
      <c r="AF1150" s="323">
        <f t="shared" si="116"/>
        <v>598500</v>
      </c>
    </row>
    <row r="1151" spans="1:32" ht="54.95" customHeight="1" x14ac:dyDescent="0.2">
      <c r="A1151" s="136">
        <v>1148</v>
      </c>
      <c r="B1151" s="368">
        <f t="shared" si="115"/>
        <v>658</v>
      </c>
      <c r="C1151" s="288" t="s">
        <v>761</v>
      </c>
      <c r="D1151" s="281" t="s">
        <v>588</v>
      </c>
      <c r="E1151" s="261">
        <v>20543254798</v>
      </c>
      <c r="F1151" s="112" t="s">
        <v>26</v>
      </c>
      <c r="G1151" s="112" t="s">
        <v>27</v>
      </c>
      <c r="H1151" s="194" t="s">
        <v>6488</v>
      </c>
      <c r="I1151" s="107" t="s">
        <v>4254</v>
      </c>
      <c r="J1151" s="112" t="s">
        <v>4503</v>
      </c>
      <c r="K1151" s="350" t="s">
        <v>1086</v>
      </c>
      <c r="L1151" s="196" t="s">
        <v>3622</v>
      </c>
      <c r="M1151" s="180"/>
      <c r="N1151" s="112" t="s">
        <v>1150</v>
      </c>
      <c r="O1151" s="111"/>
      <c r="P1151" s="28">
        <v>43391</v>
      </c>
      <c r="Q1151" s="112" t="s">
        <v>1143</v>
      </c>
      <c r="R1151" s="112">
        <v>1</v>
      </c>
      <c r="S1151" s="38" t="s">
        <v>2384</v>
      </c>
      <c r="T1151" s="67">
        <v>43557</v>
      </c>
      <c r="U1151" s="39">
        <v>51</v>
      </c>
      <c r="V1151" s="112" t="s">
        <v>4775</v>
      </c>
      <c r="W1151" s="28">
        <v>43627</v>
      </c>
      <c r="X1151" s="2">
        <v>51</v>
      </c>
      <c r="Y1151" s="38" t="s">
        <v>5215</v>
      </c>
      <c r="Z1151" s="67">
        <v>43690</v>
      </c>
      <c r="AA1151" s="113"/>
      <c r="AB1151" s="70" t="s">
        <v>1865</v>
      </c>
      <c r="AC1151" s="71">
        <v>51</v>
      </c>
      <c r="AD1151" s="3">
        <v>2019</v>
      </c>
      <c r="AE1151" s="2">
        <v>4200</v>
      </c>
      <c r="AF1151" s="323">
        <f>AC1151*AE1151</f>
        <v>214200</v>
      </c>
    </row>
    <row r="1152" spans="1:32" ht="54.95" customHeight="1" x14ac:dyDescent="0.2">
      <c r="A1152" s="136">
        <v>1149</v>
      </c>
      <c r="B1152" s="368">
        <f t="shared" si="115"/>
        <v>658</v>
      </c>
      <c r="C1152" s="288" t="s">
        <v>761</v>
      </c>
      <c r="D1152" s="281" t="s">
        <v>588</v>
      </c>
      <c r="E1152" s="261">
        <v>20543254798</v>
      </c>
      <c r="F1152" s="112" t="s">
        <v>26</v>
      </c>
      <c r="G1152" s="112" t="s">
        <v>27</v>
      </c>
      <c r="H1152" s="194" t="s">
        <v>6489</v>
      </c>
      <c r="I1152" s="107" t="s">
        <v>4254</v>
      </c>
      <c r="J1152" s="112" t="s">
        <v>4503</v>
      </c>
      <c r="K1152" s="350" t="s">
        <v>1086</v>
      </c>
      <c r="L1152" s="196" t="s">
        <v>3622</v>
      </c>
      <c r="M1152" s="180"/>
      <c r="N1152" s="112" t="s">
        <v>1150</v>
      </c>
      <c r="O1152" s="111"/>
      <c r="P1152" s="28">
        <v>43391</v>
      </c>
      <c r="Q1152" s="112" t="s">
        <v>1143</v>
      </c>
      <c r="R1152" s="112">
        <v>1</v>
      </c>
      <c r="S1152" s="38" t="s">
        <v>2384</v>
      </c>
      <c r="T1152" s="67">
        <v>43557</v>
      </c>
      <c r="U1152" s="39">
        <v>51</v>
      </c>
      <c r="V1152" s="112" t="s">
        <v>4775</v>
      </c>
      <c r="W1152" s="28">
        <v>43627</v>
      </c>
      <c r="X1152" s="2">
        <v>51</v>
      </c>
      <c r="Y1152" s="38" t="s">
        <v>5215</v>
      </c>
      <c r="Z1152" s="67">
        <v>43690</v>
      </c>
      <c r="AA1152" s="113"/>
      <c r="AB1152" s="70" t="s">
        <v>1865</v>
      </c>
      <c r="AC1152" s="71">
        <v>51</v>
      </c>
      <c r="AD1152" s="3">
        <v>2019</v>
      </c>
      <c r="AE1152" s="2">
        <v>4200</v>
      </c>
      <c r="AF1152" s="323">
        <f t="shared" si="116"/>
        <v>214200</v>
      </c>
    </row>
    <row r="1153" spans="1:32" ht="54.95" customHeight="1" x14ac:dyDescent="0.2">
      <c r="A1153" s="136">
        <v>1150</v>
      </c>
      <c r="B1153" s="368">
        <f t="shared" si="115"/>
        <v>658</v>
      </c>
      <c r="C1153" s="288" t="s">
        <v>761</v>
      </c>
      <c r="D1153" s="281" t="s">
        <v>588</v>
      </c>
      <c r="E1153" s="261">
        <v>20543254798</v>
      </c>
      <c r="F1153" s="112" t="s">
        <v>26</v>
      </c>
      <c r="G1153" s="112" t="s">
        <v>27</v>
      </c>
      <c r="H1153" s="194" t="s">
        <v>6490</v>
      </c>
      <c r="I1153" s="107" t="s">
        <v>4254</v>
      </c>
      <c r="J1153" s="112" t="s">
        <v>4503</v>
      </c>
      <c r="K1153" s="350" t="s">
        <v>1086</v>
      </c>
      <c r="L1153" s="196" t="s">
        <v>3622</v>
      </c>
      <c r="M1153" s="180"/>
      <c r="N1153" s="112" t="s">
        <v>1150</v>
      </c>
      <c r="O1153" s="111"/>
      <c r="P1153" s="28">
        <v>43391</v>
      </c>
      <c r="Q1153" s="112" t="s">
        <v>1143</v>
      </c>
      <c r="R1153" s="112">
        <v>1</v>
      </c>
      <c r="S1153" s="38" t="s">
        <v>2384</v>
      </c>
      <c r="T1153" s="67">
        <v>43557</v>
      </c>
      <c r="U1153" s="39">
        <v>51</v>
      </c>
      <c r="V1153" s="112" t="s">
        <v>4775</v>
      </c>
      <c r="W1153" s="28">
        <v>43627</v>
      </c>
      <c r="X1153" s="2">
        <v>51</v>
      </c>
      <c r="Y1153" s="38" t="s">
        <v>5215</v>
      </c>
      <c r="Z1153" s="67">
        <v>43690</v>
      </c>
      <c r="AA1153" s="113"/>
      <c r="AB1153" s="70" t="s">
        <v>1865</v>
      </c>
      <c r="AC1153" s="71">
        <v>51</v>
      </c>
      <c r="AD1153" s="3">
        <v>2019</v>
      </c>
      <c r="AE1153" s="2">
        <v>4200</v>
      </c>
      <c r="AF1153" s="323">
        <f t="shared" si="116"/>
        <v>214200</v>
      </c>
    </row>
    <row r="1154" spans="1:32" ht="54.95" customHeight="1" x14ac:dyDescent="0.2">
      <c r="A1154" s="136">
        <v>1151</v>
      </c>
      <c r="B1154" s="368">
        <f t="shared" si="115"/>
        <v>658</v>
      </c>
      <c r="C1154" s="288" t="s">
        <v>761</v>
      </c>
      <c r="D1154" s="281" t="s">
        <v>588</v>
      </c>
      <c r="E1154" s="261">
        <v>20543254798</v>
      </c>
      <c r="F1154" s="112" t="s">
        <v>26</v>
      </c>
      <c r="G1154" s="112" t="s">
        <v>27</v>
      </c>
      <c r="H1154" s="194" t="s">
        <v>6491</v>
      </c>
      <c r="I1154" s="107" t="s">
        <v>4254</v>
      </c>
      <c r="J1154" s="112" t="s">
        <v>4503</v>
      </c>
      <c r="K1154" s="350" t="s">
        <v>1086</v>
      </c>
      <c r="L1154" s="196" t="s">
        <v>3622</v>
      </c>
      <c r="M1154" s="180"/>
      <c r="N1154" s="112" t="s">
        <v>1150</v>
      </c>
      <c r="O1154" s="111"/>
      <c r="P1154" s="28">
        <v>43391</v>
      </c>
      <c r="Q1154" s="112" t="s">
        <v>1143</v>
      </c>
      <c r="R1154" s="112">
        <v>1</v>
      </c>
      <c r="S1154" s="38" t="s">
        <v>2384</v>
      </c>
      <c r="T1154" s="67">
        <v>43557</v>
      </c>
      <c r="U1154" s="39">
        <v>51</v>
      </c>
      <c r="V1154" s="112" t="s">
        <v>4775</v>
      </c>
      <c r="W1154" s="28">
        <v>43627</v>
      </c>
      <c r="X1154" s="2">
        <v>51</v>
      </c>
      <c r="Y1154" s="38" t="s">
        <v>5215</v>
      </c>
      <c r="Z1154" s="67">
        <v>43690</v>
      </c>
      <c r="AA1154" s="113"/>
      <c r="AB1154" s="70" t="s">
        <v>1865</v>
      </c>
      <c r="AC1154" s="71">
        <v>51</v>
      </c>
      <c r="AD1154" s="3">
        <v>2019</v>
      </c>
      <c r="AE1154" s="2">
        <v>4200</v>
      </c>
      <c r="AF1154" s="323">
        <f t="shared" si="116"/>
        <v>214200</v>
      </c>
    </row>
    <row r="1155" spans="1:32" ht="54.95" customHeight="1" x14ac:dyDescent="0.2">
      <c r="A1155" s="136">
        <v>1152</v>
      </c>
      <c r="B1155" s="368">
        <f t="shared" si="115"/>
        <v>658</v>
      </c>
      <c r="C1155" s="288" t="s">
        <v>761</v>
      </c>
      <c r="D1155" s="281" t="s">
        <v>588</v>
      </c>
      <c r="E1155" s="261">
        <v>20543254798</v>
      </c>
      <c r="F1155" s="112" t="s">
        <v>26</v>
      </c>
      <c r="G1155" s="112" t="s">
        <v>27</v>
      </c>
      <c r="H1155" s="194" t="s">
        <v>6492</v>
      </c>
      <c r="I1155" s="107" t="s">
        <v>4254</v>
      </c>
      <c r="J1155" s="112" t="s">
        <v>4503</v>
      </c>
      <c r="K1155" s="350" t="s">
        <v>1086</v>
      </c>
      <c r="L1155" s="196" t="s">
        <v>3622</v>
      </c>
      <c r="M1155" s="180"/>
      <c r="N1155" s="112" t="s">
        <v>1150</v>
      </c>
      <c r="O1155" s="111"/>
      <c r="P1155" s="28">
        <v>43391</v>
      </c>
      <c r="Q1155" s="112" t="s">
        <v>1143</v>
      </c>
      <c r="R1155" s="112">
        <v>1</v>
      </c>
      <c r="S1155" s="38" t="s">
        <v>2384</v>
      </c>
      <c r="T1155" s="67">
        <v>43557</v>
      </c>
      <c r="U1155" s="39">
        <v>51</v>
      </c>
      <c r="V1155" s="112" t="s">
        <v>4775</v>
      </c>
      <c r="W1155" s="28">
        <v>43627</v>
      </c>
      <c r="X1155" s="2">
        <v>51</v>
      </c>
      <c r="Y1155" s="38" t="s">
        <v>5215</v>
      </c>
      <c r="Z1155" s="67">
        <v>43690</v>
      </c>
      <c r="AA1155" s="113"/>
      <c r="AB1155" s="70" t="s">
        <v>1865</v>
      </c>
      <c r="AC1155" s="71">
        <v>51</v>
      </c>
      <c r="AD1155" s="3">
        <v>2019</v>
      </c>
      <c r="AE1155" s="2">
        <v>4200</v>
      </c>
      <c r="AF1155" s="323">
        <f>AC1155*AE1155</f>
        <v>214200</v>
      </c>
    </row>
    <row r="1156" spans="1:32" ht="54.95" customHeight="1" x14ac:dyDescent="0.2">
      <c r="A1156" s="136">
        <v>1153</v>
      </c>
      <c r="B1156" s="368">
        <f t="shared" si="115"/>
        <v>658</v>
      </c>
      <c r="C1156" s="288" t="s">
        <v>761</v>
      </c>
      <c r="D1156" s="281" t="s">
        <v>588</v>
      </c>
      <c r="E1156" s="261">
        <v>20543254798</v>
      </c>
      <c r="F1156" s="112" t="s">
        <v>26</v>
      </c>
      <c r="G1156" s="112" t="s">
        <v>27</v>
      </c>
      <c r="H1156" s="194" t="s">
        <v>6493</v>
      </c>
      <c r="I1156" s="107" t="s">
        <v>4254</v>
      </c>
      <c r="J1156" s="112" t="s">
        <v>4503</v>
      </c>
      <c r="K1156" s="350" t="s">
        <v>1086</v>
      </c>
      <c r="L1156" s="196" t="s">
        <v>3622</v>
      </c>
      <c r="M1156" s="180"/>
      <c r="N1156" s="112" t="s">
        <v>1150</v>
      </c>
      <c r="O1156" s="111"/>
      <c r="P1156" s="28">
        <v>43391</v>
      </c>
      <c r="Q1156" s="112" t="s">
        <v>1143</v>
      </c>
      <c r="R1156" s="112">
        <v>1</v>
      </c>
      <c r="S1156" s="38" t="s">
        <v>2384</v>
      </c>
      <c r="T1156" s="67">
        <v>43557</v>
      </c>
      <c r="U1156" s="39">
        <v>51</v>
      </c>
      <c r="V1156" s="112" t="s">
        <v>4775</v>
      </c>
      <c r="W1156" s="28">
        <v>43627</v>
      </c>
      <c r="X1156" s="2">
        <v>51</v>
      </c>
      <c r="Y1156" s="38" t="s">
        <v>5215</v>
      </c>
      <c r="Z1156" s="67">
        <v>43690</v>
      </c>
      <c r="AA1156" s="113"/>
      <c r="AB1156" s="70" t="s">
        <v>1865</v>
      </c>
      <c r="AC1156" s="71">
        <v>51</v>
      </c>
      <c r="AD1156" s="3">
        <v>2019</v>
      </c>
      <c r="AE1156" s="2">
        <v>4200</v>
      </c>
      <c r="AF1156" s="323">
        <f t="shared" si="116"/>
        <v>214200</v>
      </c>
    </row>
    <row r="1157" spans="1:32" ht="54.95" customHeight="1" x14ac:dyDescent="0.2">
      <c r="A1157" s="136">
        <v>1154</v>
      </c>
      <c r="B1157" s="368">
        <f t="shared" si="115"/>
        <v>659</v>
      </c>
      <c r="C1157" s="288" t="s">
        <v>762</v>
      </c>
      <c r="D1157" s="281" t="s">
        <v>25</v>
      </c>
      <c r="E1157" s="261">
        <v>20100017491</v>
      </c>
      <c r="F1157" s="112" t="s">
        <v>26</v>
      </c>
      <c r="G1157" s="112" t="s">
        <v>151</v>
      </c>
      <c r="H1157" s="198" t="s">
        <v>6494</v>
      </c>
      <c r="I1157" s="107" t="s">
        <v>4153</v>
      </c>
      <c r="J1157" s="107" t="s">
        <v>4425</v>
      </c>
      <c r="K1157" s="350" t="s">
        <v>1044</v>
      </c>
      <c r="L1157" s="196" t="s">
        <v>3623</v>
      </c>
      <c r="M1157" s="180"/>
      <c r="N1157" s="112" t="s">
        <v>1151</v>
      </c>
      <c r="O1157" s="111"/>
      <c r="P1157" s="28">
        <v>43294</v>
      </c>
      <c r="Q1157" s="112" t="s">
        <v>1143</v>
      </c>
      <c r="R1157" s="112">
        <v>1</v>
      </c>
      <c r="S1157" s="46" t="s">
        <v>2385</v>
      </c>
      <c r="T1157" s="67">
        <v>43532</v>
      </c>
      <c r="U1157" s="39">
        <v>1.5</v>
      </c>
      <c r="V1157" s="112" t="s">
        <v>4776</v>
      </c>
      <c r="W1157" s="28">
        <v>43628</v>
      </c>
      <c r="X1157" s="2">
        <v>1.5</v>
      </c>
      <c r="Y1157" s="38" t="s">
        <v>5216</v>
      </c>
      <c r="Z1157" s="67">
        <v>43690</v>
      </c>
      <c r="AA1157" s="113"/>
      <c r="AB1157" s="70" t="s">
        <v>1866</v>
      </c>
      <c r="AC1157" s="71">
        <v>1.5</v>
      </c>
      <c r="AD1157" s="3">
        <v>2019</v>
      </c>
      <c r="AE1157" s="2">
        <v>4200</v>
      </c>
      <c r="AF1157" s="323">
        <f t="shared" si="116"/>
        <v>6300</v>
      </c>
    </row>
    <row r="1158" spans="1:32" ht="54.95" customHeight="1" x14ac:dyDescent="0.2">
      <c r="A1158" s="136">
        <v>1155</v>
      </c>
      <c r="B1158" s="368">
        <f t="shared" si="115"/>
        <v>659</v>
      </c>
      <c r="C1158" s="288" t="s">
        <v>762</v>
      </c>
      <c r="D1158" s="281" t="s">
        <v>25</v>
      </c>
      <c r="E1158" s="261">
        <v>20100017491</v>
      </c>
      <c r="F1158" s="112" t="s">
        <v>26</v>
      </c>
      <c r="G1158" s="112" t="s">
        <v>151</v>
      </c>
      <c r="H1158" s="198" t="s">
        <v>6495</v>
      </c>
      <c r="I1158" s="107" t="s">
        <v>4140</v>
      </c>
      <c r="J1158" s="107" t="s">
        <v>4412</v>
      </c>
      <c r="K1158" s="350" t="s">
        <v>1044</v>
      </c>
      <c r="L1158" s="196" t="s">
        <v>3624</v>
      </c>
      <c r="M1158" s="180"/>
      <c r="N1158" s="112" t="s">
        <v>1151</v>
      </c>
      <c r="O1158" s="111"/>
      <c r="P1158" s="28">
        <v>43294</v>
      </c>
      <c r="Q1158" s="112" t="s">
        <v>1143</v>
      </c>
      <c r="R1158" s="112">
        <v>1</v>
      </c>
      <c r="S1158" s="46" t="s">
        <v>2385</v>
      </c>
      <c r="T1158" s="67">
        <v>43532</v>
      </c>
      <c r="U1158" s="47">
        <v>0.5</v>
      </c>
      <c r="V1158" s="112" t="s">
        <v>4776</v>
      </c>
      <c r="W1158" s="28">
        <v>43628</v>
      </c>
      <c r="X1158" s="2">
        <v>0.5</v>
      </c>
      <c r="Y1158" s="38" t="s">
        <v>5216</v>
      </c>
      <c r="Z1158" s="67">
        <v>43690</v>
      </c>
      <c r="AA1158" s="113"/>
      <c r="AB1158" s="70" t="s">
        <v>1866</v>
      </c>
      <c r="AC1158" s="71">
        <v>0.5</v>
      </c>
      <c r="AD1158" s="3">
        <v>2019</v>
      </c>
      <c r="AE1158" s="2">
        <v>4200</v>
      </c>
      <c r="AF1158" s="323">
        <f t="shared" si="116"/>
        <v>2100</v>
      </c>
    </row>
    <row r="1159" spans="1:32" ht="54.95" customHeight="1" x14ac:dyDescent="0.2">
      <c r="A1159" s="136">
        <v>1156</v>
      </c>
      <c r="B1159" s="368">
        <f t="shared" si="115"/>
        <v>660</v>
      </c>
      <c r="C1159" s="288" t="s">
        <v>763</v>
      </c>
      <c r="D1159" s="281" t="s">
        <v>632</v>
      </c>
      <c r="E1159" s="261">
        <v>20430157702</v>
      </c>
      <c r="F1159" s="112" t="s">
        <v>26</v>
      </c>
      <c r="G1159" s="112" t="s">
        <v>26</v>
      </c>
      <c r="H1159" s="194" t="s">
        <v>6496</v>
      </c>
      <c r="I1159" s="107" t="s">
        <v>4254</v>
      </c>
      <c r="J1159" s="112" t="s">
        <v>4503</v>
      </c>
      <c r="K1159" s="350" t="s">
        <v>1086</v>
      </c>
      <c r="L1159" s="196" t="s">
        <v>3625</v>
      </c>
      <c r="M1159" s="180"/>
      <c r="N1159" s="112" t="s">
        <v>1150</v>
      </c>
      <c r="O1159" s="111"/>
      <c r="P1159" s="28">
        <v>43391</v>
      </c>
      <c r="Q1159" s="112" t="s">
        <v>1143</v>
      </c>
      <c r="R1159" s="112">
        <v>1</v>
      </c>
      <c r="S1159" s="38" t="s">
        <v>2386</v>
      </c>
      <c r="T1159" s="67">
        <v>43657</v>
      </c>
      <c r="U1159" s="39">
        <v>51</v>
      </c>
      <c r="V1159" s="112" t="s">
        <v>2076</v>
      </c>
      <c r="W1159" s="28" t="s">
        <v>2076</v>
      </c>
      <c r="X1159" s="2" t="s">
        <v>4932</v>
      </c>
      <c r="Y1159" s="38" t="s">
        <v>5217</v>
      </c>
      <c r="Z1159" s="67">
        <v>43704</v>
      </c>
      <c r="AA1159" s="113"/>
      <c r="AB1159" s="70" t="s">
        <v>1867</v>
      </c>
      <c r="AC1159" s="71">
        <v>51</v>
      </c>
      <c r="AD1159" s="3">
        <v>2019</v>
      </c>
      <c r="AE1159" s="2">
        <v>4200</v>
      </c>
      <c r="AF1159" s="323">
        <f t="shared" si="116"/>
        <v>214200</v>
      </c>
    </row>
    <row r="1160" spans="1:32" ht="54.95" customHeight="1" x14ac:dyDescent="0.2">
      <c r="A1160" s="136">
        <v>1157</v>
      </c>
      <c r="B1160" s="368">
        <f t="shared" si="115"/>
        <v>660</v>
      </c>
      <c r="C1160" s="288" t="s">
        <v>763</v>
      </c>
      <c r="D1160" s="281" t="s">
        <v>632</v>
      </c>
      <c r="E1160" s="261">
        <v>20430157702</v>
      </c>
      <c r="F1160" s="112" t="s">
        <v>26</v>
      </c>
      <c r="G1160" s="112" t="s">
        <v>26</v>
      </c>
      <c r="H1160" s="194" t="s">
        <v>6497</v>
      </c>
      <c r="I1160" s="107" t="s">
        <v>4254</v>
      </c>
      <c r="J1160" s="112" t="s">
        <v>4503</v>
      </c>
      <c r="K1160" s="350" t="s">
        <v>1086</v>
      </c>
      <c r="L1160" s="196" t="s">
        <v>3625</v>
      </c>
      <c r="M1160" s="180"/>
      <c r="N1160" s="112" t="s">
        <v>1150</v>
      </c>
      <c r="O1160" s="111"/>
      <c r="P1160" s="28">
        <v>43391</v>
      </c>
      <c r="Q1160" s="112" t="s">
        <v>1143</v>
      </c>
      <c r="R1160" s="112">
        <v>1</v>
      </c>
      <c r="S1160" s="38" t="s">
        <v>2386</v>
      </c>
      <c r="T1160" s="67">
        <v>43657</v>
      </c>
      <c r="U1160" s="39">
        <v>51</v>
      </c>
      <c r="V1160" s="112" t="s">
        <v>2076</v>
      </c>
      <c r="W1160" s="28" t="s">
        <v>2076</v>
      </c>
      <c r="X1160" s="2" t="s">
        <v>4932</v>
      </c>
      <c r="Y1160" s="38" t="s">
        <v>5217</v>
      </c>
      <c r="Z1160" s="67">
        <v>43704</v>
      </c>
      <c r="AA1160" s="113"/>
      <c r="AB1160" s="70" t="s">
        <v>1867</v>
      </c>
      <c r="AC1160" s="71">
        <v>51</v>
      </c>
      <c r="AD1160" s="3">
        <v>2019</v>
      </c>
      <c r="AE1160" s="2">
        <v>4200</v>
      </c>
      <c r="AF1160" s="323">
        <f>AC1160*AE1160</f>
        <v>214200</v>
      </c>
    </row>
    <row r="1161" spans="1:32" ht="54.95" customHeight="1" x14ac:dyDescent="0.2">
      <c r="A1161" s="136">
        <v>1158</v>
      </c>
      <c r="B1161" s="368">
        <f t="shared" si="115"/>
        <v>660</v>
      </c>
      <c r="C1161" s="288" t="s">
        <v>763</v>
      </c>
      <c r="D1161" s="281" t="s">
        <v>632</v>
      </c>
      <c r="E1161" s="261">
        <v>20430157702</v>
      </c>
      <c r="F1161" s="112" t="s">
        <v>26</v>
      </c>
      <c r="G1161" s="112" t="s">
        <v>26</v>
      </c>
      <c r="H1161" s="194" t="s">
        <v>6493</v>
      </c>
      <c r="I1161" s="107" t="s">
        <v>4254</v>
      </c>
      <c r="J1161" s="112" t="s">
        <v>4503</v>
      </c>
      <c r="K1161" s="350" t="s">
        <v>1086</v>
      </c>
      <c r="L1161" s="196" t="s">
        <v>3625</v>
      </c>
      <c r="M1161" s="180"/>
      <c r="N1161" s="112" t="s">
        <v>1150</v>
      </c>
      <c r="O1161" s="111"/>
      <c r="P1161" s="28">
        <v>43391</v>
      </c>
      <c r="Q1161" s="112" t="s">
        <v>1143</v>
      </c>
      <c r="R1161" s="112">
        <v>1</v>
      </c>
      <c r="S1161" s="38" t="s">
        <v>2386</v>
      </c>
      <c r="T1161" s="67">
        <v>43657</v>
      </c>
      <c r="U1161" s="39">
        <v>51</v>
      </c>
      <c r="V1161" s="112" t="s">
        <v>2076</v>
      </c>
      <c r="W1161" s="28" t="s">
        <v>2076</v>
      </c>
      <c r="X1161" s="2" t="s">
        <v>4932</v>
      </c>
      <c r="Y1161" s="38" t="s">
        <v>5217</v>
      </c>
      <c r="Z1161" s="67">
        <v>43704</v>
      </c>
      <c r="AA1161" s="113"/>
      <c r="AB1161" s="70" t="s">
        <v>1867</v>
      </c>
      <c r="AC1161" s="71">
        <v>51</v>
      </c>
      <c r="AD1161" s="3">
        <v>2019</v>
      </c>
      <c r="AE1161" s="2">
        <v>4200</v>
      </c>
      <c r="AF1161" s="323">
        <f t="shared" si="116"/>
        <v>214200</v>
      </c>
    </row>
    <row r="1162" spans="1:32" ht="54.95" customHeight="1" x14ac:dyDescent="0.2">
      <c r="A1162" s="136">
        <v>1159</v>
      </c>
      <c r="B1162" s="368">
        <f t="shared" si="115"/>
        <v>661</v>
      </c>
      <c r="C1162" s="288" t="s">
        <v>764</v>
      </c>
      <c r="D1162" s="281" t="s">
        <v>8462</v>
      </c>
      <c r="E1162" s="261">
        <v>20467534026</v>
      </c>
      <c r="F1162" s="112" t="s">
        <v>26</v>
      </c>
      <c r="G1162" s="112" t="s">
        <v>151</v>
      </c>
      <c r="H1162" s="198" t="s">
        <v>6498</v>
      </c>
      <c r="I1162" s="107" t="s">
        <v>4241</v>
      </c>
      <c r="J1162" s="112" t="s">
        <v>4496</v>
      </c>
      <c r="K1162" s="350" t="s">
        <v>1077</v>
      </c>
      <c r="L1162" s="196" t="s">
        <v>3626</v>
      </c>
      <c r="M1162" s="180"/>
      <c r="N1162" s="112" t="s">
        <v>1152</v>
      </c>
      <c r="O1162" s="111"/>
      <c r="P1162" s="28" t="s">
        <v>2082</v>
      </c>
      <c r="Q1162" s="112" t="s">
        <v>1143</v>
      </c>
      <c r="R1162" s="112">
        <v>1</v>
      </c>
      <c r="S1162" s="46" t="s">
        <v>2387</v>
      </c>
      <c r="T1162" s="67">
        <v>43383</v>
      </c>
      <c r="U1162" s="47">
        <v>350</v>
      </c>
      <c r="V1162" s="112" t="s">
        <v>4777</v>
      </c>
      <c r="W1162" s="28">
        <v>43635</v>
      </c>
      <c r="X1162" s="2">
        <v>350</v>
      </c>
      <c r="Y1162" s="38" t="s">
        <v>5218</v>
      </c>
      <c r="Z1162" s="67">
        <v>43705</v>
      </c>
      <c r="AA1162" s="113"/>
      <c r="AB1162" s="70" t="s">
        <v>1868</v>
      </c>
      <c r="AC1162" s="71">
        <v>350</v>
      </c>
      <c r="AD1162" s="3">
        <v>2019</v>
      </c>
      <c r="AE1162" s="2">
        <v>4200</v>
      </c>
      <c r="AF1162" s="323">
        <f>AC1162*AE1162</f>
        <v>1470000</v>
      </c>
    </row>
    <row r="1163" spans="1:32" ht="54.95" customHeight="1" x14ac:dyDescent="0.2">
      <c r="A1163" s="136">
        <v>1160</v>
      </c>
      <c r="B1163" s="368">
        <f t="shared" si="115"/>
        <v>662</v>
      </c>
      <c r="C1163" s="288" t="s">
        <v>765</v>
      </c>
      <c r="D1163" s="281" t="s">
        <v>766</v>
      </c>
      <c r="E1163" s="261">
        <v>20552504641</v>
      </c>
      <c r="F1163" s="112" t="s">
        <v>26</v>
      </c>
      <c r="G1163" s="112" t="s">
        <v>27</v>
      </c>
      <c r="H1163" s="194" t="s">
        <v>6499</v>
      </c>
      <c r="I1163" s="107" t="s">
        <v>4194</v>
      </c>
      <c r="J1163" s="112" t="s">
        <v>4453</v>
      </c>
      <c r="K1163" s="350" t="s">
        <v>1061</v>
      </c>
      <c r="L1163" s="196" t="s">
        <v>3627</v>
      </c>
      <c r="M1163" s="180"/>
      <c r="N1163" s="112" t="s">
        <v>1150</v>
      </c>
      <c r="O1163" s="111"/>
      <c r="P1163" s="28">
        <v>43503</v>
      </c>
      <c r="Q1163" s="112" t="s">
        <v>1143</v>
      </c>
      <c r="R1163" s="112">
        <v>1</v>
      </c>
      <c r="S1163" s="38" t="s">
        <v>2388</v>
      </c>
      <c r="T1163" s="67">
        <v>43664</v>
      </c>
      <c r="U1163" s="39">
        <v>51</v>
      </c>
      <c r="V1163" s="112" t="s">
        <v>4778</v>
      </c>
      <c r="W1163" s="28">
        <v>43766</v>
      </c>
      <c r="X1163" s="8" t="s">
        <v>4606</v>
      </c>
      <c r="Y1163" s="38" t="s">
        <v>5219</v>
      </c>
      <c r="Z1163" s="67">
        <v>43826</v>
      </c>
      <c r="AA1163" s="113"/>
      <c r="AB1163" s="70" t="s">
        <v>1869</v>
      </c>
      <c r="AC1163" s="71">
        <v>51</v>
      </c>
      <c r="AD1163" s="3">
        <v>2019</v>
      </c>
      <c r="AE1163" s="2">
        <v>4200</v>
      </c>
      <c r="AF1163" s="323">
        <f t="shared" si="116"/>
        <v>214200</v>
      </c>
    </row>
    <row r="1164" spans="1:32" ht="54.95" customHeight="1" x14ac:dyDescent="0.2">
      <c r="A1164" s="136">
        <v>1161</v>
      </c>
      <c r="B1164" s="368">
        <f t="shared" si="115"/>
        <v>662</v>
      </c>
      <c r="C1164" s="288" t="s">
        <v>765</v>
      </c>
      <c r="D1164" s="281" t="s">
        <v>766</v>
      </c>
      <c r="E1164" s="261">
        <v>20552504641</v>
      </c>
      <c r="F1164" s="112" t="s">
        <v>26</v>
      </c>
      <c r="G1164" s="112" t="s">
        <v>27</v>
      </c>
      <c r="H1164" s="194" t="s">
        <v>6500</v>
      </c>
      <c r="I1164" s="10" t="s">
        <v>4154</v>
      </c>
      <c r="J1164" s="10" t="s">
        <v>4154</v>
      </c>
      <c r="K1164" s="350" t="s">
        <v>1087</v>
      </c>
      <c r="L1164" s="196" t="s">
        <v>3628</v>
      </c>
      <c r="M1164" s="180"/>
      <c r="N1164" s="112" t="s">
        <v>1150</v>
      </c>
      <c r="O1164" s="111"/>
      <c r="P1164" s="28">
        <v>43503</v>
      </c>
      <c r="Q1164" s="112" t="s">
        <v>1143</v>
      </c>
      <c r="R1164" s="112">
        <v>1</v>
      </c>
      <c r="S1164" s="46" t="s">
        <v>2388</v>
      </c>
      <c r="T1164" s="67">
        <v>43664</v>
      </c>
      <c r="U1164" s="47">
        <v>60</v>
      </c>
      <c r="V1164" s="112" t="s">
        <v>4778</v>
      </c>
      <c r="W1164" s="28">
        <v>43766</v>
      </c>
      <c r="X1164" s="8" t="s">
        <v>4934</v>
      </c>
      <c r="Y1164" s="38" t="s">
        <v>5219</v>
      </c>
      <c r="Z1164" s="67">
        <v>43826</v>
      </c>
      <c r="AA1164" s="113"/>
      <c r="AB1164" s="70" t="s">
        <v>1869</v>
      </c>
      <c r="AC1164" s="71">
        <v>60</v>
      </c>
      <c r="AD1164" s="3">
        <v>2019</v>
      </c>
      <c r="AE1164" s="2">
        <v>4200</v>
      </c>
      <c r="AF1164" s="323">
        <f t="shared" si="116"/>
        <v>252000</v>
      </c>
    </row>
    <row r="1165" spans="1:32" ht="54.95" customHeight="1" x14ac:dyDescent="0.2">
      <c r="A1165" s="136">
        <v>1162</v>
      </c>
      <c r="B1165" s="368">
        <f t="shared" si="115"/>
        <v>663</v>
      </c>
      <c r="C1165" s="288" t="s">
        <v>767</v>
      </c>
      <c r="D1165" s="281" t="s">
        <v>8462</v>
      </c>
      <c r="E1165" s="261">
        <v>20467534026</v>
      </c>
      <c r="F1165" s="112" t="s">
        <v>26</v>
      </c>
      <c r="G1165" s="112" t="s">
        <v>151</v>
      </c>
      <c r="H1165" s="194" t="s">
        <v>6501</v>
      </c>
      <c r="I1165" s="107" t="s">
        <v>4153</v>
      </c>
      <c r="J1165" s="107" t="s">
        <v>4425</v>
      </c>
      <c r="K1165" s="350" t="s">
        <v>1044</v>
      </c>
      <c r="L1165" s="196" t="s">
        <v>3629</v>
      </c>
      <c r="M1165" s="180"/>
      <c r="N1165" s="112" t="s">
        <v>1151</v>
      </c>
      <c r="O1165" s="111"/>
      <c r="P1165" s="28">
        <v>43537</v>
      </c>
      <c r="Q1165" s="112" t="s">
        <v>4594</v>
      </c>
      <c r="R1165" s="112">
        <v>1</v>
      </c>
      <c r="S1165" s="46" t="s">
        <v>1870</v>
      </c>
      <c r="T1165" s="67">
        <v>43725</v>
      </c>
      <c r="U1165" s="39" t="s">
        <v>1144</v>
      </c>
      <c r="V1165" s="112" t="s">
        <v>2076</v>
      </c>
      <c r="W1165" s="28" t="s">
        <v>2076</v>
      </c>
      <c r="X1165" s="2" t="s">
        <v>1144</v>
      </c>
      <c r="Y1165" s="38" t="s">
        <v>2053</v>
      </c>
      <c r="Z1165" s="39" t="s">
        <v>2076</v>
      </c>
      <c r="AA1165" s="113"/>
      <c r="AB1165" s="70" t="s">
        <v>1870</v>
      </c>
      <c r="AC1165" s="71">
        <v>0</v>
      </c>
      <c r="AD1165" s="3">
        <v>2019</v>
      </c>
      <c r="AE1165" s="2">
        <v>4200</v>
      </c>
      <c r="AF1165" s="323" t="s">
        <v>2053</v>
      </c>
    </row>
    <row r="1166" spans="1:32" ht="54.95" customHeight="1" x14ac:dyDescent="0.2">
      <c r="A1166" s="136">
        <v>1163</v>
      </c>
      <c r="B1166" s="368">
        <f t="shared" ref="B1166:B1229" si="117">IF(C1166=C1165,B1165,B1165+1)</f>
        <v>663</v>
      </c>
      <c r="C1166" s="288" t="s">
        <v>767</v>
      </c>
      <c r="D1166" s="281" t="s">
        <v>8462</v>
      </c>
      <c r="E1166" s="261">
        <v>20467534026</v>
      </c>
      <c r="F1166" s="112" t="s">
        <v>26</v>
      </c>
      <c r="G1166" s="112" t="s">
        <v>151</v>
      </c>
      <c r="H1166" s="194" t="s">
        <v>6501</v>
      </c>
      <c r="I1166" s="107" t="s">
        <v>4140</v>
      </c>
      <c r="J1166" s="107" t="s">
        <v>4412</v>
      </c>
      <c r="K1166" s="350" t="s">
        <v>1044</v>
      </c>
      <c r="L1166" s="196" t="s">
        <v>3630</v>
      </c>
      <c r="M1166" s="180"/>
      <c r="N1166" s="112" t="s">
        <v>1151</v>
      </c>
      <c r="O1166" s="111"/>
      <c r="P1166" s="28">
        <v>43537</v>
      </c>
      <c r="Q1166" s="112" t="s">
        <v>4594</v>
      </c>
      <c r="R1166" s="112">
        <v>1</v>
      </c>
      <c r="S1166" s="46" t="s">
        <v>1870</v>
      </c>
      <c r="T1166" s="67">
        <v>43725</v>
      </c>
      <c r="U1166" s="39" t="s">
        <v>1144</v>
      </c>
      <c r="V1166" s="112" t="s">
        <v>2076</v>
      </c>
      <c r="W1166" s="28" t="s">
        <v>2076</v>
      </c>
      <c r="X1166" s="2" t="s">
        <v>1144</v>
      </c>
      <c r="Y1166" s="38" t="s">
        <v>2053</v>
      </c>
      <c r="Z1166" s="39" t="s">
        <v>2076</v>
      </c>
      <c r="AA1166" s="113"/>
      <c r="AB1166" s="70" t="s">
        <v>1870</v>
      </c>
      <c r="AC1166" s="71">
        <v>0</v>
      </c>
      <c r="AD1166" s="3">
        <v>2019</v>
      </c>
      <c r="AE1166" s="2">
        <v>4200</v>
      </c>
      <c r="AF1166" s="323" t="s">
        <v>2053</v>
      </c>
    </row>
    <row r="1167" spans="1:32" ht="54.95" customHeight="1" x14ac:dyDescent="0.2">
      <c r="A1167" s="136">
        <v>1164</v>
      </c>
      <c r="B1167" s="368">
        <f t="shared" si="117"/>
        <v>664</v>
      </c>
      <c r="C1167" s="288" t="s">
        <v>768</v>
      </c>
      <c r="D1167" s="281" t="s">
        <v>8462</v>
      </c>
      <c r="E1167" s="261">
        <v>20467534026</v>
      </c>
      <c r="F1167" s="112" t="s">
        <v>26</v>
      </c>
      <c r="G1167" s="112" t="s">
        <v>151</v>
      </c>
      <c r="H1167" s="194" t="s">
        <v>6502</v>
      </c>
      <c r="I1167" s="107" t="s">
        <v>10978</v>
      </c>
      <c r="J1167" s="112" t="s">
        <v>4504</v>
      </c>
      <c r="K1167" s="350" t="s">
        <v>1088</v>
      </c>
      <c r="L1167" s="196" t="s">
        <v>3631</v>
      </c>
      <c r="M1167" s="180"/>
      <c r="N1167" s="112" t="s">
        <v>1152</v>
      </c>
      <c r="O1167" s="111"/>
      <c r="P1167" s="28">
        <v>43659</v>
      </c>
      <c r="Q1167" s="112" t="s">
        <v>1143</v>
      </c>
      <c r="R1167" s="112">
        <v>1</v>
      </c>
      <c r="S1167" s="46" t="s">
        <v>2389</v>
      </c>
      <c r="T1167" s="67">
        <v>43091</v>
      </c>
      <c r="U1167" s="39">
        <v>239</v>
      </c>
      <c r="V1167" s="112" t="s">
        <v>4779</v>
      </c>
      <c r="W1167" s="28">
        <v>43648</v>
      </c>
      <c r="X1167" s="2">
        <v>236.8</v>
      </c>
      <c r="Y1167" s="38" t="s">
        <v>5220</v>
      </c>
      <c r="Z1167" s="67">
        <v>43717</v>
      </c>
      <c r="AA1167" s="113"/>
      <c r="AB1167" s="70" t="s">
        <v>1871</v>
      </c>
      <c r="AC1167" s="71">
        <v>236.8</v>
      </c>
      <c r="AD1167" s="3">
        <v>2019</v>
      </c>
      <c r="AE1167" s="2">
        <v>4200</v>
      </c>
      <c r="AF1167" s="323">
        <f>AC1167*AE1167</f>
        <v>994560</v>
      </c>
    </row>
    <row r="1168" spans="1:32" ht="54.95" customHeight="1" x14ac:dyDescent="0.2">
      <c r="A1168" s="136">
        <v>1165</v>
      </c>
      <c r="B1168" s="368">
        <f t="shared" si="117"/>
        <v>665</v>
      </c>
      <c r="C1168" s="288" t="s">
        <v>769</v>
      </c>
      <c r="D1168" s="281" t="s">
        <v>8462</v>
      </c>
      <c r="E1168" s="261">
        <v>20467534026</v>
      </c>
      <c r="F1168" s="112" t="s">
        <v>26</v>
      </c>
      <c r="G1168" s="112" t="s">
        <v>151</v>
      </c>
      <c r="H1168" s="194" t="s">
        <v>6502</v>
      </c>
      <c r="I1168" s="107" t="s">
        <v>10974</v>
      </c>
      <c r="J1168" s="112" t="s">
        <v>4504</v>
      </c>
      <c r="K1168" s="350" t="s">
        <v>1089</v>
      </c>
      <c r="L1168" s="196" t="s">
        <v>3632</v>
      </c>
      <c r="M1168" s="180"/>
      <c r="N1168" s="112" t="s">
        <v>1152</v>
      </c>
      <c r="O1168" s="111"/>
      <c r="P1168" s="28">
        <v>42317</v>
      </c>
      <c r="Q1168" s="112" t="s">
        <v>1143</v>
      </c>
      <c r="R1168" s="112">
        <v>1</v>
      </c>
      <c r="S1168" s="46" t="s">
        <v>2390</v>
      </c>
      <c r="T1168" s="67">
        <v>43091</v>
      </c>
      <c r="U1168" s="39">
        <v>350</v>
      </c>
      <c r="V1168" s="112" t="s">
        <v>4780</v>
      </c>
      <c r="W1168" s="28">
        <v>43649</v>
      </c>
      <c r="X1168" s="2">
        <v>350</v>
      </c>
      <c r="Y1168" s="38" t="s">
        <v>5221</v>
      </c>
      <c r="Z1168" s="67">
        <v>43719</v>
      </c>
      <c r="AA1168" s="113"/>
      <c r="AB1168" s="70" t="s">
        <v>1872</v>
      </c>
      <c r="AC1168" s="71">
        <v>350</v>
      </c>
      <c r="AD1168" s="3">
        <v>2019</v>
      </c>
      <c r="AE1168" s="2">
        <v>4200</v>
      </c>
      <c r="AF1168" s="323">
        <f t="shared" ref="AF1168:AF1172" si="118">AC1168*AE1168</f>
        <v>1470000</v>
      </c>
    </row>
    <row r="1169" spans="1:32" ht="54.95" customHeight="1" x14ac:dyDescent="0.2">
      <c r="A1169" s="136">
        <v>1166</v>
      </c>
      <c r="B1169" s="368">
        <f t="shared" si="117"/>
        <v>666</v>
      </c>
      <c r="C1169" s="288" t="s">
        <v>770</v>
      </c>
      <c r="D1169" s="281" t="s">
        <v>25</v>
      </c>
      <c r="E1169" s="261">
        <v>20100017491</v>
      </c>
      <c r="F1169" s="112" t="s">
        <v>26</v>
      </c>
      <c r="G1169" s="112" t="s">
        <v>151</v>
      </c>
      <c r="H1169" s="194" t="s">
        <v>6499</v>
      </c>
      <c r="I1169" s="107" t="s">
        <v>4255</v>
      </c>
      <c r="J1169" s="112" t="s">
        <v>4505</v>
      </c>
      <c r="K1169" s="350" t="s">
        <v>1090</v>
      </c>
      <c r="L1169" s="196" t="s">
        <v>3633</v>
      </c>
      <c r="M1169" s="180"/>
      <c r="N1169" s="112" t="s">
        <v>1150</v>
      </c>
      <c r="O1169" s="111"/>
      <c r="P1169" s="28">
        <v>43179</v>
      </c>
      <c r="Q1169" s="112" t="s">
        <v>1143</v>
      </c>
      <c r="R1169" s="112">
        <v>1</v>
      </c>
      <c r="S1169" s="46" t="s">
        <v>2391</v>
      </c>
      <c r="T1169" s="67">
        <v>43454</v>
      </c>
      <c r="U1169" s="39">
        <v>51</v>
      </c>
      <c r="V1169" s="112" t="s">
        <v>4781</v>
      </c>
      <c r="W1169" s="28">
        <v>43648</v>
      </c>
      <c r="X1169" s="2">
        <v>51</v>
      </c>
      <c r="Y1169" s="38" t="s">
        <v>5222</v>
      </c>
      <c r="Z1169" s="67">
        <v>43720</v>
      </c>
      <c r="AA1169" s="113"/>
      <c r="AB1169" s="70" t="s">
        <v>1873</v>
      </c>
      <c r="AC1169" s="71">
        <v>51</v>
      </c>
      <c r="AD1169" s="3">
        <v>2019</v>
      </c>
      <c r="AE1169" s="2">
        <v>4200</v>
      </c>
      <c r="AF1169" s="323">
        <f t="shared" si="118"/>
        <v>214200</v>
      </c>
    </row>
    <row r="1170" spans="1:32" ht="54.95" customHeight="1" x14ac:dyDescent="0.2">
      <c r="A1170" s="136">
        <v>1167</v>
      </c>
      <c r="B1170" s="368">
        <f t="shared" si="117"/>
        <v>666</v>
      </c>
      <c r="C1170" s="288" t="s">
        <v>770</v>
      </c>
      <c r="D1170" s="281" t="s">
        <v>25</v>
      </c>
      <c r="E1170" s="261">
        <v>20100017491</v>
      </c>
      <c r="F1170" s="112" t="s">
        <v>26</v>
      </c>
      <c r="G1170" s="112" t="s">
        <v>151</v>
      </c>
      <c r="H1170" s="194" t="s">
        <v>6500</v>
      </c>
      <c r="I1170" s="10" t="s">
        <v>4154</v>
      </c>
      <c r="J1170" s="10" t="s">
        <v>4154</v>
      </c>
      <c r="K1170" s="350" t="s">
        <v>1081</v>
      </c>
      <c r="L1170" s="196" t="s">
        <v>3634</v>
      </c>
      <c r="M1170" s="180"/>
      <c r="N1170" s="112" t="s">
        <v>1150</v>
      </c>
      <c r="O1170" s="111"/>
      <c r="P1170" s="28">
        <v>43179</v>
      </c>
      <c r="Q1170" s="112" t="s">
        <v>1143</v>
      </c>
      <c r="R1170" s="112">
        <v>1</v>
      </c>
      <c r="S1170" s="46" t="s">
        <v>2391</v>
      </c>
      <c r="T1170" s="67">
        <v>43454</v>
      </c>
      <c r="U1170" s="39">
        <v>51</v>
      </c>
      <c r="V1170" s="112" t="s">
        <v>4781</v>
      </c>
      <c r="W1170" s="28">
        <v>43648</v>
      </c>
      <c r="X1170" s="2">
        <v>51</v>
      </c>
      <c r="Y1170" s="38" t="s">
        <v>5222</v>
      </c>
      <c r="Z1170" s="67">
        <v>43720</v>
      </c>
      <c r="AA1170" s="113"/>
      <c r="AB1170" s="70" t="s">
        <v>1873</v>
      </c>
      <c r="AC1170" s="71">
        <v>51</v>
      </c>
      <c r="AD1170" s="3">
        <v>2019</v>
      </c>
      <c r="AE1170" s="2">
        <v>4200</v>
      </c>
      <c r="AF1170" s="323">
        <f t="shared" si="118"/>
        <v>214200</v>
      </c>
    </row>
    <row r="1171" spans="1:32" ht="54.95" customHeight="1" x14ac:dyDescent="0.2">
      <c r="A1171" s="136">
        <v>1168</v>
      </c>
      <c r="B1171" s="368">
        <f t="shared" si="117"/>
        <v>667</v>
      </c>
      <c r="C1171" s="288" t="s">
        <v>771</v>
      </c>
      <c r="D1171" s="281" t="s">
        <v>25</v>
      </c>
      <c r="E1171" s="261">
        <v>20100017491</v>
      </c>
      <c r="F1171" s="112" t="s">
        <v>26</v>
      </c>
      <c r="G1171" s="112" t="s">
        <v>151</v>
      </c>
      <c r="H1171" s="194" t="s">
        <v>6503</v>
      </c>
      <c r="I1171" s="107" t="s">
        <v>4256</v>
      </c>
      <c r="J1171" s="112" t="s">
        <v>4256</v>
      </c>
      <c r="K1171" s="350" t="s">
        <v>1079</v>
      </c>
      <c r="L1171" s="196" t="s">
        <v>3635</v>
      </c>
      <c r="M1171" s="180"/>
      <c r="N1171" s="112" t="s">
        <v>1152</v>
      </c>
      <c r="O1171" s="111"/>
      <c r="P1171" s="28">
        <v>43198</v>
      </c>
      <c r="Q1171" s="112" t="s">
        <v>1143</v>
      </c>
      <c r="R1171" s="112">
        <v>1</v>
      </c>
      <c r="S1171" s="46" t="s">
        <v>2392</v>
      </c>
      <c r="T1171" s="67">
        <v>43495</v>
      </c>
      <c r="U1171" s="39">
        <v>151</v>
      </c>
      <c r="V1171" s="112" t="s">
        <v>4782</v>
      </c>
      <c r="W1171" s="28">
        <v>43661</v>
      </c>
      <c r="X1171" s="2">
        <v>151</v>
      </c>
      <c r="Y1171" s="38" t="s">
        <v>5223</v>
      </c>
      <c r="Z1171" s="67">
        <v>43720</v>
      </c>
      <c r="AA1171" s="113"/>
      <c r="AB1171" s="70" t="s">
        <v>1874</v>
      </c>
      <c r="AC1171" s="71">
        <v>151</v>
      </c>
      <c r="AD1171" s="3">
        <v>2019</v>
      </c>
      <c r="AE1171" s="2">
        <v>4200</v>
      </c>
      <c r="AF1171" s="323">
        <f t="shared" si="118"/>
        <v>634200</v>
      </c>
    </row>
    <row r="1172" spans="1:32" ht="54.95" customHeight="1" x14ac:dyDescent="0.2">
      <c r="A1172" s="136">
        <v>1169</v>
      </c>
      <c r="B1172" s="368">
        <f t="shared" si="117"/>
        <v>668</v>
      </c>
      <c r="C1172" s="288" t="s">
        <v>772</v>
      </c>
      <c r="D1172" s="281" t="s">
        <v>588</v>
      </c>
      <c r="E1172" s="261">
        <v>20543254798</v>
      </c>
      <c r="F1172" s="112" t="s">
        <v>26</v>
      </c>
      <c r="G1172" s="112" t="s">
        <v>27</v>
      </c>
      <c r="H1172" s="194" t="s">
        <v>6503</v>
      </c>
      <c r="I1172" s="107" t="s">
        <v>4256</v>
      </c>
      <c r="J1172" s="112" t="s">
        <v>4256</v>
      </c>
      <c r="K1172" s="350" t="s">
        <v>1079</v>
      </c>
      <c r="L1172" s="196" t="s">
        <v>3636</v>
      </c>
      <c r="M1172" s="180"/>
      <c r="N1172" s="112" t="s">
        <v>1152</v>
      </c>
      <c r="O1172" s="111"/>
      <c r="P1172" s="28">
        <v>43473</v>
      </c>
      <c r="Q1172" s="112" t="s">
        <v>1143</v>
      </c>
      <c r="R1172" s="112">
        <v>1</v>
      </c>
      <c r="S1172" s="46" t="s">
        <v>2393</v>
      </c>
      <c r="T1172" s="67">
        <v>43689</v>
      </c>
      <c r="U1172" s="39">
        <v>120.8</v>
      </c>
      <c r="V1172" s="112" t="s">
        <v>2076</v>
      </c>
      <c r="W1172" s="28" t="s">
        <v>2076</v>
      </c>
      <c r="X1172" s="2" t="s">
        <v>2076</v>
      </c>
      <c r="Y1172" s="38" t="s">
        <v>5224</v>
      </c>
      <c r="Z1172" s="67">
        <v>43754</v>
      </c>
      <c r="AA1172" s="113"/>
      <c r="AB1172" s="70" t="s">
        <v>1875</v>
      </c>
      <c r="AC1172" s="71">
        <v>120.8</v>
      </c>
      <c r="AD1172" s="3">
        <v>2019</v>
      </c>
      <c r="AE1172" s="2">
        <v>4200</v>
      </c>
      <c r="AF1172" s="323">
        <f t="shared" si="118"/>
        <v>507360</v>
      </c>
    </row>
    <row r="1173" spans="1:32" ht="54.95" customHeight="1" x14ac:dyDescent="0.2">
      <c r="A1173" s="136">
        <v>1170</v>
      </c>
      <c r="B1173" s="368">
        <f t="shared" si="117"/>
        <v>669</v>
      </c>
      <c r="C1173" s="288" t="s">
        <v>773</v>
      </c>
      <c r="D1173" s="281" t="s">
        <v>25</v>
      </c>
      <c r="E1173" s="261">
        <v>20100017491</v>
      </c>
      <c r="F1173" s="112" t="s">
        <v>26</v>
      </c>
      <c r="G1173" s="112" t="s">
        <v>27</v>
      </c>
      <c r="H1173" s="194" t="s">
        <v>6504</v>
      </c>
      <c r="I1173" s="107" t="s">
        <v>4090</v>
      </c>
      <c r="J1173" s="107" t="s">
        <v>4506</v>
      </c>
      <c r="K1173" s="350" t="s">
        <v>1091</v>
      </c>
      <c r="L1173" s="194" t="s">
        <v>3637</v>
      </c>
      <c r="M1173" s="180"/>
      <c r="N1173" s="112" t="s">
        <v>1151</v>
      </c>
      <c r="O1173" s="111"/>
      <c r="P1173" s="28">
        <v>43469</v>
      </c>
      <c r="Q1173" s="112" t="s">
        <v>4594</v>
      </c>
      <c r="R1173" s="112">
        <v>1</v>
      </c>
      <c r="S1173" s="46" t="s">
        <v>1876</v>
      </c>
      <c r="T1173" s="67">
        <v>43732</v>
      </c>
      <c r="U1173" s="39" t="s">
        <v>1144</v>
      </c>
      <c r="V1173" s="112" t="s">
        <v>2076</v>
      </c>
      <c r="W1173" s="28" t="s">
        <v>2076</v>
      </c>
      <c r="X1173" s="2" t="s">
        <v>1144</v>
      </c>
      <c r="Y1173" s="38" t="s">
        <v>2053</v>
      </c>
      <c r="Z1173" s="67" t="s">
        <v>2076</v>
      </c>
      <c r="AA1173" s="113"/>
      <c r="AB1173" s="81" t="s">
        <v>1876</v>
      </c>
      <c r="AC1173" s="71" t="s">
        <v>1144</v>
      </c>
      <c r="AD1173" s="3">
        <v>2019</v>
      </c>
      <c r="AE1173" s="2">
        <v>4200</v>
      </c>
      <c r="AF1173" s="323" t="s">
        <v>2053</v>
      </c>
    </row>
    <row r="1174" spans="1:32" ht="54.95" customHeight="1" x14ac:dyDescent="0.2">
      <c r="A1174" s="136">
        <v>1171</v>
      </c>
      <c r="B1174" s="368">
        <f t="shared" si="117"/>
        <v>670</v>
      </c>
      <c r="C1174" s="288" t="s">
        <v>774</v>
      </c>
      <c r="D1174" s="281" t="s">
        <v>597</v>
      </c>
      <c r="E1174" s="261">
        <v>20106897914</v>
      </c>
      <c r="F1174" s="112" t="s">
        <v>26</v>
      </c>
      <c r="G1174" s="112" t="s">
        <v>27</v>
      </c>
      <c r="H1174" s="194" t="s">
        <v>6505</v>
      </c>
      <c r="I1174" s="107" t="s">
        <v>4257</v>
      </c>
      <c r="J1174" s="112" t="s">
        <v>4507</v>
      </c>
      <c r="K1174" s="350" t="s">
        <v>1092</v>
      </c>
      <c r="L1174" s="196" t="s">
        <v>3638</v>
      </c>
      <c r="M1174" s="180"/>
      <c r="N1174" s="112" t="s">
        <v>1152</v>
      </c>
      <c r="O1174" s="111"/>
      <c r="P1174" s="28">
        <v>43349</v>
      </c>
      <c r="Q1174" s="112" t="s">
        <v>1143</v>
      </c>
      <c r="R1174" s="112">
        <v>1</v>
      </c>
      <c r="S1174" s="46" t="s">
        <v>2394</v>
      </c>
      <c r="T1174" s="67">
        <v>43621</v>
      </c>
      <c r="U1174" s="39">
        <v>231.3</v>
      </c>
      <c r="V1174" s="112" t="s">
        <v>4783</v>
      </c>
      <c r="W1174" s="28">
        <v>43689</v>
      </c>
      <c r="X1174" s="2">
        <v>231.3</v>
      </c>
      <c r="Y1174" s="38" t="s">
        <v>5225</v>
      </c>
      <c r="Z1174" s="67">
        <v>43755</v>
      </c>
      <c r="AA1174" s="113"/>
      <c r="AB1174" s="70" t="s">
        <v>1877</v>
      </c>
      <c r="AC1174" s="71">
        <v>231.3</v>
      </c>
      <c r="AD1174" s="3">
        <v>2019</v>
      </c>
      <c r="AE1174" s="2">
        <v>4200</v>
      </c>
      <c r="AF1174" s="323">
        <f>AC1174*AE1174</f>
        <v>971460</v>
      </c>
    </row>
    <row r="1175" spans="1:32" ht="54.95" customHeight="1" x14ac:dyDescent="0.2">
      <c r="A1175" s="136">
        <v>1172</v>
      </c>
      <c r="B1175" s="368">
        <f t="shared" si="117"/>
        <v>671</v>
      </c>
      <c r="C1175" s="288" t="s">
        <v>775</v>
      </c>
      <c r="D1175" s="281" t="s">
        <v>8462</v>
      </c>
      <c r="E1175" s="261">
        <v>20467534026</v>
      </c>
      <c r="F1175" s="112" t="s">
        <v>26</v>
      </c>
      <c r="G1175" s="112" t="s">
        <v>151</v>
      </c>
      <c r="H1175" s="194" t="s">
        <v>6499</v>
      </c>
      <c r="I1175" s="107" t="s">
        <v>4258</v>
      </c>
      <c r="J1175" s="112" t="s">
        <v>4508</v>
      </c>
      <c r="K1175" s="350" t="s">
        <v>1093</v>
      </c>
      <c r="L1175" s="196" t="s">
        <v>3639</v>
      </c>
      <c r="M1175" s="180"/>
      <c r="N1175" s="112" t="s">
        <v>1150</v>
      </c>
      <c r="O1175" s="111"/>
      <c r="P1175" s="28">
        <v>42541</v>
      </c>
      <c r="Q1175" s="112" t="s">
        <v>1143</v>
      </c>
      <c r="R1175" s="112">
        <v>1</v>
      </c>
      <c r="S1175" s="46" t="s">
        <v>2395</v>
      </c>
      <c r="T1175" s="67">
        <v>42955</v>
      </c>
      <c r="U1175" s="39">
        <v>104</v>
      </c>
      <c r="V1175" s="112" t="s">
        <v>4784</v>
      </c>
      <c r="W1175" s="28">
        <v>43689</v>
      </c>
      <c r="X1175" s="2">
        <v>104</v>
      </c>
      <c r="Y1175" s="38" t="s">
        <v>5226</v>
      </c>
      <c r="Z1175" s="67">
        <v>43755</v>
      </c>
      <c r="AA1175" s="113"/>
      <c r="AB1175" s="70" t="s">
        <v>1878</v>
      </c>
      <c r="AC1175" s="71">
        <v>104</v>
      </c>
      <c r="AD1175" s="3">
        <v>2019</v>
      </c>
      <c r="AE1175" s="2">
        <v>4200</v>
      </c>
      <c r="AF1175" s="323">
        <f t="shared" ref="AF1175:AF1208" si="119">AC1175*AE1175</f>
        <v>436800</v>
      </c>
    </row>
    <row r="1176" spans="1:32" ht="54.95" customHeight="1" x14ac:dyDescent="0.2">
      <c r="A1176" s="136">
        <v>1173</v>
      </c>
      <c r="B1176" s="368">
        <f t="shared" si="117"/>
        <v>672</v>
      </c>
      <c r="C1176" s="288" t="s">
        <v>776</v>
      </c>
      <c r="D1176" s="281" t="s">
        <v>588</v>
      </c>
      <c r="E1176" s="261">
        <v>20543254798</v>
      </c>
      <c r="F1176" s="112" t="s">
        <v>26</v>
      </c>
      <c r="G1176" s="112" t="s">
        <v>27</v>
      </c>
      <c r="H1176" s="194" t="s">
        <v>6506</v>
      </c>
      <c r="I1176" s="112" t="s">
        <v>4244</v>
      </c>
      <c r="J1176" s="112" t="s">
        <v>4499</v>
      </c>
      <c r="K1176" s="350" t="s">
        <v>1043</v>
      </c>
      <c r="L1176" s="196" t="s">
        <v>3640</v>
      </c>
      <c r="M1176" s="180"/>
      <c r="N1176" s="112" t="s">
        <v>1150</v>
      </c>
      <c r="O1176" s="111"/>
      <c r="P1176" s="28">
        <v>43059</v>
      </c>
      <c r="Q1176" s="112" t="s">
        <v>1143</v>
      </c>
      <c r="R1176" s="112">
        <v>1</v>
      </c>
      <c r="S1176" s="46" t="s">
        <v>2396</v>
      </c>
      <c r="T1176" s="67">
        <v>43332</v>
      </c>
      <c r="U1176" s="39">
        <v>51</v>
      </c>
      <c r="V1176" s="112" t="s">
        <v>4785</v>
      </c>
      <c r="W1176" s="28">
        <v>43683</v>
      </c>
      <c r="X1176" s="2">
        <v>51</v>
      </c>
      <c r="Y1176" s="38" t="s">
        <v>5227</v>
      </c>
      <c r="Z1176" s="67">
        <v>43754</v>
      </c>
      <c r="AA1176" s="113"/>
      <c r="AB1176" s="70" t="s">
        <v>1879</v>
      </c>
      <c r="AC1176" s="71">
        <v>51</v>
      </c>
      <c r="AD1176" s="3">
        <v>2019</v>
      </c>
      <c r="AE1176" s="2">
        <v>4200</v>
      </c>
      <c r="AF1176" s="323">
        <f t="shared" si="119"/>
        <v>214200</v>
      </c>
    </row>
    <row r="1177" spans="1:32" ht="54.95" customHeight="1" x14ac:dyDescent="0.2">
      <c r="A1177" s="136">
        <v>1174</v>
      </c>
      <c r="B1177" s="368">
        <f t="shared" si="117"/>
        <v>673</v>
      </c>
      <c r="C1177" s="288" t="s">
        <v>777</v>
      </c>
      <c r="D1177" s="281" t="s">
        <v>588</v>
      </c>
      <c r="E1177" s="261">
        <v>20543254798</v>
      </c>
      <c r="F1177" s="112" t="s">
        <v>26</v>
      </c>
      <c r="G1177" s="112" t="s">
        <v>27</v>
      </c>
      <c r="H1177" s="194" t="s">
        <v>6506</v>
      </c>
      <c r="I1177" s="112" t="s">
        <v>4244</v>
      </c>
      <c r="J1177" s="112" t="s">
        <v>4499</v>
      </c>
      <c r="K1177" s="350" t="s">
        <v>1043</v>
      </c>
      <c r="L1177" s="196" t="s">
        <v>3641</v>
      </c>
      <c r="M1177" s="180"/>
      <c r="N1177" s="112" t="s">
        <v>1150</v>
      </c>
      <c r="O1177" s="111"/>
      <c r="P1177" s="28">
        <v>43480</v>
      </c>
      <c r="Q1177" s="112" t="s">
        <v>1143</v>
      </c>
      <c r="R1177" s="112">
        <v>1</v>
      </c>
      <c r="S1177" s="46" t="s">
        <v>2397</v>
      </c>
      <c r="T1177" s="67">
        <v>43690</v>
      </c>
      <c r="U1177" s="39">
        <v>150</v>
      </c>
      <c r="V1177" s="112" t="s">
        <v>2076</v>
      </c>
      <c r="W1177" s="28" t="s">
        <v>2076</v>
      </c>
      <c r="X1177" s="2" t="s">
        <v>2076</v>
      </c>
      <c r="Y1177" s="38" t="s">
        <v>5228</v>
      </c>
      <c r="Z1177" s="67">
        <v>43755</v>
      </c>
      <c r="AA1177" s="113"/>
      <c r="AB1177" s="70" t="s">
        <v>1880</v>
      </c>
      <c r="AC1177" s="71">
        <v>150</v>
      </c>
      <c r="AD1177" s="3">
        <v>2019</v>
      </c>
      <c r="AE1177" s="2">
        <v>4200</v>
      </c>
      <c r="AF1177" s="323">
        <f t="shared" si="119"/>
        <v>630000</v>
      </c>
    </row>
    <row r="1178" spans="1:32" ht="54.95" customHeight="1" x14ac:dyDescent="0.2">
      <c r="A1178" s="136">
        <v>1175</v>
      </c>
      <c r="B1178" s="368">
        <f t="shared" si="117"/>
        <v>673</v>
      </c>
      <c r="C1178" s="288" t="s">
        <v>777</v>
      </c>
      <c r="D1178" s="281" t="s">
        <v>588</v>
      </c>
      <c r="E1178" s="261">
        <v>20543254798</v>
      </c>
      <c r="F1178" s="112" t="s">
        <v>26</v>
      </c>
      <c r="G1178" s="112" t="s">
        <v>27</v>
      </c>
      <c r="H1178" s="194" t="s">
        <v>6506</v>
      </c>
      <c r="I1178" s="112" t="s">
        <v>4244</v>
      </c>
      <c r="J1178" s="112" t="s">
        <v>4499</v>
      </c>
      <c r="K1178" s="350" t="s">
        <v>1043</v>
      </c>
      <c r="L1178" s="196" t="s">
        <v>3642</v>
      </c>
      <c r="M1178" s="180"/>
      <c r="N1178" s="112" t="s">
        <v>1150</v>
      </c>
      <c r="O1178" s="111"/>
      <c r="P1178" s="28">
        <v>43476</v>
      </c>
      <c r="Q1178" s="112" t="s">
        <v>1143</v>
      </c>
      <c r="R1178" s="112">
        <v>1</v>
      </c>
      <c r="S1178" s="46" t="s">
        <v>2397</v>
      </c>
      <c r="T1178" s="67">
        <v>43690</v>
      </c>
      <c r="U1178" s="39">
        <v>140.80000000000001</v>
      </c>
      <c r="V1178" s="112" t="s">
        <v>2076</v>
      </c>
      <c r="W1178" s="28" t="s">
        <v>2076</v>
      </c>
      <c r="X1178" s="2" t="s">
        <v>2076</v>
      </c>
      <c r="Y1178" s="38" t="s">
        <v>5228</v>
      </c>
      <c r="Z1178" s="67">
        <v>43755</v>
      </c>
      <c r="AA1178" s="113"/>
      <c r="AB1178" s="70" t="s">
        <v>1880</v>
      </c>
      <c r="AC1178" s="71">
        <v>140.80000000000001</v>
      </c>
      <c r="AD1178" s="3">
        <v>2019</v>
      </c>
      <c r="AE1178" s="2">
        <v>4200</v>
      </c>
      <c r="AF1178" s="323">
        <f t="shared" si="119"/>
        <v>591360</v>
      </c>
    </row>
    <row r="1179" spans="1:32" ht="54.95" customHeight="1" x14ac:dyDescent="0.2">
      <c r="A1179" s="136">
        <v>1176</v>
      </c>
      <c r="B1179" s="368">
        <f t="shared" si="117"/>
        <v>674</v>
      </c>
      <c r="C1179" s="288" t="s">
        <v>778</v>
      </c>
      <c r="D1179" s="281" t="s">
        <v>25</v>
      </c>
      <c r="E1179" s="261">
        <v>20100017491</v>
      </c>
      <c r="F1179" s="112" t="s">
        <v>26</v>
      </c>
      <c r="G1179" s="112" t="s">
        <v>151</v>
      </c>
      <c r="H1179" s="194" t="s">
        <v>6507</v>
      </c>
      <c r="I1179" s="107" t="s">
        <v>4259</v>
      </c>
      <c r="J1179" s="112" t="s">
        <v>4509</v>
      </c>
      <c r="K1179" s="350" t="s">
        <v>1094</v>
      </c>
      <c r="L1179" s="196" t="s">
        <v>3643</v>
      </c>
      <c r="M1179" s="180"/>
      <c r="N1179" s="112" t="s">
        <v>1150</v>
      </c>
      <c r="O1179" s="111"/>
      <c r="P1179" s="28">
        <v>42956</v>
      </c>
      <c r="Q1179" s="112" t="s">
        <v>1143</v>
      </c>
      <c r="R1179" s="112">
        <v>1</v>
      </c>
      <c r="S1179" s="46" t="s">
        <v>2398</v>
      </c>
      <c r="T1179" s="67">
        <v>43222</v>
      </c>
      <c r="U1179" s="39">
        <v>61.3</v>
      </c>
      <c r="V1179" s="112" t="s">
        <v>4786</v>
      </c>
      <c r="W1179" s="28">
        <v>43691</v>
      </c>
      <c r="X1179" s="2">
        <v>61.3</v>
      </c>
      <c r="Y1179" s="38" t="s">
        <v>5229</v>
      </c>
      <c r="Z1179" s="67">
        <v>43754</v>
      </c>
      <c r="AA1179" s="113"/>
      <c r="AB1179" s="70" t="s">
        <v>1881</v>
      </c>
      <c r="AC1179" s="71">
        <v>61.3</v>
      </c>
      <c r="AD1179" s="3">
        <v>2019</v>
      </c>
      <c r="AE1179" s="2">
        <v>4200</v>
      </c>
      <c r="AF1179" s="323">
        <f t="shared" si="119"/>
        <v>257460</v>
      </c>
    </row>
    <row r="1180" spans="1:32" ht="54.95" customHeight="1" x14ac:dyDescent="0.2">
      <c r="A1180" s="136">
        <v>1177</v>
      </c>
      <c r="B1180" s="368">
        <f t="shared" si="117"/>
        <v>675</v>
      </c>
      <c r="C1180" s="288" t="s">
        <v>779</v>
      </c>
      <c r="D1180" s="281" t="s">
        <v>8462</v>
      </c>
      <c r="E1180" s="261">
        <v>20467534026</v>
      </c>
      <c r="F1180" s="112" t="s">
        <v>26</v>
      </c>
      <c r="G1180" s="112" t="s">
        <v>151</v>
      </c>
      <c r="H1180" s="194" t="s">
        <v>6508</v>
      </c>
      <c r="I1180" s="107" t="s">
        <v>4260</v>
      </c>
      <c r="J1180" s="112" t="s">
        <v>4510</v>
      </c>
      <c r="K1180" s="350" t="s">
        <v>1073</v>
      </c>
      <c r="L1180" s="196" t="s">
        <v>3644</v>
      </c>
      <c r="M1180" s="180"/>
      <c r="N1180" s="112" t="s">
        <v>1150</v>
      </c>
      <c r="O1180" s="111"/>
      <c r="P1180" s="28">
        <v>42653</v>
      </c>
      <c r="Q1180" s="112" t="s">
        <v>1143</v>
      </c>
      <c r="R1180" s="112">
        <v>1</v>
      </c>
      <c r="S1180" s="46" t="s">
        <v>2399</v>
      </c>
      <c r="T1180" s="67">
        <v>43039</v>
      </c>
      <c r="U1180" s="39">
        <v>45.9</v>
      </c>
      <c r="V1180" s="112" t="s">
        <v>4787</v>
      </c>
      <c r="W1180" s="28">
        <v>43689</v>
      </c>
      <c r="X1180" s="2">
        <v>40.799999999999997</v>
      </c>
      <c r="Y1180" s="38" t="s">
        <v>5230</v>
      </c>
      <c r="Z1180" s="67">
        <v>43755</v>
      </c>
      <c r="AA1180" s="113"/>
      <c r="AB1180" s="70" t="s">
        <v>1882</v>
      </c>
      <c r="AC1180" s="71">
        <v>40.799999999999997</v>
      </c>
      <c r="AD1180" s="3">
        <v>2019</v>
      </c>
      <c r="AE1180" s="2">
        <v>4200</v>
      </c>
      <c r="AF1180" s="323">
        <f t="shared" si="119"/>
        <v>171360</v>
      </c>
    </row>
    <row r="1181" spans="1:32" ht="54.95" customHeight="1" x14ac:dyDescent="0.2">
      <c r="A1181" s="136">
        <v>1178</v>
      </c>
      <c r="B1181" s="368">
        <f t="shared" si="117"/>
        <v>676</v>
      </c>
      <c r="C1181" s="288" t="s">
        <v>780</v>
      </c>
      <c r="D1181" s="281" t="s">
        <v>747</v>
      </c>
      <c r="E1181" s="22">
        <v>20252575457</v>
      </c>
      <c r="F1181" s="112" t="s">
        <v>26</v>
      </c>
      <c r="G1181" s="112" t="s">
        <v>27</v>
      </c>
      <c r="H1181" s="194" t="s">
        <v>6501</v>
      </c>
      <c r="I1181" s="107" t="s">
        <v>4261</v>
      </c>
      <c r="J1181" s="112" t="s">
        <v>4511</v>
      </c>
      <c r="K1181" s="350" t="s">
        <v>1061</v>
      </c>
      <c r="L1181" s="196" t="s">
        <v>3645</v>
      </c>
      <c r="M1181" s="180"/>
      <c r="N1181" s="112" t="s">
        <v>1151</v>
      </c>
      <c r="O1181" s="111"/>
      <c r="P1181" s="28">
        <v>43504</v>
      </c>
      <c r="Q1181" s="112" t="s">
        <v>1143</v>
      </c>
      <c r="R1181" s="112">
        <v>1</v>
      </c>
      <c r="S1181" s="46" t="s">
        <v>2400</v>
      </c>
      <c r="T1181" s="67">
        <v>43637</v>
      </c>
      <c r="U1181" s="39">
        <v>9.6</v>
      </c>
      <c r="V1181" s="112" t="s">
        <v>4788</v>
      </c>
      <c r="W1181" s="28">
        <v>43690</v>
      </c>
      <c r="X1181" s="2">
        <v>5.76</v>
      </c>
      <c r="Y1181" s="38" t="s">
        <v>5231</v>
      </c>
      <c r="Z1181" s="67">
        <v>43755</v>
      </c>
      <c r="AA1181" s="113"/>
      <c r="AB1181" s="70" t="s">
        <v>1883</v>
      </c>
      <c r="AC1181" s="71">
        <v>5.76</v>
      </c>
      <c r="AD1181" s="3">
        <v>2019</v>
      </c>
      <c r="AE1181" s="2">
        <v>4200</v>
      </c>
      <c r="AF1181" s="323">
        <f t="shared" si="119"/>
        <v>24192</v>
      </c>
    </row>
    <row r="1182" spans="1:32" ht="54.95" customHeight="1" x14ac:dyDescent="0.2">
      <c r="A1182" s="136">
        <v>1179</v>
      </c>
      <c r="B1182" s="368">
        <f t="shared" si="117"/>
        <v>676</v>
      </c>
      <c r="C1182" s="288" t="s">
        <v>780</v>
      </c>
      <c r="D1182" s="281" t="s">
        <v>747</v>
      </c>
      <c r="E1182" s="22">
        <v>20252575457</v>
      </c>
      <c r="F1182" s="112" t="s">
        <v>26</v>
      </c>
      <c r="G1182" s="112" t="s">
        <v>27</v>
      </c>
      <c r="H1182" s="194" t="s">
        <v>6499</v>
      </c>
      <c r="I1182" s="107" t="s">
        <v>4262</v>
      </c>
      <c r="J1182" s="112" t="s">
        <v>4512</v>
      </c>
      <c r="K1182" s="350" t="s">
        <v>1095</v>
      </c>
      <c r="L1182" s="196" t="s">
        <v>3646</v>
      </c>
      <c r="M1182" s="180"/>
      <c r="N1182" s="112" t="s">
        <v>1150</v>
      </c>
      <c r="O1182" s="111"/>
      <c r="P1182" s="28">
        <v>43504</v>
      </c>
      <c r="Q1182" s="112" t="s">
        <v>1143</v>
      </c>
      <c r="R1182" s="112">
        <v>1</v>
      </c>
      <c r="S1182" s="46" t="s">
        <v>2400</v>
      </c>
      <c r="T1182" s="67">
        <v>43637</v>
      </c>
      <c r="U1182" s="39">
        <v>51</v>
      </c>
      <c r="V1182" s="112" t="s">
        <v>4788</v>
      </c>
      <c r="W1182" s="28">
        <v>43690</v>
      </c>
      <c r="X1182" s="2">
        <v>30.6</v>
      </c>
      <c r="Y1182" s="38" t="s">
        <v>5231</v>
      </c>
      <c r="Z1182" s="67">
        <v>43755</v>
      </c>
      <c r="AA1182" s="113"/>
      <c r="AB1182" s="70" t="s">
        <v>1883</v>
      </c>
      <c r="AC1182" s="71">
        <v>30.6</v>
      </c>
      <c r="AD1182" s="3">
        <v>2019</v>
      </c>
      <c r="AE1182" s="2">
        <v>4200</v>
      </c>
      <c r="AF1182" s="323">
        <f t="shared" si="119"/>
        <v>128520</v>
      </c>
    </row>
    <row r="1183" spans="1:32" ht="54.95" customHeight="1" x14ac:dyDescent="0.2">
      <c r="A1183" s="136">
        <v>1180</v>
      </c>
      <c r="B1183" s="368">
        <f t="shared" si="117"/>
        <v>676</v>
      </c>
      <c r="C1183" s="288" t="s">
        <v>780</v>
      </c>
      <c r="D1183" s="281" t="s">
        <v>747</v>
      </c>
      <c r="E1183" s="22">
        <v>20252575457</v>
      </c>
      <c r="F1183" s="112" t="s">
        <v>26</v>
      </c>
      <c r="G1183" s="112" t="s">
        <v>27</v>
      </c>
      <c r="H1183" s="194" t="s">
        <v>6500</v>
      </c>
      <c r="I1183" s="10" t="s">
        <v>4154</v>
      </c>
      <c r="J1183" s="10" t="s">
        <v>4154</v>
      </c>
      <c r="K1183" s="350" t="s">
        <v>1096</v>
      </c>
      <c r="L1183" s="196" t="s">
        <v>3647</v>
      </c>
      <c r="M1183" s="180"/>
      <c r="N1183" s="112" t="s">
        <v>1150</v>
      </c>
      <c r="O1183" s="111"/>
      <c r="P1183" s="28">
        <v>43504</v>
      </c>
      <c r="Q1183" s="112" t="s">
        <v>1143</v>
      </c>
      <c r="R1183" s="112">
        <v>1</v>
      </c>
      <c r="S1183" s="46" t="s">
        <v>2400</v>
      </c>
      <c r="T1183" s="67">
        <v>43637</v>
      </c>
      <c r="U1183" s="39">
        <v>80</v>
      </c>
      <c r="V1183" s="112" t="s">
        <v>4788</v>
      </c>
      <c r="W1183" s="28">
        <v>43690</v>
      </c>
      <c r="X1183" s="2">
        <v>80</v>
      </c>
      <c r="Y1183" s="38" t="s">
        <v>5231</v>
      </c>
      <c r="Z1183" s="67">
        <v>43755</v>
      </c>
      <c r="AA1183" s="113"/>
      <c r="AB1183" s="70" t="s">
        <v>1883</v>
      </c>
      <c r="AC1183" s="71">
        <v>80</v>
      </c>
      <c r="AD1183" s="3">
        <v>2019</v>
      </c>
      <c r="AE1183" s="2">
        <v>4200</v>
      </c>
      <c r="AF1183" s="323">
        <f t="shared" si="119"/>
        <v>336000</v>
      </c>
    </row>
    <row r="1184" spans="1:32" ht="54.95" customHeight="1" x14ac:dyDescent="0.2">
      <c r="A1184" s="136">
        <v>1181</v>
      </c>
      <c r="B1184" s="368">
        <f t="shared" si="117"/>
        <v>677</v>
      </c>
      <c r="C1184" s="288" t="s">
        <v>781</v>
      </c>
      <c r="D1184" s="281" t="s">
        <v>25</v>
      </c>
      <c r="E1184" s="261">
        <v>20100017491</v>
      </c>
      <c r="F1184" s="112" t="s">
        <v>26</v>
      </c>
      <c r="G1184" s="112" t="s">
        <v>151</v>
      </c>
      <c r="H1184" s="194" t="s">
        <v>6500</v>
      </c>
      <c r="I1184" s="10" t="s">
        <v>4154</v>
      </c>
      <c r="J1184" s="10" t="s">
        <v>4154</v>
      </c>
      <c r="K1184" s="350" t="s">
        <v>1096</v>
      </c>
      <c r="L1184" s="196" t="s">
        <v>3648</v>
      </c>
      <c r="M1184" s="180"/>
      <c r="N1184" s="112" t="s">
        <v>1150</v>
      </c>
      <c r="O1184" s="111"/>
      <c r="P1184" s="28">
        <v>42437</v>
      </c>
      <c r="Q1184" s="112" t="s">
        <v>1143</v>
      </c>
      <c r="R1184" s="112">
        <v>1</v>
      </c>
      <c r="S1184" s="46" t="s">
        <v>2401</v>
      </c>
      <c r="T1184" s="67">
        <v>43089</v>
      </c>
      <c r="U1184" s="39">
        <v>30.6</v>
      </c>
      <c r="V1184" s="112" t="s">
        <v>4789</v>
      </c>
      <c r="W1184" s="28">
        <v>43705</v>
      </c>
      <c r="X1184" s="2">
        <v>30.6</v>
      </c>
      <c r="Y1184" s="38" t="s">
        <v>5232</v>
      </c>
      <c r="Z1184" s="67">
        <v>43768</v>
      </c>
      <c r="AA1184" s="113"/>
      <c r="AB1184" s="70" t="s">
        <v>1884</v>
      </c>
      <c r="AC1184" s="71">
        <v>30.6</v>
      </c>
      <c r="AD1184" s="3">
        <v>2019</v>
      </c>
      <c r="AE1184" s="2">
        <v>4200</v>
      </c>
      <c r="AF1184" s="323">
        <f t="shared" si="119"/>
        <v>128520</v>
      </c>
    </row>
    <row r="1185" spans="1:32" ht="54.95" customHeight="1" x14ac:dyDescent="0.2">
      <c r="A1185" s="136">
        <v>1182</v>
      </c>
      <c r="B1185" s="368">
        <f t="shared" si="117"/>
        <v>678</v>
      </c>
      <c r="C1185" s="288" t="s">
        <v>782</v>
      </c>
      <c r="D1185" s="281" t="s">
        <v>588</v>
      </c>
      <c r="E1185" s="261">
        <v>20543254798</v>
      </c>
      <c r="F1185" s="112" t="s">
        <v>26</v>
      </c>
      <c r="G1185" s="112" t="s">
        <v>27</v>
      </c>
      <c r="H1185" s="198" t="s">
        <v>6509</v>
      </c>
      <c r="I1185" s="107" t="s">
        <v>4226</v>
      </c>
      <c r="J1185" s="112" t="s">
        <v>4484</v>
      </c>
      <c r="K1185" s="350" t="s">
        <v>1083</v>
      </c>
      <c r="L1185" s="196" t="s">
        <v>3649</v>
      </c>
      <c r="M1185" s="180"/>
      <c r="N1185" s="112" t="s">
        <v>1151</v>
      </c>
      <c r="O1185" s="111"/>
      <c r="P1185" s="28">
        <v>43454</v>
      </c>
      <c r="Q1185" s="112" t="s">
        <v>1143</v>
      </c>
      <c r="R1185" s="112">
        <v>1</v>
      </c>
      <c r="S1185" s="46" t="s">
        <v>2402</v>
      </c>
      <c r="T1185" s="67">
        <v>43720</v>
      </c>
      <c r="U1185" s="39">
        <v>70.17</v>
      </c>
      <c r="V1185" s="112" t="s">
        <v>2076</v>
      </c>
      <c r="W1185" s="28" t="s">
        <v>2076</v>
      </c>
      <c r="X1185" s="2" t="s">
        <v>2076</v>
      </c>
      <c r="Y1185" s="38" t="s">
        <v>5233</v>
      </c>
      <c r="Z1185" s="67" t="s">
        <v>5234</v>
      </c>
      <c r="AA1185" s="113"/>
      <c r="AB1185" s="80" t="s">
        <v>1885</v>
      </c>
      <c r="AC1185" s="71">
        <v>50</v>
      </c>
      <c r="AD1185" s="19">
        <v>2020</v>
      </c>
      <c r="AE1185" s="2">
        <v>4300</v>
      </c>
      <c r="AF1185" s="323">
        <f t="shared" si="119"/>
        <v>215000</v>
      </c>
    </row>
    <row r="1186" spans="1:32" ht="54.95" customHeight="1" x14ac:dyDescent="0.2">
      <c r="A1186" s="136">
        <v>1183</v>
      </c>
      <c r="B1186" s="368">
        <f t="shared" si="117"/>
        <v>678</v>
      </c>
      <c r="C1186" s="288" t="s">
        <v>782</v>
      </c>
      <c r="D1186" s="281" t="s">
        <v>588</v>
      </c>
      <c r="E1186" s="261">
        <v>20543254798</v>
      </c>
      <c r="F1186" s="112" t="s">
        <v>26</v>
      </c>
      <c r="G1186" s="112" t="s">
        <v>27</v>
      </c>
      <c r="H1186" s="198" t="s">
        <v>6510</v>
      </c>
      <c r="I1186" s="107" t="s">
        <v>4227</v>
      </c>
      <c r="J1186" s="112" t="s">
        <v>4485</v>
      </c>
      <c r="K1186" s="350" t="s">
        <v>1084</v>
      </c>
      <c r="L1186" s="196" t="s">
        <v>3650</v>
      </c>
      <c r="M1186" s="180"/>
      <c r="N1186" s="112" t="s">
        <v>1152</v>
      </c>
      <c r="O1186" s="111"/>
      <c r="P1186" s="28">
        <v>43518</v>
      </c>
      <c r="Q1186" s="112" t="s">
        <v>1143</v>
      </c>
      <c r="R1186" s="112">
        <v>1</v>
      </c>
      <c r="S1186" s="46" t="s">
        <v>2402</v>
      </c>
      <c r="T1186" s="67">
        <v>43720</v>
      </c>
      <c r="U1186" s="39">
        <v>151</v>
      </c>
      <c r="V1186" s="112" t="s">
        <v>2076</v>
      </c>
      <c r="W1186" s="28" t="s">
        <v>2076</v>
      </c>
      <c r="X1186" s="2" t="s">
        <v>2076</v>
      </c>
      <c r="Y1186" s="38" t="s">
        <v>5233</v>
      </c>
      <c r="Z1186" s="67" t="s">
        <v>5234</v>
      </c>
      <c r="AA1186" s="113"/>
      <c r="AB1186" s="80" t="s">
        <v>1885</v>
      </c>
      <c r="AC1186" s="71">
        <v>151</v>
      </c>
      <c r="AD1186" s="19">
        <v>2019</v>
      </c>
      <c r="AE1186" s="2">
        <v>4200</v>
      </c>
      <c r="AF1186" s="323">
        <f t="shared" si="119"/>
        <v>634200</v>
      </c>
    </row>
    <row r="1187" spans="1:32" ht="54.95" customHeight="1" x14ac:dyDescent="0.2">
      <c r="A1187" s="136">
        <v>1184</v>
      </c>
      <c r="B1187" s="368">
        <f t="shared" si="117"/>
        <v>679</v>
      </c>
      <c r="C1187" s="288" t="s">
        <v>783</v>
      </c>
      <c r="D1187" s="281" t="s">
        <v>588</v>
      </c>
      <c r="E1187" s="261">
        <v>20543254798</v>
      </c>
      <c r="F1187" s="112" t="s">
        <v>26</v>
      </c>
      <c r="G1187" s="112" t="s">
        <v>27</v>
      </c>
      <c r="H1187" s="194" t="s">
        <v>6506</v>
      </c>
      <c r="I1187" s="112" t="s">
        <v>4244</v>
      </c>
      <c r="J1187" s="112" t="s">
        <v>4499</v>
      </c>
      <c r="K1187" s="350" t="s">
        <v>1043</v>
      </c>
      <c r="L1187" s="196" t="s">
        <v>3651</v>
      </c>
      <c r="M1187" s="180"/>
      <c r="N1187" s="112" t="s">
        <v>1150</v>
      </c>
      <c r="O1187" s="111"/>
      <c r="P1187" s="28">
        <v>43059</v>
      </c>
      <c r="Q1187" s="112" t="s">
        <v>1143</v>
      </c>
      <c r="R1187" s="112">
        <v>1</v>
      </c>
      <c r="S1187" s="46" t="s">
        <v>2403</v>
      </c>
      <c r="T1187" s="67">
        <v>43332</v>
      </c>
      <c r="U1187" s="39">
        <v>51</v>
      </c>
      <c r="V1187" s="112" t="s">
        <v>4790</v>
      </c>
      <c r="W1187" s="28">
        <v>43718</v>
      </c>
      <c r="X1187" s="2">
        <v>51</v>
      </c>
      <c r="Y1187" s="38" t="s">
        <v>5235</v>
      </c>
      <c r="Z1187" s="67">
        <v>43784</v>
      </c>
      <c r="AA1187" s="113"/>
      <c r="AB1187" s="70" t="s">
        <v>1886</v>
      </c>
      <c r="AC1187" s="71">
        <v>51</v>
      </c>
      <c r="AD1187" s="3">
        <v>2019</v>
      </c>
      <c r="AE1187" s="2">
        <v>4200</v>
      </c>
      <c r="AF1187" s="323">
        <f t="shared" si="119"/>
        <v>214200</v>
      </c>
    </row>
    <row r="1188" spans="1:32" ht="54.95" customHeight="1" x14ac:dyDescent="0.2">
      <c r="A1188" s="136">
        <v>1185</v>
      </c>
      <c r="B1188" s="368">
        <f t="shared" si="117"/>
        <v>679</v>
      </c>
      <c r="C1188" s="288" t="s">
        <v>783</v>
      </c>
      <c r="D1188" s="281" t="s">
        <v>588</v>
      </c>
      <c r="E1188" s="261">
        <v>20543254798</v>
      </c>
      <c r="F1188" s="112" t="s">
        <v>26</v>
      </c>
      <c r="G1188" s="112" t="s">
        <v>27</v>
      </c>
      <c r="H1188" s="194" t="s">
        <v>6506</v>
      </c>
      <c r="I1188" s="112" t="s">
        <v>4244</v>
      </c>
      <c r="J1188" s="112" t="s">
        <v>4499</v>
      </c>
      <c r="K1188" s="350" t="s">
        <v>1043</v>
      </c>
      <c r="L1188" s="196" t="s">
        <v>3652</v>
      </c>
      <c r="M1188" s="180"/>
      <c r="N1188" s="112" t="s">
        <v>1150</v>
      </c>
      <c r="O1188" s="111"/>
      <c r="P1188" s="28">
        <v>43059</v>
      </c>
      <c r="Q1188" s="112" t="s">
        <v>1143</v>
      </c>
      <c r="R1188" s="112">
        <v>1</v>
      </c>
      <c r="S1188" s="46" t="s">
        <v>2403</v>
      </c>
      <c r="T1188" s="67">
        <v>43332</v>
      </c>
      <c r="U1188" s="39">
        <v>51</v>
      </c>
      <c r="V1188" s="112" t="s">
        <v>4790</v>
      </c>
      <c r="W1188" s="28">
        <v>43718</v>
      </c>
      <c r="X1188" s="2">
        <v>51</v>
      </c>
      <c r="Y1188" s="38" t="s">
        <v>5235</v>
      </c>
      <c r="Z1188" s="67">
        <v>43784</v>
      </c>
      <c r="AA1188" s="113"/>
      <c r="AB1188" s="70" t="s">
        <v>1886</v>
      </c>
      <c r="AC1188" s="71">
        <v>51</v>
      </c>
      <c r="AD1188" s="3">
        <v>2019</v>
      </c>
      <c r="AE1188" s="2">
        <v>4200</v>
      </c>
      <c r="AF1188" s="323">
        <f t="shared" si="119"/>
        <v>214200</v>
      </c>
    </row>
    <row r="1189" spans="1:32" ht="54.95" customHeight="1" x14ac:dyDescent="0.2">
      <c r="A1189" s="136">
        <v>1186</v>
      </c>
      <c r="B1189" s="368">
        <f t="shared" si="117"/>
        <v>679</v>
      </c>
      <c r="C1189" s="288" t="s">
        <v>783</v>
      </c>
      <c r="D1189" s="281" t="s">
        <v>588</v>
      </c>
      <c r="E1189" s="261">
        <v>20543254798</v>
      </c>
      <c r="F1189" s="112" t="s">
        <v>26</v>
      </c>
      <c r="G1189" s="112" t="s">
        <v>27</v>
      </c>
      <c r="H1189" s="194" t="s">
        <v>6506</v>
      </c>
      <c r="I1189" s="112" t="s">
        <v>4244</v>
      </c>
      <c r="J1189" s="112" t="s">
        <v>4499</v>
      </c>
      <c r="K1189" s="350" t="s">
        <v>1043</v>
      </c>
      <c r="L1189" s="196" t="s">
        <v>3653</v>
      </c>
      <c r="M1189" s="180"/>
      <c r="N1189" s="112" t="s">
        <v>1150</v>
      </c>
      <c r="O1189" s="111"/>
      <c r="P1189" s="28">
        <v>43059</v>
      </c>
      <c r="Q1189" s="112" t="s">
        <v>1143</v>
      </c>
      <c r="R1189" s="112">
        <v>1</v>
      </c>
      <c r="S1189" s="46" t="s">
        <v>2403</v>
      </c>
      <c r="T1189" s="67">
        <v>43332</v>
      </c>
      <c r="U1189" s="39">
        <v>51</v>
      </c>
      <c r="V1189" s="112" t="s">
        <v>4790</v>
      </c>
      <c r="W1189" s="28">
        <v>43718</v>
      </c>
      <c r="X1189" s="2">
        <v>51</v>
      </c>
      <c r="Y1189" s="38" t="s">
        <v>5235</v>
      </c>
      <c r="Z1189" s="67">
        <v>43784</v>
      </c>
      <c r="AA1189" s="113"/>
      <c r="AB1189" s="70" t="s">
        <v>1886</v>
      </c>
      <c r="AC1189" s="71">
        <v>51</v>
      </c>
      <c r="AD1189" s="3">
        <v>2019</v>
      </c>
      <c r="AE1189" s="2">
        <v>4200</v>
      </c>
      <c r="AF1189" s="323">
        <f t="shared" si="119"/>
        <v>214200</v>
      </c>
    </row>
    <row r="1190" spans="1:32" ht="54.95" customHeight="1" x14ac:dyDescent="0.2">
      <c r="A1190" s="136">
        <v>1187</v>
      </c>
      <c r="B1190" s="368">
        <f t="shared" si="117"/>
        <v>680</v>
      </c>
      <c r="C1190" s="288" t="s">
        <v>784</v>
      </c>
      <c r="D1190" s="281" t="s">
        <v>64</v>
      </c>
      <c r="E1190" s="261">
        <v>20423195119</v>
      </c>
      <c r="F1190" s="112" t="s">
        <v>26</v>
      </c>
      <c r="G1190" s="112" t="s">
        <v>27</v>
      </c>
      <c r="H1190" s="202" t="s">
        <v>6511</v>
      </c>
      <c r="I1190" s="10" t="s">
        <v>4204</v>
      </c>
      <c r="J1190" s="112" t="s">
        <v>4435</v>
      </c>
      <c r="K1190" s="350" t="s">
        <v>1055</v>
      </c>
      <c r="L1190" s="196" t="s">
        <v>3654</v>
      </c>
      <c r="M1190" s="180"/>
      <c r="N1190" s="112" t="s">
        <v>1151</v>
      </c>
      <c r="O1190" s="111"/>
      <c r="P1190" s="28">
        <v>43060</v>
      </c>
      <c r="Q1190" s="112" t="s">
        <v>6790</v>
      </c>
      <c r="R1190" s="112">
        <v>12</v>
      </c>
      <c r="S1190" s="46" t="s">
        <v>2404</v>
      </c>
      <c r="T1190" s="67">
        <v>43248</v>
      </c>
      <c r="U1190" s="39">
        <v>14.2</v>
      </c>
      <c r="V1190" s="112" t="s">
        <v>4791</v>
      </c>
      <c r="W1190" s="28">
        <v>43718</v>
      </c>
      <c r="X1190" s="2">
        <v>14.2</v>
      </c>
      <c r="Y1190" s="38" t="s">
        <v>5236</v>
      </c>
      <c r="Z1190" s="67">
        <v>43783</v>
      </c>
      <c r="AA1190" s="113"/>
      <c r="AB1190" s="70" t="s">
        <v>1887</v>
      </c>
      <c r="AC1190" s="71">
        <v>14.2</v>
      </c>
      <c r="AD1190" s="3">
        <v>2019</v>
      </c>
      <c r="AE1190" s="2">
        <v>4200</v>
      </c>
      <c r="AF1190" s="323">
        <f t="shared" si="119"/>
        <v>59640</v>
      </c>
    </row>
    <row r="1191" spans="1:32" ht="54.95" customHeight="1" x14ac:dyDescent="0.2">
      <c r="A1191" s="136">
        <v>1188</v>
      </c>
      <c r="B1191" s="368">
        <f t="shared" si="117"/>
        <v>681</v>
      </c>
      <c r="C1191" s="288" t="s">
        <v>785</v>
      </c>
      <c r="D1191" s="281" t="s">
        <v>25</v>
      </c>
      <c r="E1191" s="261">
        <v>20100017491</v>
      </c>
      <c r="F1191" s="112" t="s">
        <v>26</v>
      </c>
      <c r="G1191" s="112" t="s">
        <v>151</v>
      </c>
      <c r="H1191" s="194" t="s">
        <v>6512</v>
      </c>
      <c r="I1191" s="107" t="s">
        <v>4263</v>
      </c>
      <c r="J1191" s="112" t="s">
        <v>4504</v>
      </c>
      <c r="K1191" s="350" t="s">
        <v>1097</v>
      </c>
      <c r="L1191" s="196" t="s">
        <v>3655</v>
      </c>
      <c r="M1191" s="180"/>
      <c r="N1191" s="112" t="s">
        <v>1152</v>
      </c>
      <c r="O1191" s="111"/>
      <c r="P1191" s="28">
        <v>42317</v>
      </c>
      <c r="Q1191" s="112" t="s">
        <v>1143</v>
      </c>
      <c r="R1191" s="112">
        <v>1</v>
      </c>
      <c r="S1191" s="46" t="s">
        <v>2405</v>
      </c>
      <c r="T1191" s="67">
        <v>43089</v>
      </c>
      <c r="U1191" s="39">
        <v>333</v>
      </c>
      <c r="V1191" s="112" t="s">
        <v>4792</v>
      </c>
      <c r="W1191" s="28">
        <v>43690</v>
      </c>
      <c r="X1191" s="2">
        <v>333</v>
      </c>
      <c r="Y1191" s="38" t="s">
        <v>5237</v>
      </c>
      <c r="Z1191" s="67">
        <v>43782</v>
      </c>
      <c r="AA1191" s="113"/>
      <c r="AB1191" s="70" t="s">
        <v>1888</v>
      </c>
      <c r="AC1191" s="71">
        <v>333</v>
      </c>
      <c r="AD1191" s="3">
        <v>2019</v>
      </c>
      <c r="AE1191" s="2">
        <v>4200</v>
      </c>
      <c r="AF1191" s="323">
        <f t="shared" si="119"/>
        <v>1398600</v>
      </c>
    </row>
    <row r="1192" spans="1:32" ht="54.95" customHeight="1" x14ac:dyDescent="0.2">
      <c r="A1192" s="136">
        <v>1189</v>
      </c>
      <c r="B1192" s="368">
        <f t="shared" si="117"/>
        <v>682</v>
      </c>
      <c r="C1192" s="288" t="s">
        <v>786</v>
      </c>
      <c r="D1192" s="281" t="s">
        <v>8462</v>
      </c>
      <c r="E1192" s="261">
        <v>20467534026</v>
      </c>
      <c r="F1192" s="112" t="s">
        <v>26</v>
      </c>
      <c r="G1192" s="112" t="s">
        <v>151</v>
      </c>
      <c r="H1192" s="194" t="s">
        <v>6513</v>
      </c>
      <c r="I1192" s="112" t="s">
        <v>4202</v>
      </c>
      <c r="J1192" s="112" t="s">
        <v>4462</v>
      </c>
      <c r="K1192" s="350" t="s">
        <v>7354</v>
      </c>
      <c r="L1192" s="196" t="s">
        <v>3656</v>
      </c>
      <c r="M1192" s="180"/>
      <c r="N1192" s="112" t="s">
        <v>1150</v>
      </c>
      <c r="O1192" s="111"/>
      <c r="P1192" s="28">
        <v>42391</v>
      </c>
      <c r="Q1192" s="112" t="s">
        <v>1143</v>
      </c>
      <c r="R1192" s="112">
        <v>1</v>
      </c>
      <c r="S1192" s="46" t="s">
        <v>2406</v>
      </c>
      <c r="T1192" s="67">
        <v>42621</v>
      </c>
      <c r="U1192" s="39">
        <v>66</v>
      </c>
      <c r="V1192" s="112" t="s">
        <v>4793</v>
      </c>
      <c r="W1192" s="28">
        <v>43717</v>
      </c>
      <c r="X1192" s="2">
        <v>66</v>
      </c>
      <c r="Y1192" s="38" t="s">
        <v>5238</v>
      </c>
      <c r="Z1192" s="67">
        <v>43783</v>
      </c>
      <c r="AA1192" s="113"/>
      <c r="AB1192" s="70" t="s">
        <v>1889</v>
      </c>
      <c r="AC1192" s="71">
        <v>40.799999999999997</v>
      </c>
      <c r="AD1192" s="3">
        <v>2019</v>
      </c>
      <c r="AE1192" s="2">
        <v>4200</v>
      </c>
      <c r="AF1192" s="323">
        <f t="shared" si="119"/>
        <v>171360</v>
      </c>
    </row>
    <row r="1193" spans="1:32" ht="54.95" customHeight="1" x14ac:dyDescent="0.2">
      <c r="A1193" s="136">
        <v>1190</v>
      </c>
      <c r="B1193" s="368">
        <f t="shared" si="117"/>
        <v>683</v>
      </c>
      <c r="C1193" s="288" t="s">
        <v>787</v>
      </c>
      <c r="D1193" s="281" t="s">
        <v>25</v>
      </c>
      <c r="E1193" s="261">
        <v>20100017491</v>
      </c>
      <c r="F1193" s="112" t="s">
        <v>26</v>
      </c>
      <c r="G1193" s="112" t="s">
        <v>151</v>
      </c>
      <c r="H1193" s="194" t="s">
        <v>6514</v>
      </c>
      <c r="I1193" s="107" t="s">
        <v>4264</v>
      </c>
      <c r="J1193" s="107" t="s">
        <v>4264</v>
      </c>
      <c r="K1193" s="350" t="s">
        <v>1020</v>
      </c>
      <c r="L1193" s="196" t="s">
        <v>3657</v>
      </c>
      <c r="M1193" s="180"/>
      <c r="N1193" s="112" t="s">
        <v>1150</v>
      </c>
      <c r="O1193" s="111"/>
      <c r="P1193" s="28">
        <v>43551</v>
      </c>
      <c r="Q1193" s="112" t="s">
        <v>1143</v>
      </c>
      <c r="R1193" s="112">
        <v>1</v>
      </c>
      <c r="S1193" s="46" t="s">
        <v>2407</v>
      </c>
      <c r="T1193" s="67">
        <v>43663</v>
      </c>
      <c r="U1193" s="39">
        <v>51</v>
      </c>
      <c r="V1193" s="112" t="s">
        <v>4794</v>
      </c>
      <c r="W1193" s="28">
        <v>43711</v>
      </c>
      <c r="X1193" s="2">
        <v>51</v>
      </c>
      <c r="Y1193" s="38" t="s">
        <v>5239</v>
      </c>
      <c r="Z1193" s="67">
        <v>43783</v>
      </c>
      <c r="AA1193" s="113"/>
      <c r="AB1193" s="70" t="s">
        <v>1890</v>
      </c>
      <c r="AC1193" s="71">
        <v>51</v>
      </c>
      <c r="AD1193" s="3">
        <v>2019</v>
      </c>
      <c r="AE1193" s="2">
        <v>4200</v>
      </c>
      <c r="AF1193" s="323">
        <f t="shared" si="119"/>
        <v>214200</v>
      </c>
    </row>
    <row r="1194" spans="1:32" ht="54.95" customHeight="1" x14ac:dyDescent="0.2">
      <c r="A1194" s="136">
        <v>1191</v>
      </c>
      <c r="B1194" s="368">
        <f t="shared" si="117"/>
        <v>683</v>
      </c>
      <c r="C1194" s="288" t="s">
        <v>787</v>
      </c>
      <c r="D1194" s="281" t="s">
        <v>25</v>
      </c>
      <c r="E1194" s="261">
        <v>20100017491</v>
      </c>
      <c r="F1194" s="112" t="s">
        <v>26</v>
      </c>
      <c r="G1194" s="112" t="s">
        <v>151</v>
      </c>
      <c r="H1194" s="194" t="s">
        <v>6514</v>
      </c>
      <c r="I1194" s="107" t="s">
        <v>4264</v>
      </c>
      <c r="J1194" s="107" t="s">
        <v>4264</v>
      </c>
      <c r="K1194" s="350" t="s">
        <v>1020</v>
      </c>
      <c r="L1194" s="196" t="s">
        <v>3658</v>
      </c>
      <c r="M1194" s="180"/>
      <c r="N1194" s="112" t="s">
        <v>1150</v>
      </c>
      <c r="O1194" s="111"/>
      <c r="P1194" s="28">
        <v>43551</v>
      </c>
      <c r="Q1194" s="112" t="s">
        <v>1143</v>
      </c>
      <c r="R1194" s="112">
        <v>1</v>
      </c>
      <c r="S1194" s="46" t="s">
        <v>2407</v>
      </c>
      <c r="T1194" s="67">
        <v>43663</v>
      </c>
      <c r="U1194" s="39">
        <v>51</v>
      </c>
      <c r="V1194" s="112" t="s">
        <v>4794</v>
      </c>
      <c r="W1194" s="28">
        <v>43711</v>
      </c>
      <c r="X1194" s="2">
        <v>51</v>
      </c>
      <c r="Y1194" s="38" t="s">
        <v>5239</v>
      </c>
      <c r="Z1194" s="67">
        <v>43783</v>
      </c>
      <c r="AA1194" s="113"/>
      <c r="AB1194" s="70" t="s">
        <v>1890</v>
      </c>
      <c r="AC1194" s="71">
        <v>51</v>
      </c>
      <c r="AD1194" s="3">
        <v>2019</v>
      </c>
      <c r="AE1194" s="2">
        <v>4200</v>
      </c>
      <c r="AF1194" s="323">
        <f t="shared" si="119"/>
        <v>214200</v>
      </c>
    </row>
    <row r="1195" spans="1:32" ht="54.95" customHeight="1" x14ac:dyDescent="0.2">
      <c r="A1195" s="136">
        <v>1192</v>
      </c>
      <c r="B1195" s="368">
        <f t="shared" si="117"/>
        <v>684</v>
      </c>
      <c r="C1195" s="288" t="s">
        <v>788</v>
      </c>
      <c r="D1195" s="281" t="s">
        <v>8462</v>
      </c>
      <c r="E1195" s="261">
        <v>20467534026</v>
      </c>
      <c r="F1195" s="112" t="s">
        <v>26</v>
      </c>
      <c r="G1195" s="112" t="s">
        <v>151</v>
      </c>
      <c r="H1195" s="194" t="s">
        <v>6515</v>
      </c>
      <c r="I1195" s="107" t="s">
        <v>4256</v>
      </c>
      <c r="J1195" s="112" t="s">
        <v>4256</v>
      </c>
      <c r="K1195" s="350" t="s">
        <v>1079</v>
      </c>
      <c r="L1195" s="196" t="s">
        <v>3659</v>
      </c>
      <c r="M1195" s="180"/>
      <c r="N1195" s="112" t="s">
        <v>1152</v>
      </c>
      <c r="O1195" s="111"/>
      <c r="P1195" s="28">
        <v>43229</v>
      </c>
      <c r="Q1195" s="112" t="s">
        <v>1143</v>
      </c>
      <c r="R1195" s="112">
        <v>1</v>
      </c>
      <c r="S1195" s="46" t="s">
        <v>2408</v>
      </c>
      <c r="T1195" s="67">
        <v>43504</v>
      </c>
      <c r="U1195" s="39">
        <v>151</v>
      </c>
      <c r="V1195" s="112" t="s">
        <v>4795</v>
      </c>
      <c r="W1195" s="28">
        <v>43724</v>
      </c>
      <c r="X1195" s="2">
        <v>151</v>
      </c>
      <c r="Y1195" s="38" t="s">
        <v>5240</v>
      </c>
      <c r="Z1195" s="67">
        <v>43783</v>
      </c>
      <c r="AA1195" s="113"/>
      <c r="AB1195" s="70" t="s">
        <v>1891</v>
      </c>
      <c r="AC1195" s="71">
        <v>151</v>
      </c>
      <c r="AD1195" s="3">
        <v>2019</v>
      </c>
      <c r="AE1195" s="2">
        <v>4200</v>
      </c>
      <c r="AF1195" s="323">
        <f t="shared" si="119"/>
        <v>634200</v>
      </c>
    </row>
    <row r="1196" spans="1:32" ht="54.95" customHeight="1" x14ac:dyDescent="0.2">
      <c r="A1196" s="136">
        <v>1193</v>
      </c>
      <c r="B1196" s="368">
        <f t="shared" si="117"/>
        <v>685</v>
      </c>
      <c r="C1196" s="288" t="s">
        <v>789</v>
      </c>
      <c r="D1196" s="281" t="s">
        <v>25</v>
      </c>
      <c r="E1196" s="261">
        <v>20100017491</v>
      </c>
      <c r="F1196" s="112" t="s">
        <v>26</v>
      </c>
      <c r="G1196" s="112" t="s">
        <v>151</v>
      </c>
      <c r="H1196" s="194" t="s">
        <v>6516</v>
      </c>
      <c r="I1196" s="107" t="s">
        <v>4265</v>
      </c>
      <c r="J1196" s="107" t="s">
        <v>4265</v>
      </c>
      <c r="K1196" s="350" t="s">
        <v>1003</v>
      </c>
      <c r="L1196" s="196" t="s">
        <v>3660</v>
      </c>
      <c r="M1196" s="180"/>
      <c r="N1196" s="112" t="s">
        <v>1152</v>
      </c>
      <c r="O1196" s="111"/>
      <c r="P1196" s="28">
        <v>43467</v>
      </c>
      <c r="Q1196" s="112" t="s">
        <v>1143</v>
      </c>
      <c r="R1196" s="112">
        <v>1</v>
      </c>
      <c r="S1196" s="46" t="s">
        <v>2409</v>
      </c>
      <c r="T1196" s="67">
        <v>43608</v>
      </c>
      <c r="U1196" s="39">
        <v>315</v>
      </c>
      <c r="V1196" s="112" t="s">
        <v>4796</v>
      </c>
      <c r="W1196" s="28">
        <v>43668</v>
      </c>
      <c r="X1196" s="2">
        <v>315</v>
      </c>
      <c r="Y1196" s="38" t="s">
        <v>5241</v>
      </c>
      <c r="Z1196" s="67">
        <v>43754</v>
      </c>
      <c r="AA1196" s="113"/>
      <c r="AB1196" s="70" t="s">
        <v>1892</v>
      </c>
      <c r="AC1196" s="71">
        <v>315</v>
      </c>
      <c r="AD1196" s="3">
        <v>2019</v>
      </c>
      <c r="AE1196" s="2">
        <v>4200</v>
      </c>
      <c r="AF1196" s="323">
        <f t="shared" si="119"/>
        <v>1323000</v>
      </c>
    </row>
    <row r="1197" spans="1:32" ht="54.95" customHeight="1" x14ac:dyDescent="0.2">
      <c r="A1197" s="136">
        <v>1194</v>
      </c>
      <c r="B1197" s="368">
        <f t="shared" si="117"/>
        <v>686</v>
      </c>
      <c r="C1197" s="288" t="s">
        <v>790</v>
      </c>
      <c r="D1197" s="281" t="s">
        <v>25</v>
      </c>
      <c r="E1197" s="261">
        <v>20100017491</v>
      </c>
      <c r="F1197" s="112" t="s">
        <v>26</v>
      </c>
      <c r="G1197" s="112" t="s">
        <v>27</v>
      </c>
      <c r="H1197" s="194" t="s">
        <v>6517</v>
      </c>
      <c r="I1197" s="107" t="s">
        <v>4266</v>
      </c>
      <c r="J1197" s="112" t="s">
        <v>4513</v>
      </c>
      <c r="K1197" s="350" t="s">
        <v>1077</v>
      </c>
      <c r="L1197" s="196" t="s">
        <v>3661</v>
      </c>
      <c r="M1197" s="180"/>
      <c r="N1197" s="112" t="s">
        <v>1152</v>
      </c>
      <c r="O1197" s="111"/>
      <c r="P1197" s="28">
        <v>43074</v>
      </c>
      <c r="Q1197" s="112" t="s">
        <v>1143</v>
      </c>
      <c r="R1197" s="112">
        <v>1</v>
      </c>
      <c r="S1197" s="46" t="s">
        <v>2410</v>
      </c>
      <c r="T1197" s="67">
        <v>43432</v>
      </c>
      <c r="U1197" s="39">
        <v>120.8</v>
      </c>
      <c r="V1197" s="112" t="s">
        <v>4797</v>
      </c>
      <c r="W1197" s="28">
        <v>43671</v>
      </c>
      <c r="X1197" s="2">
        <v>120.8</v>
      </c>
      <c r="Y1197" s="38" t="s">
        <v>5242</v>
      </c>
      <c r="Z1197" s="67">
        <v>43739</v>
      </c>
      <c r="AA1197" s="113"/>
      <c r="AB1197" s="70" t="s">
        <v>1893</v>
      </c>
      <c r="AC1197" s="71">
        <v>120.8</v>
      </c>
      <c r="AD1197" s="3">
        <v>2019</v>
      </c>
      <c r="AE1197" s="2">
        <v>4200</v>
      </c>
      <c r="AF1197" s="323">
        <f t="shared" si="119"/>
        <v>507360</v>
      </c>
    </row>
    <row r="1198" spans="1:32" ht="54.95" customHeight="1" x14ac:dyDescent="0.2">
      <c r="A1198" s="136">
        <v>1195</v>
      </c>
      <c r="B1198" s="368">
        <f t="shared" si="117"/>
        <v>687</v>
      </c>
      <c r="C1198" s="288" t="s">
        <v>791</v>
      </c>
      <c r="D1198" s="281" t="s">
        <v>597</v>
      </c>
      <c r="E1198" s="261">
        <v>20106897914</v>
      </c>
      <c r="F1198" s="112" t="s">
        <v>26</v>
      </c>
      <c r="G1198" s="112" t="s">
        <v>27</v>
      </c>
      <c r="H1198" s="194" t="s">
        <v>4514</v>
      </c>
      <c r="I1198" s="107" t="s">
        <v>4267</v>
      </c>
      <c r="J1198" s="1" t="s">
        <v>4514</v>
      </c>
      <c r="K1198" s="350" t="s">
        <v>1092</v>
      </c>
      <c r="L1198" s="196" t="s">
        <v>3662</v>
      </c>
      <c r="M1198" s="180"/>
      <c r="N1198" s="112" t="s">
        <v>1150</v>
      </c>
      <c r="O1198" s="111"/>
      <c r="P1198" s="28">
        <v>43403</v>
      </c>
      <c r="Q1198" s="112" t="s">
        <v>1143</v>
      </c>
      <c r="R1198" s="112">
        <v>1</v>
      </c>
      <c r="S1198" s="46" t="s">
        <v>2411</v>
      </c>
      <c r="T1198" s="67">
        <v>43663</v>
      </c>
      <c r="U1198" s="39">
        <v>133</v>
      </c>
      <c r="V1198" s="112" t="s">
        <v>2076</v>
      </c>
      <c r="W1198" s="28" t="s">
        <v>2076</v>
      </c>
      <c r="X1198" s="2">
        <v>133</v>
      </c>
      <c r="Y1198" s="38" t="s">
        <v>5243</v>
      </c>
      <c r="Z1198" s="67">
        <v>43738</v>
      </c>
      <c r="AA1198" s="113"/>
      <c r="AB1198" s="70" t="s">
        <v>1894</v>
      </c>
      <c r="AC1198" s="71">
        <v>133</v>
      </c>
      <c r="AD1198" s="3">
        <v>2019</v>
      </c>
      <c r="AE1198" s="2">
        <v>4200</v>
      </c>
      <c r="AF1198" s="323">
        <f t="shared" si="119"/>
        <v>558600</v>
      </c>
    </row>
    <row r="1199" spans="1:32" ht="54.95" customHeight="1" x14ac:dyDescent="0.2">
      <c r="A1199" s="136">
        <v>1196</v>
      </c>
      <c r="B1199" s="368">
        <f t="shared" si="117"/>
        <v>688</v>
      </c>
      <c r="C1199" s="288" t="s">
        <v>792</v>
      </c>
      <c r="D1199" s="281" t="s">
        <v>597</v>
      </c>
      <c r="E1199" s="261">
        <v>20106897914</v>
      </c>
      <c r="F1199" s="112" t="s">
        <v>26</v>
      </c>
      <c r="G1199" s="112" t="s">
        <v>27</v>
      </c>
      <c r="H1199" s="194" t="s">
        <v>6518</v>
      </c>
      <c r="I1199" s="107" t="s">
        <v>4268</v>
      </c>
      <c r="J1199" s="1" t="s">
        <v>4515</v>
      </c>
      <c r="K1199" s="350" t="s">
        <v>1053</v>
      </c>
      <c r="L1199" s="196" t="s">
        <v>9363</v>
      </c>
      <c r="M1199" s="180"/>
      <c r="N1199" s="112" t="s">
        <v>1150</v>
      </c>
      <c r="O1199" s="111"/>
      <c r="P1199" s="28">
        <v>43396</v>
      </c>
      <c r="Q1199" s="112" t="s">
        <v>1143</v>
      </c>
      <c r="R1199" s="112">
        <v>1</v>
      </c>
      <c r="S1199" s="46" t="s">
        <v>2412</v>
      </c>
      <c r="T1199" s="67">
        <v>43665</v>
      </c>
      <c r="U1199" s="39">
        <v>50</v>
      </c>
      <c r="V1199" s="112" t="s">
        <v>4798</v>
      </c>
      <c r="W1199" s="28">
        <v>43734</v>
      </c>
      <c r="X1199" s="2">
        <v>50</v>
      </c>
      <c r="Y1199" s="38" t="s">
        <v>5244</v>
      </c>
      <c r="Z1199" s="67">
        <v>43796</v>
      </c>
      <c r="AA1199" s="113"/>
      <c r="AB1199" s="70" t="s">
        <v>1895</v>
      </c>
      <c r="AC1199" s="71">
        <v>24.9</v>
      </c>
      <c r="AD1199" s="3">
        <v>2019</v>
      </c>
      <c r="AE1199" s="2">
        <v>4200</v>
      </c>
      <c r="AF1199" s="323">
        <f t="shared" si="119"/>
        <v>104580</v>
      </c>
    </row>
    <row r="1200" spans="1:32" ht="54.95" customHeight="1" x14ac:dyDescent="0.2">
      <c r="A1200" s="136">
        <v>1197</v>
      </c>
      <c r="B1200" s="368">
        <f t="shared" si="117"/>
        <v>689</v>
      </c>
      <c r="C1200" s="288" t="s">
        <v>793</v>
      </c>
      <c r="D1200" s="281" t="s">
        <v>597</v>
      </c>
      <c r="E1200" s="261">
        <v>20106897914</v>
      </c>
      <c r="F1200" s="112" t="s">
        <v>26</v>
      </c>
      <c r="G1200" s="112" t="s">
        <v>27</v>
      </c>
      <c r="H1200" s="194" t="s">
        <v>6519</v>
      </c>
      <c r="I1200" s="112" t="s">
        <v>4145</v>
      </c>
      <c r="J1200" s="112" t="s">
        <v>4419</v>
      </c>
      <c r="K1200" s="350" t="s">
        <v>1012</v>
      </c>
      <c r="L1200" s="196" t="s">
        <v>3663</v>
      </c>
      <c r="M1200" s="180"/>
      <c r="N1200" s="112" t="s">
        <v>1150</v>
      </c>
      <c r="O1200" s="111"/>
      <c r="P1200" s="28">
        <v>43369</v>
      </c>
      <c r="Q1200" s="112" t="s">
        <v>1143</v>
      </c>
      <c r="R1200" s="112">
        <v>1</v>
      </c>
      <c r="S1200" s="46" t="s">
        <v>2413</v>
      </c>
      <c r="T1200" s="67">
        <v>43733</v>
      </c>
      <c r="U1200" s="39">
        <v>40.799999999999997</v>
      </c>
      <c r="V1200" s="112" t="s">
        <v>2076</v>
      </c>
      <c r="W1200" s="28" t="s">
        <v>2076</v>
      </c>
      <c r="X1200" s="2">
        <v>40.799999999999997</v>
      </c>
      <c r="Y1200" s="38" t="s">
        <v>5245</v>
      </c>
      <c r="Z1200" s="67">
        <v>43797</v>
      </c>
      <c r="AA1200" s="113"/>
      <c r="AB1200" s="70" t="s">
        <v>1896</v>
      </c>
      <c r="AC1200" s="71">
        <v>40.799999999999997</v>
      </c>
      <c r="AD1200" s="3">
        <v>2019</v>
      </c>
      <c r="AE1200" s="2">
        <v>4200</v>
      </c>
      <c r="AF1200" s="323">
        <f t="shared" si="119"/>
        <v>171360</v>
      </c>
    </row>
    <row r="1201" spans="1:32" ht="54.95" customHeight="1" x14ac:dyDescent="0.2">
      <c r="A1201" s="136">
        <v>1198</v>
      </c>
      <c r="B1201" s="368">
        <f t="shared" si="117"/>
        <v>690</v>
      </c>
      <c r="C1201" s="288" t="s">
        <v>794</v>
      </c>
      <c r="D1201" s="281" t="s">
        <v>25</v>
      </c>
      <c r="E1201" s="261">
        <v>20100017491</v>
      </c>
      <c r="F1201" s="112" t="s">
        <v>26</v>
      </c>
      <c r="G1201" s="112" t="s">
        <v>27</v>
      </c>
      <c r="H1201" s="194" t="s">
        <v>6520</v>
      </c>
      <c r="I1201" s="107" t="s">
        <v>4269</v>
      </c>
      <c r="J1201" s="1" t="s">
        <v>4516</v>
      </c>
      <c r="K1201" s="350" t="s">
        <v>1098</v>
      </c>
      <c r="L1201" s="196" t="s">
        <v>3664</v>
      </c>
      <c r="M1201" s="180"/>
      <c r="N1201" s="112" t="s">
        <v>1151</v>
      </c>
      <c r="O1201" s="111"/>
      <c r="P1201" s="28">
        <v>42907</v>
      </c>
      <c r="Q1201" s="112" t="s">
        <v>1143</v>
      </c>
      <c r="R1201" s="112">
        <v>1</v>
      </c>
      <c r="S1201" s="46" t="s">
        <v>2414</v>
      </c>
      <c r="T1201" s="67">
        <v>43019</v>
      </c>
      <c r="U1201" s="39" t="s">
        <v>4603</v>
      </c>
      <c r="V1201" s="112" t="s">
        <v>4799</v>
      </c>
      <c r="W1201" s="28">
        <v>43726</v>
      </c>
      <c r="X1201" s="2">
        <v>2.4700000000000002</v>
      </c>
      <c r="Y1201" s="38" t="s">
        <v>5246</v>
      </c>
      <c r="Z1201" s="67">
        <v>43797</v>
      </c>
      <c r="AA1201" s="113"/>
      <c r="AB1201" s="70" t="s">
        <v>1897</v>
      </c>
      <c r="AC1201" s="71">
        <v>2.4700000000000002</v>
      </c>
      <c r="AD1201" s="3">
        <v>2019</v>
      </c>
      <c r="AE1201" s="2">
        <v>4200</v>
      </c>
      <c r="AF1201" s="323">
        <f t="shared" si="119"/>
        <v>10374</v>
      </c>
    </row>
    <row r="1202" spans="1:32" ht="54.95" customHeight="1" x14ac:dyDescent="0.2">
      <c r="A1202" s="136">
        <v>1199</v>
      </c>
      <c r="B1202" s="368">
        <f t="shared" si="117"/>
        <v>691</v>
      </c>
      <c r="C1202" s="288" t="s">
        <v>795</v>
      </c>
      <c r="D1202" s="281" t="s">
        <v>376</v>
      </c>
      <c r="E1202" s="261">
        <v>20262207774</v>
      </c>
      <c r="F1202" s="11" t="s">
        <v>26</v>
      </c>
      <c r="G1202" s="11" t="s">
        <v>27</v>
      </c>
      <c r="H1202" s="194" t="s">
        <v>6520</v>
      </c>
      <c r="I1202" s="112" t="s">
        <v>4175</v>
      </c>
      <c r="J1202" s="107" t="s">
        <v>4425</v>
      </c>
      <c r="K1202" s="350" t="s">
        <v>1098</v>
      </c>
      <c r="L1202" s="196" t="s">
        <v>3665</v>
      </c>
      <c r="M1202" s="180"/>
      <c r="N1202" s="112" t="s">
        <v>1151</v>
      </c>
      <c r="O1202" s="111"/>
      <c r="P1202" s="28">
        <v>43467</v>
      </c>
      <c r="Q1202" s="112" t="s">
        <v>1143</v>
      </c>
      <c r="R1202" s="112">
        <v>1</v>
      </c>
      <c r="S1202" s="46" t="s">
        <v>2415</v>
      </c>
      <c r="T1202" s="67">
        <v>43726</v>
      </c>
      <c r="U1202" s="47" t="s">
        <v>4604</v>
      </c>
      <c r="V1202" s="112" t="s">
        <v>4800</v>
      </c>
      <c r="W1202" s="28">
        <v>43775</v>
      </c>
      <c r="X1202" s="8" t="s">
        <v>4604</v>
      </c>
      <c r="Y1202" s="38" t="s">
        <v>5247</v>
      </c>
      <c r="Z1202" s="67">
        <v>43798</v>
      </c>
      <c r="AA1202" s="113"/>
      <c r="AB1202" s="70" t="s">
        <v>1898</v>
      </c>
      <c r="AC1202" s="74">
        <v>33</v>
      </c>
      <c r="AD1202" s="3">
        <v>2019</v>
      </c>
      <c r="AE1202" s="2">
        <v>4200</v>
      </c>
      <c r="AF1202" s="323">
        <f t="shared" si="119"/>
        <v>138600</v>
      </c>
    </row>
    <row r="1203" spans="1:32" ht="54.95" customHeight="1" x14ac:dyDescent="0.2">
      <c r="A1203" s="136">
        <v>1200</v>
      </c>
      <c r="B1203" s="368">
        <f t="shared" si="117"/>
        <v>692</v>
      </c>
      <c r="C1203" s="288" t="s">
        <v>796</v>
      </c>
      <c r="D1203" s="281" t="s">
        <v>25</v>
      </c>
      <c r="E1203" s="261">
        <v>20100017491</v>
      </c>
      <c r="F1203" s="112" t="s">
        <v>26</v>
      </c>
      <c r="G1203" s="112" t="s">
        <v>27</v>
      </c>
      <c r="H1203" s="198" t="s">
        <v>9364</v>
      </c>
      <c r="I1203" s="107" t="s">
        <v>4270</v>
      </c>
      <c r="J1203" s="1" t="s">
        <v>4517</v>
      </c>
      <c r="K1203" s="350" t="s">
        <v>1077</v>
      </c>
      <c r="L1203" s="196" t="s">
        <v>3666</v>
      </c>
      <c r="M1203" s="180"/>
      <c r="N1203" s="112" t="s">
        <v>1152</v>
      </c>
      <c r="O1203" s="111"/>
      <c r="P1203" s="28">
        <v>43214</v>
      </c>
      <c r="Q1203" s="112" t="s">
        <v>1143</v>
      </c>
      <c r="R1203" s="112">
        <v>1</v>
      </c>
      <c r="S1203" s="46" t="s">
        <v>2416</v>
      </c>
      <c r="T1203" s="67">
        <v>43488</v>
      </c>
      <c r="U1203" s="47" t="s">
        <v>4605</v>
      </c>
      <c r="V1203" s="112" t="s">
        <v>4801</v>
      </c>
      <c r="W1203" s="28">
        <v>43739</v>
      </c>
      <c r="X1203" s="8" t="s">
        <v>4605</v>
      </c>
      <c r="Y1203" s="38" t="s">
        <v>5248</v>
      </c>
      <c r="Z1203" s="67">
        <v>43811</v>
      </c>
      <c r="AA1203" s="113"/>
      <c r="AB1203" s="70" t="s">
        <v>1899</v>
      </c>
      <c r="AC1203" s="71">
        <v>245</v>
      </c>
      <c r="AD1203" s="3">
        <v>2019</v>
      </c>
      <c r="AE1203" s="2">
        <v>4200</v>
      </c>
      <c r="AF1203" s="323">
        <f t="shared" si="119"/>
        <v>1029000</v>
      </c>
    </row>
    <row r="1204" spans="1:32" ht="54.95" customHeight="1" x14ac:dyDescent="0.2">
      <c r="A1204" s="136">
        <v>1201</v>
      </c>
      <c r="B1204" s="368">
        <f t="shared" si="117"/>
        <v>693</v>
      </c>
      <c r="C1204" s="288" t="s">
        <v>797</v>
      </c>
      <c r="D1204" s="281" t="s">
        <v>25</v>
      </c>
      <c r="E1204" s="261">
        <v>20100017491</v>
      </c>
      <c r="F1204" s="112" t="s">
        <v>26</v>
      </c>
      <c r="G1204" s="112" t="s">
        <v>27</v>
      </c>
      <c r="H1204" s="194" t="s">
        <v>6521</v>
      </c>
      <c r="I1204" s="107" t="s">
        <v>4271</v>
      </c>
      <c r="J1204" s="1" t="s">
        <v>4518</v>
      </c>
      <c r="K1204" s="350" t="s">
        <v>1067</v>
      </c>
      <c r="L1204" s="196" t="s">
        <v>3667</v>
      </c>
      <c r="M1204" s="180"/>
      <c r="N1204" s="112" t="s">
        <v>1150</v>
      </c>
      <c r="O1204" s="111"/>
      <c r="P1204" s="28">
        <v>43277</v>
      </c>
      <c r="Q1204" s="112" t="s">
        <v>1143</v>
      </c>
      <c r="R1204" s="112">
        <v>1</v>
      </c>
      <c r="S1204" s="46" t="s">
        <v>2417</v>
      </c>
      <c r="T1204" s="67">
        <v>43431</v>
      </c>
      <c r="U1204" s="47" t="s">
        <v>4606</v>
      </c>
      <c r="V1204" s="112" t="s">
        <v>4802</v>
      </c>
      <c r="W1204" s="28">
        <v>43696</v>
      </c>
      <c r="X1204" s="8" t="s">
        <v>4606</v>
      </c>
      <c r="Y1204" s="38" t="s">
        <v>5249</v>
      </c>
      <c r="Z1204" s="67">
        <v>43811</v>
      </c>
      <c r="AA1204" s="113"/>
      <c r="AB1204" s="70" t="s">
        <v>1900</v>
      </c>
      <c r="AC1204" s="74">
        <v>51</v>
      </c>
      <c r="AD1204" s="3">
        <v>2019</v>
      </c>
      <c r="AE1204" s="2">
        <v>4200</v>
      </c>
      <c r="AF1204" s="323">
        <f t="shared" si="119"/>
        <v>214200</v>
      </c>
    </row>
    <row r="1205" spans="1:32" ht="54.95" customHeight="1" x14ac:dyDescent="0.2">
      <c r="A1205" s="136">
        <v>1202</v>
      </c>
      <c r="B1205" s="368">
        <f t="shared" si="117"/>
        <v>693</v>
      </c>
      <c r="C1205" s="288" t="s">
        <v>797</v>
      </c>
      <c r="D1205" s="281" t="s">
        <v>25</v>
      </c>
      <c r="E1205" s="261">
        <v>20100017491</v>
      </c>
      <c r="F1205" s="112" t="s">
        <v>26</v>
      </c>
      <c r="G1205" s="112" t="s">
        <v>27</v>
      </c>
      <c r="H1205" s="194" t="s">
        <v>6522</v>
      </c>
      <c r="I1205" s="10" t="s">
        <v>4154</v>
      </c>
      <c r="J1205" s="10" t="s">
        <v>4154</v>
      </c>
      <c r="K1205" s="350" t="s">
        <v>1081</v>
      </c>
      <c r="L1205" s="196" t="s">
        <v>3668</v>
      </c>
      <c r="M1205" s="180"/>
      <c r="N1205" s="112" t="s">
        <v>1150</v>
      </c>
      <c r="O1205" s="111"/>
      <c r="P1205" s="28">
        <v>43277</v>
      </c>
      <c r="Q1205" s="112" t="s">
        <v>1143</v>
      </c>
      <c r="R1205" s="112">
        <v>1</v>
      </c>
      <c r="S1205" s="46" t="s">
        <v>2417</v>
      </c>
      <c r="T1205" s="67">
        <v>43431</v>
      </c>
      <c r="U1205" s="47" t="s">
        <v>4606</v>
      </c>
      <c r="V1205" s="112" t="s">
        <v>4802</v>
      </c>
      <c r="W1205" s="28">
        <v>43696</v>
      </c>
      <c r="X1205" s="8" t="s">
        <v>4606</v>
      </c>
      <c r="Y1205" s="38" t="s">
        <v>5249</v>
      </c>
      <c r="Z1205" s="67">
        <v>43811</v>
      </c>
      <c r="AA1205" s="113"/>
      <c r="AB1205" s="70" t="s">
        <v>1900</v>
      </c>
      <c r="AC1205" s="74">
        <v>51</v>
      </c>
      <c r="AD1205" s="3">
        <v>2019</v>
      </c>
      <c r="AE1205" s="2">
        <v>4200</v>
      </c>
      <c r="AF1205" s="323">
        <f t="shared" si="119"/>
        <v>214200</v>
      </c>
    </row>
    <row r="1206" spans="1:32" ht="54.95" customHeight="1" x14ac:dyDescent="0.2">
      <c r="A1206" s="136">
        <v>1203</v>
      </c>
      <c r="B1206" s="368">
        <f t="shared" si="117"/>
        <v>694</v>
      </c>
      <c r="C1206" s="288" t="s">
        <v>798</v>
      </c>
      <c r="D1206" s="281" t="s">
        <v>588</v>
      </c>
      <c r="E1206" s="261">
        <v>20543254798</v>
      </c>
      <c r="F1206" s="112" t="s">
        <v>26</v>
      </c>
      <c r="G1206" s="112" t="s">
        <v>27</v>
      </c>
      <c r="H1206" s="194" t="s">
        <v>6523</v>
      </c>
      <c r="I1206" s="107" t="s">
        <v>4272</v>
      </c>
      <c r="J1206" s="1" t="s">
        <v>4519</v>
      </c>
      <c r="K1206" s="350" t="s">
        <v>1099</v>
      </c>
      <c r="L1206" s="196" t="s">
        <v>3669</v>
      </c>
      <c r="M1206" s="180"/>
      <c r="N1206" s="112" t="s">
        <v>1150</v>
      </c>
      <c r="O1206" s="111"/>
      <c r="P1206" s="28">
        <v>43595</v>
      </c>
      <c r="Q1206" s="112" t="s">
        <v>1143</v>
      </c>
      <c r="R1206" s="112">
        <v>1</v>
      </c>
      <c r="S1206" s="46" t="s">
        <v>2418</v>
      </c>
      <c r="T1206" s="67">
        <v>43759</v>
      </c>
      <c r="U1206" s="47" t="s">
        <v>4606</v>
      </c>
      <c r="V1206" s="112" t="s">
        <v>2076</v>
      </c>
      <c r="W1206" s="28" t="s">
        <v>2076</v>
      </c>
      <c r="X1206" s="2" t="s">
        <v>4932</v>
      </c>
      <c r="Y1206" s="38" t="s">
        <v>5250</v>
      </c>
      <c r="Z1206" s="67">
        <v>43826</v>
      </c>
      <c r="AA1206" s="113"/>
      <c r="AB1206" s="70" t="s">
        <v>1901</v>
      </c>
      <c r="AC1206" s="74">
        <v>51</v>
      </c>
      <c r="AD1206" s="3">
        <v>2019</v>
      </c>
      <c r="AE1206" s="2">
        <v>4200</v>
      </c>
      <c r="AF1206" s="323">
        <f t="shared" si="119"/>
        <v>214200</v>
      </c>
    </row>
    <row r="1207" spans="1:32" ht="54.95" customHeight="1" x14ac:dyDescent="0.2">
      <c r="A1207" s="136">
        <v>1204</v>
      </c>
      <c r="B1207" s="368">
        <f t="shared" si="117"/>
        <v>694</v>
      </c>
      <c r="C1207" s="288" t="s">
        <v>798</v>
      </c>
      <c r="D1207" s="281" t="s">
        <v>588</v>
      </c>
      <c r="E1207" s="261">
        <v>20543254798</v>
      </c>
      <c r="F1207" s="112" t="s">
        <v>26</v>
      </c>
      <c r="G1207" s="112" t="s">
        <v>27</v>
      </c>
      <c r="H1207" s="194" t="s">
        <v>6524</v>
      </c>
      <c r="I1207" s="107" t="s">
        <v>4272</v>
      </c>
      <c r="J1207" s="112" t="s">
        <v>4519</v>
      </c>
      <c r="K1207" s="350" t="s">
        <v>1073</v>
      </c>
      <c r="L1207" s="196" t="s">
        <v>3670</v>
      </c>
      <c r="M1207" s="180"/>
      <c r="N1207" s="112" t="s">
        <v>1150</v>
      </c>
      <c r="O1207" s="111"/>
      <c r="P1207" s="28">
        <v>43595</v>
      </c>
      <c r="Q1207" s="112" t="s">
        <v>1143</v>
      </c>
      <c r="R1207" s="112">
        <v>1</v>
      </c>
      <c r="S1207" s="46" t="s">
        <v>2418</v>
      </c>
      <c r="T1207" s="67">
        <v>43759</v>
      </c>
      <c r="U1207" s="47" t="s">
        <v>4606</v>
      </c>
      <c r="V1207" s="112" t="s">
        <v>2076</v>
      </c>
      <c r="W1207" s="28" t="s">
        <v>2076</v>
      </c>
      <c r="X1207" s="2" t="s">
        <v>4932</v>
      </c>
      <c r="Y1207" s="38" t="s">
        <v>5250</v>
      </c>
      <c r="Z1207" s="67">
        <v>43826</v>
      </c>
      <c r="AA1207" s="113"/>
      <c r="AB1207" s="70" t="s">
        <v>1901</v>
      </c>
      <c r="AC1207" s="74">
        <v>51</v>
      </c>
      <c r="AD1207" s="3">
        <v>2019</v>
      </c>
      <c r="AE1207" s="2">
        <v>4200</v>
      </c>
      <c r="AF1207" s="323">
        <f t="shared" si="119"/>
        <v>214200</v>
      </c>
    </row>
    <row r="1208" spans="1:32" ht="54.95" customHeight="1" x14ac:dyDescent="0.2">
      <c r="A1208" s="136">
        <v>1205</v>
      </c>
      <c r="B1208" s="368">
        <f t="shared" si="117"/>
        <v>694</v>
      </c>
      <c r="C1208" s="288" t="s">
        <v>798</v>
      </c>
      <c r="D1208" s="281" t="s">
        <v>588</v>
      </c>
      <c r="E1208" s="261">
        <v>20543254798</v>
      </c>
      <c r="F1208" s="112" t="s">
        <v>26</v>
      </c>
      <c r="G1208" s="112" t="s">
        <v>27</v>
      </c>
      <c r="H1208" s="194" t="s">
        <v>6524</v>
      </c>
      <c r="I1208" s="107" t="s">
        <v>4273</v>
      </c>
      <c r="J1208" s="112" t="s">
        <v>4519</v>
      </c>
      <c r="K1208" s="350" t="s">
        <v>1100</v>
      </c>
      <c r="L1208" s="196" t="s">
        <v>3671</v>
      </c>
      <c r="M1208" s="180"/>
      <c r="N1208" s="112" t="s">
        <v>1150</v>
      </c>
      <c r="O1208" s="111"/>
      <c r="P1208" s="28">
        <v>43595</v>
      </c>
      <c r="Q1208" s="112" t="s">
        <v>1143</v>
      </c>
      <c r="R1208" s="112">
        <v>1</v>
      </c>
      <c r="S1208" s="46" t="s">
        <v>2418</v>
      </c>
      <c r="T1208" s="67">
        <v>43759</v>
      </c>
      <c r="U1208" s="47" t="s">
        <v>4606</v>
      </c>
      <c r="V1208" s="112" t="s">
        <v>2076</v>
      </c>
      <c r="W1208" s="28" t="s">
        <v>2076</v>
      </c>
      <c r="X1208" s="2" t="s">
        <v>4932</v>
      </c>
      <c r="Y1208" s="38" t="s">
        <v>5250</v>
      </c>
      <c r="Z1208" s="67">
        <v>43826</v>
      </c>
      <c r="AA1208" s="113"/>
      <c r="AB1208" s="70" t="s">
        <v>1901</v>
      </c>
      <c r="AC1208" s="74">
        <v>51</v>
      </c>
      <c r="AD1208" s="3">
        <v>2019</v>
      </c>
      <c r="AE1208" s="2">
        <v>4200</v>
      </c>
      <c r="AF1208" s="323">
        <f t="shared" si="119"/>
        <v>214200</v>
      </c>
    </row>
    <row r="1209" spans="1:32" ht="54.95" customHeight="1" x14ac:dyDescent="0.2">
      <c r="A1209" s="136">
        <v>1206</v>
      </c>
      <c r="B1209" s="368">
        <f t="shared" si="117"/>
        <v>695</v>
      </c>
      <c r="C1209" s="288" t="s">
        <v>799</v>
      </c>
      <c r="D1209" s="281" t="s">
        <v>25</v>
      </c>
      <c r="E1209" s="261">
        <v>20100017491</v>
      </c>
      <c r="F1209" s="112" t="s">
        <v>26</v>
      </c>
      <c r="G1209" s="112" t="s">
        <v>27</v>
      </c>
      <c r="H1209" s="194" t="s">
        <v>6525</v>
      </c>
      <c r="I1209" s="107" t="s">
        <v>4153</v>
      </c>
      <c r="J1209" s="107" t="s">
        <v>4425</v>
      </c>
      <c r="K1209" s="350" t="s">
        <v>1101</v>
      </c>
      <c r="L1209" s="196" t="s">
        <v>3672</v>
      </c>
      <c r="M1209" s="180"/>
      <c r="N1209" s="112" t="s">
        <v>1157</v>
      </c>
      <c r="O1209" s="111"/>
      <c r="P1209" s="28">
        <v>43797</v>
      </c>
      <c r="Q1209" s="112" t="s">
        <v>4594</v>
      </c>
      <c r="R1209" s="112">
        <v>1</v>
      </c>
      <c r="S1209" s="46" t="s">
        <v>2419</v>
      </c>
      <c r="T1209" s="67">
        <v>43692</v>
      </c>
      <c r="U1209" s="47" t="s">
        <v>4607</v>
      </c>
      <c r="V1209" s="112" t="s">
        <v>4803</v>
      </c>
      <c r="W1209" s="28">
        <v>43760</v>
      </c>
      <c r="X1209" s="2" t="s">
        <v>1144</v>
      </c>
      <c r="Y1209" s="38" t="s">
        <v>5251</v>
      </c>
      <c r="Z1209" s="67">
        <v>43825</v>
      </c>
      <c r="AA1209" s="113"/>
      <c r="AB1209" s="70" t="s">
        <v>1902</v>
      </c>
      <c r="AC1209" s="71" t="s">
        <v>1144</v>
      </c>
      <c r="AD1209" s="3">
        <v>2019</v>
      </c>
      <c r="AE1209" s="2">
        <v>4200</v>
      </c>
      <c r="AF1209" s="323" t="s">
        <v>2053</v>
      </c>
    </row>
    <row r="1210" spans="1:32" ht="54.95" customHeight="1" x14ac:dyDescent="0.2">
      <c r="A1210" s="136">
        <v>1207</v>
      </c>
      <c r="B1210" s="368">
        <f t="shared" si="117"/>
        <v>695</v>
      </c>
      <c r="C1210" s="288" t="s">
        <v>799</v>
      </c>
      <c r="D1210" s="281" t="s">
        <v>25</v>
      </c>
      <c r="E1210" s="261">
        <v>20100017491</v>
      </c>
      <c r="F1210" s="112" t="s">
        <v>26</v>
      </c>
      <c r="G1210" s="112" t="s">
        <v>27</v>
      </c>
      <c r="H1210" s="194" t="s">
        <v>6525</v>
      </c>
      <c r="I1210" s="107" t="s">
        <v>4140</v>
      </c>
      <c r="J1210" s="107" t="s">
        <v>4412</v>
      </c>
      <c r="K1210" s="350" t="s">
        <v>1044</v>
      </c>
      <c r="L1210" s="196" t="s">
        <v>3673</v>
      </c>
      <c r="M1210" s="180"/>
      <c r="N1210" s="112" t="s">
        <v>1157</v>
      </c>
      <c r="O1210" s="111"/>
      <c r="P1210" s="28">
        <v>43797</v>
      </c>
      <c r="Q1210" s="112" t="s">
        <v>1143</v>
      </c>
      <c r="R1210" s="112">
        <v>1</v>
      </c>
      <c r="S1210" s="46" t="s">
        <v>2419</v>
      </c>
      <c r="T1210" s="67">
        <v>43692</v>
      </c>
      <c r="U1210" s="47" t="s">
        <v>4608</v>
      </c>
      <c r="V1210" s="112" t="s">
        <v>4803</v>
      </c>
      <c r="W1210" s="28">
        <v>43760</v>
      </c>
      <c r="X1210" s="2" t="s">
        <v>4935</v>
      </c>
      <c r="Y1210" s="38" t="s">
        <v>5251</v>
      </c>
      <c r="Z1210" s="67">
        <v>43825</v>
      </c>
      <c r="AA1210" s="113"/>
      <c r="AB1210" s="70" t="s">
        <v>1902</v>
      </c>
      <c r="AC1210" s="71">
        <v>0.72</v>
      </c>
      <c r="AD1210" s="3">
        <v>2019</v>
      </c>
      <c r="AE1210" s="2">
        <v>4200</v>
      </c>
      <c r="AF1210" s="323">
        <f>AC1210*AE1210</f>
        <v>3024</v>
      </c>
    </row>
    <row r="1211" spans="1:32" ht="54.95" customHeight="1" x14ac:dyDescent="0.2">
      <c r="A1211" s="136">
        <v>1208</v>
      </c>
      <c r="B1211" s="368">
        <f t="shared" si="117"/>
        <v>696</v>
      </c>
      <c r="C1211" s="288" t="s">
        <v>800</v>
      </c>
      <c r="D1211" s="281" t="s">
        <v>25</v>
      </c>
      <c r="E1211" s="261">
        <v>20100017491</v>
      </c>
      <c r="F1211" s="112" t="s">
        <v>26</v>
      </c>
      <c r="G1211" s="112" t="s">
        <v>27</v>
      </c>
      <c r="H1211" s="194" t="s">
        <v>6526</v>
      </c>
      <c r="I1211" s="107" t="s">
        <v>4274</v>
      </c>
      <c r="J1211" s="107" t="s">
        <v>4520</v>
      </c>
      <c r="K1211" s="350" t="s">
        <v>9375</v>
      </c>
      <c r="L1211" s="196" t="s">
        <v>3674</v>
      </c>
      <c r="M1211" s="180"/>
      <c r="N1211" s="112" t="s">
        <v>1157</v>
      </c>
      <c r="O1211" s="111"/>
      <c r="P1211" s="28">
        <v>43748</v>
      </c>
      <c r="Q1211" s="112" t="s">
        <v>1143</v>
      </c>
      <c r="R1211" s="112">
        <v>1</v>
      </c>
      <c r="S1211" s="46" t="s">
        <v>2420</v>
      </c>
      <c r="T1211" s="67">
        <v>43168</v>
      </c>
      <c r="U1211" s="47" t="s">
        <v>4609</v>
      </c>
      <c r="V1211" s="112" t="s">
        <v>4804</v>
      </c>
      <c r="W1211" s="28">
        <v>43755</v>
      </c>
      <c r="X1211" s="2" t="s">
        <v>4609</v>
      </c>
      <c r="Y1211" s="38" t="s">
        <v>5252</v>
      </c>
      <c r="Z1211" s="67">
        <v>43825</v>
      </c>
      <c r="AA1211" s="113"/>
      <c r="AB1211" s="70" t="s">
        <v>1903</v>
      </c>
      <c r="AC1211" s="71">
        <v>50</v>
      </c>
      <c r="AD1211" s="3">
        <v>2019</v>
      </c>
      <c r="AE1211" s="2">
        <v>4200</v>
      </c>
      <c r="AF1211" s="323">
        <f t="shared" ref="AF1211:AF1225" si="120">AC1211*AE1211</f>
        <v>210000</v>
      </c>
    </row>
    <row r="1212" spans="1:32" ht="54.95" customHeight="1" x14ac:dyDescent="0.2">
      <c r="A1212" s="136">
        <v>1209</v>
      </c>
      <c r="B1212" s="368">
        <f t="shared" si="117"/>
        <v>697</v>
      </c>
      <c r="C1212" s="288" t="s">
        <v>801</v>
      </c>
      <c r="D1212" s="281" t="s">
        <v>25</v>
      </c>
      <c r="E1212" s="261">
        <v>20100017491</v>
      </c>
      <c r="F1212" s="112" t="s">
        <v>26</v>
      </c>
      <c r="G1212" s="112" t="s">
        <v>27</v>
      </c>
      <c r="H1212" s="194" t="s">
        <v>6527</v>
      </c>
      <c r="I1212" s="107" t="s">
        <v>4275</v>
      </c>
      <c r="J1212" s="112" t="s">
        <v>4499</v>
      </c>
      <c r="K1212" s="350" t="s">
        <v>1102</v>
      </c>
      <c r="L1212" s="196" t="s">
        <v>3675</v>
      </c>
      <c r="M1212" s="180"/>
      <c r="N1212" s="112" t="s">
        <v>1150</v>
      </c>
      <c r="O1212" s="111"/>
      <c r="P1212" s="28">
        <v>43437</v>
      </c>
      <c r="Q1212" s="112" t="s">
        <v>1143</v>
      </c>
      <c r="R1212" s="112">
        <v>1</v>
      </c>
      <c r="S1212" s="46" t="s">
        <v>2421</v>
      </c>
      <c r="T1212" s="67">
        <v>43327</v>
      </c>
      <c r="U1212" s="47" t="s">
        <v>4606</v>
      </c>
      <c r="V1212" s="112" t="s">
        <v>4805</v>
      </c>
      <c r="W1212" s="28">
        <v>43756</v>
      </c>
      <c r="X1212" s="8" t="s">
        <v>4606</v>
      </c>
      <c r="Y1212" s="38" t="s">
        <v>5253</v>
      </c>
      <c r="Z1212" s="67">
        <v>43825</v>
      </c>
      <c r="AA1212" s="113"/>
      <c r="AB1212" s="70" t="s">
        <v>1904</v>
      </c>
      <c r="AC1212" s="74">
        <v>51</v>
      </c>
      <c r="AD1212" s="3">
        <v>2019</v>
      </c>
      <c r="AE1212" s="2">
        <v>4200</v>
      </c>
      <c r="AF1212" s="323">
        <f t="shared" si="120"/>
        <v>214200</v>
      </c>
    </row>
    <row r="1213" spans="1:32" ht="54.95" customHeight="1" x14ac:dyDescent="0.2">
      <c r="A1213" s="136">
        <v>1210</v>
      </c>
      <c r="B1213" s="368">
        <f t="shared" si="117"/>
        <v>697</v>
      </c>
      <c r="C1213" s="288" t="s">
        <v>801</v>
      </c>
      <c r="D1213" s="281" t="s">
        <v>25</v>
      </c>
      <c r="E1213" s="261">
        <v>20100017491</v>
      </c>
      <c r="F1213" s="112" t="s">
        <v>26</v>
      </c>
      <c r="G1213" s="112" t="s">
        <v>27</v>
      </c>
      <c r="H1213" s="194" t="s">
        <v>6527</v>
      </c>
      <c r="I1213" s="107" t="s">
        <v>4275</v>
      </c>
      <c r="J1213" s="112" t="s">
        <v>4499</v>
      </c>
      <c r="K1213" s="350" t="s">
        <v>1102</v>
      </c>
      <c r="L1213" s="196" t="s">
        <v>3676</v>
      </c>
      <c r="M1213" s="180"/>
      <c r="N1213" s="112" t="s">
        <v>1150</v>
      </c>
      <c r="O1213" s="111"/>
      <c r="P1213" s="28">
        <v>43437</v>
      </c>
      <c r="Q1213" s="112" t="s">
        <v>1143</v>
      </c>
      <c r="R1213" s="112">
        <v>1</v>
      </c>
      <c r="S1213" s="46" t="s">
        <v>2421</v>
      </c>
      <c r="T1213" s="67">
        <v>43327</v>
      </c>
      <c r="U1213" s="47" t="s">
        <v>4610</v>
      </c>
      <c r="V1213" s="112" t="s">
        <v>4805</v>
      </c>
      <c r="W1213" s="28">
        <v>43756</v>
      </c>
      <c r="X1213" s="8" t="s">
        <v>4610</v>
      </c>
      <c r="Y1213" s="38" t="s">
        <v>5253</v>
      </c>
      <c r="Z1213" s="67">
        <v>43825</v>
      </c>
      <c r="AA1213" s="113"/>
      <c r="AB1213" s="70" t="s">
        <v>1904</v>
      </c>
      <c r="AC1213" s="74">
        <v>53</v>
      </c>
      <c r="AD1213" s="3">
        <v>2019</v>
      </c>
      <c r="AE1213" s="2">
        <v>4200</v>
      </c>
      <c r="AF1213" s="323">
        <f t="shared" si="120"/>
        <v>222600</v>
      </c>
    </row>
    <row r="1214" spans="1:32" ht="54.95" customHeight="1" x14ac:dyDescent="0.2">
      <c r="A1214" s="136">
        <v>1211</v>
      </c>
      <c r="B1214" s="368">
        <f t="shared" si="117"/>
        <v>697</v>
      </c>
      <c r="C1214" s="288" t="s">
        <v>801</v>
      </c>
      <c r="D1214" s="281" t="s">
        <v>25</v>
      </c>
      <c r="E1214" s="261">
        <v>20100017491</v>
      </c>
      <c r="F1214" s="112" t="s">
        <v>26</v>
      </c>
      <c r="G1214" s="112" t="s">
        <v>27</v>
      </c>
      <c r="H1214" s="194" t="s">
        <v>6527</v>
      </c>
      <c r="I1214" s="107" t="s">
        <v>4275</v>
      </c>
      <c r="J1214" s="112" t="s">
        <v>4499</v>
      </c>
      <c r="K1214" s="350" t="s">
        <v>1102</v>
      </c>
      <c r="L1214" s="196" t="s">
        <v>3677</v>
      </c>
      <c r="M1214" s="180"/>
      <c r="N1214" s="112" t="s">
        <v>1150</v>
      </c>
      <c r="O1214" s="111"/>
      <c r="P1214" s="28">
        <v>43437</v>
      </c>
      <c r="Q1214" s="112" t="s">
        <v>1143</v>
      </c>
      <c r="R1214" s="112">
        <v>1</v>
      </c>
      <c r="S1214" s="46" t="s">
        <v>2421</v>
      </c>
      <c r="T1214" s="67">
        <v>43327</v>
      </c>
      <c r="U1214" s="47" t="s">
        <v>4606</v>
      </c>
      <c r="V1214" s="112" t="s">
        <v>4805</v>
      </c>
      <c r="W1214" s="28">
        <v>43756</v>
      </c>
      <c r="X1214" s="8" t="s">
        <v>4606</v>
      </c>
      <c r="Y1214" s="38" t="s">
        <v>5253</v>
      </c>
      <c r="Z1214" s="67">
        <v>43825</v>
      </c>
      <c r="AA1214" s="113"/>
      <c r="AB1214" s="70" t="s">
        <v>1904</v>
      </c>
      <c r="AC1214" s="74">
        <v>51</v>
      </c>
      <c r="AD1214" s="3">
        <v>2019</v>
      </c>
      <c r="AE1214" s="2">
        <v>4200</v>
      </c>
      <c r="AF1214" s="323">
        <f t="shared" si="120"/>
        <v>214200</v>
      </c>
    </row>
    <row r="1215" spans="1:32" ht="54.95" customHeight="1" x14ac:dyDescent="0.2">
      <c r="A1215" s="136">
        <v>1212</v>
      </c>
      <c r="B1215" s="368">
        <f t="shared" si="117"/>
        <v>697</v>
      </c>
      <c r="C1215" s="288" t="s">
        <v>801</v>
      </c>
      <c r="D1215" s="281" t="s">
        <v>25</v>
      </c>
      <c r="E1215" s="261">
        <v>20100017491</v>
      </c>
      <c r="F1215" s="112" t="s">
        <v>26</v>
      </c>
      <c r="G1215" s="112" t="s">
        <v>27</v>
      </c>
      <c r="H1215" s="194" t="s">
        <v>6528</v>
      </c>
      <c r="I1215" s="107" t="s">
        <v>4276</v>
      </c>
      <c r="J1215" s="112" t="s">
        <v>4499</v>
      </c>
      <c r="K1215" s="350" t="s">
        <v>1035</v>
      </c>
      <c r="L1215" s="196" t="s">
        <v>3678</v>
      </c>
      <c r="M1215" s="180"/>
      <c r="N1215" s="112" t="s">
        <v>1150</v>
      </c>
      <c r="O1215" s="111"/>
      <c r="P1215" s="28">
        <v>43437</v>
      </c>
      <c r="Q1215" s="112" t="s">
        <v>1143</v>
      </c>
      <c r="R1215" s="112">
        <v>1</v>
      </c>
      <c r="S1215" s="46" t="s">
        <v>2421</v>
      </c>
      <c r="T1215" s="67">
        <v>43327</v>
      </c>
      <c r="U1215" s="47" t="s">
        <v>4611</v>
      </c>
      <c r="V1215" s="112" t="s">
        <v>4805</v>
      </c>
      <c r="W1215" s="28">
        <v>43756</v>
      </c>
      <c r="X1215" s="8" t="s">
        <v>4611</v>
      </c>
      <c r="Y1215" s="38" t="s">
        <v>5253</v>
      </c>
      <c r="Z1215" s="67">
        <v>43825</v>
      </c>
      <c r="AA1215" s="113"/>
      <c r="AB1215" s="70" t="s">
        <v>1904</v>
      </c>
      <c r="AC1215" s="74">
        <v>45.9</v>
      </c>
      <c r="AD1215" s="3">
        <v>2019</v>
      </c>
      <c r="AE1215" s="2">
        <v>4200</v>
      </c>
      <c r="AF1215" s="323">
        <f t="shared" si="120"/>
        <v>192780</v>
      </c>
    </row>
    <row r="1216" spans="1:32" ht="54.95" customHeight="1" x14ac:dyDescent="0.2">
      <c r="A1216" s="136">
        <v>1213</v>
      </c>
      <c r="B1216" s="368">
        <f t="shared" si="117"/>
        <v>698</v>
      </c>
      <c r="C1216" s="288" t="s">
        <v>802</v>
      </c>
      <c r="D1216" s="281" t="s">
        <v>597</v>
      </c>
      <c r="E1216" s="261">
        <v>20106897914</v>
      </c>
      <c r="F1216" s="112" t="s">
        <v>26</v>
      </c>
      <c r="G1216" s="112" t="s">
        <v>27</v>
      </c>
      <c r="H1216" s="194" t="s">
        <v>6529</v>
      </c>
      <c r="I1216" s="107" t="s">
        <v>4277</v>
      </c>
      <c r="J1216" s="107" t="s">
        <v>4521</v>
      </c>
      <c r="K1216" s="350" t="s">
        <v>1103</v>
      </c>
      <c r="L1216" s="196" t="s">
        <v>3679</v>
      </c>
      <c r="M1216" s="180"/>
      <c r="N1216" s="112" t="s">
        <v>1150</v>
      </c>
      <c r="O1216" s="111"/>
      <c r="P1216" s="28">
        <v>43609</v>
      </c>
      <c r="Q1216" s="112" t="s">
        <v>1143</v>
      </c>
      <c r="R1216" s="112">
        <v>1</v>
      </c>
      <c r="S1216" s="46" t="s">
        <v>2422</v>
      </c>
      <c r="T1216" s="67">
        <v>43759</v>
      </c>
      <c r="U1216" s="47" t="s">
        <v>4612</v>
      </c>
      <c r="V1216" s="112" t="s">
        <v>2076</v>
      </c>
      <c r="W1216" s="28" t="s">
        <v>2076</v>
      </c>
      <c r="X1216" s="2" t="s">
        <v>2076</v>
      </c>
      <c r="Y1216" s="38" t="s">
        <v>5254</v>
      </c>
      <c r="Z1216" s="67">
        <v>43826</v>
      </c>
      <c r="AA1216" s="113"/>
      <c r="AB1216" s="70" t="s">
        <v>1905</v>
      </c>
      <c r="AC1216" s="74">
        <v>119.6</v>
      </c>
      <c r="AD1216" s="3">
        <v>2019</v>
      </c>
      <c r="AE1216" s="2">
        <v>4200</v>
      </c>
      <c r="AF1216" s="323">
        <f t="shared" si="120"/>
        <v>502320</v>
      </c>
    </row>
    <row r="1217" spans="1:32" ht="54.95" customHeight="1" x14ac:dyDescent="0.2">
      <c r="A1217" s="136">
        <v>1214</v>
      </c>
      <c r="B1217" s="368">
        <f t="shared" si="117"/>
        <v>698</v>
      </c>
      <c r="C1217" s="288" t="s">
        <v>802</v>
      </c>
      <c r="D1217" s="281" t="s">
        <v>597</v>
      </c>
      <c r="E1217" s="261">
        <v>20106897914</v>
      </c>
      <c r="F1217" s="112" t="s">
        <v>26</v>
      </c>
      <c r="G1217" s="112" t="s">
        <v>27</v>
      </c>
      <c r="H1217" s="194" t="s">
        <v>6530</v>
      </c>
      <c r="I1217" s="107" t="s">
        <v>4277</v>
      </c>
      <c r="J1217" s="107" t="s">
        <v>4521</v>
      </c>
      <c r="K1217" s="350" t="s">
        <v>1104</v>
      </c>
      <c r="L1217" s="196" t="s">
        <v>3680</v>
      </c>
      <c r="M1217" s="180"/>
      <c r="N1217" s="112" t="s">
        <v>1150</v>
      </c>
      <c r="O1217" s="111"/>
      <c r="P1217" s="28">
        <v>43609</v>
      </c>
      <c r="Q1217" s="112" t="s">
        <v>1143</v>
      </c>
      <c r="R1217" s="112">
        <v>1</v>
      </c>
      <c r="S1217" s="46" t="s">
        <v>2422</v>
      </c>
      <c r="T1217" s="67">
        <v>43759</v>
      </c>
      <c r="U1217" s="47" t="s">
        <v>4606</v>
      </c>
      <c r="V1217" s="112" t="s">
        <v>2076</v>
      </c>
      <c r="W1217" s="28" t="s">
        <v>2076</v>
      </c>
      <c r="X1217" s="2" t="s">
        <v>2076</v>
      </c>
      <c r="Y1217" s="38" t="s">
        <v>5254</v>
      </c>
      <c r="Z1217" s="67">
        <v>43826</v>
      </c>
      <c r="AA1217" s="113"/>
      <c r="AB1217" s="70" t="s">
        <v>1905</v>
      </c>
      <c r="AC1217" s="74">
        <v>51</v>
      </c>
      <c r="AD1217" s="3">
        <v>2019</v>
      </c>
      <c r="AE1217" s="2">
        <v>4200</v>
      </c>
      <c r="AF1217" s="323">
        <f t="shared" si="120"/>
        <v>214200</v>
      </c>
    </row>
    <row r="1218" spans="1:32" ht="54.95" customHeight="1" x14ac:dyDescent="0.2">
      <c r="A1218" s="136">
        <v>1215</v>
      </c>
      <c r="B1218" s="368">
        <f t="shared" si="117"/>
        <v>698</v>
      </c>
      <c r="C1218" s="288" t="s">
        <v>802</v>
      </c>
      <c r="D1218" s="281" t="s">
        <v>597</v>
      </c>
      <c r="E1218" s="261">
        <v>20106897914</v>
      </c>
      <c r="F1218" s="112" t="s">
        <v>26</v>
      </c>
      <c r="G1218" s="112" t="s">
        <v>27</v>
      </c>
      <c r="H1218" s="194" t="s">
        <v>6530</v>
      </c>
      <c r="I1218" s="107" t="s">
        <v>4277</v>
      </c>
      <c r="J1218" s="107" t="s">
        <v>4521</v>
      </c>
      <c r="K1218" s="350" t="s">
        <v>1073</v>
      </c>
      <c r="L1218" s="196" t="s">
        <v>3681</v>
      </c>
      <c r="M1218" s="180"/>
      <c r="N1218" s="112" t="s">
        <v>1150</v>
      </c>
      <c r="O1218" s="111"/>
      <c r="P1218" s="28">
        <v>43609</v>
      </c>
      <c r="Q1218" s="112" t="s">
        <v>1143</v>
      </c>
      <c r="R1218" s="112">
        <v>1</v>
      </c>
      <c r="S1218" s="46" t="s">
        <v>2422</v>
      </c>
      <c r="T1218" s="67">
        <v>43759</v>
      </c>
      <c r="U1218" s="47" t="s">
        <v>4606</v>
      </c>
      <c r="V1218" s="112" t="s">
        <v>2076</v>
      </c>
      <c r="W1218" s="28" t="s">
        <v>2076</v>
      </c>
      <c r="X1218" s="2" t="s">
        <v>2076</v>
      </c>
      <c r="Y1218" s="38" t="s">
        <v>5254</v>
      </c>
      <c r="Z1218" s="67">
        <v>43826</v>
      </c>
      <c r="AA1218" s="113"/>
      <c r="AB1218" s="70" t="s">
        <v>1905</v>
      </c>
      <c r="AC1218" s="74">
        <v>51</v>
      </c>
      <c r="AD1218" s="3">
        <v>2019</v>
      </c>
      <c r="AE1218" s="2">
        <v>4200</v>
      </c>
      <c r="AF1218" s="323">
        <f>AC1218*AE1218</f>
        <v>214200</v>
      </c>
    </row>
    <row r="1219" spans="1:32" ht="54.95" customHeight="1" x14ac:dyDescent="0.2">
      <c r="A1219" s="136">
        <v>1216</v>
      </c>
      <c r="B1219" s="368">
        <f t="shared" si="117"/>
        <v>698</v>
      </c>
      <c r="C1219" s="288" t="s">
        <v>802</v>
      </c>
      <c r="D1219" s="281" t="s">
        <v>597</v>
      </c>
      <c r="E1219" s="261">
        <v>20106897914</v>
      </c>
      <c r="F1219" s="112" t="s">
        <v>26</v>
      </c>
      <c r="G1219" s="112" t="s">
        <v>27</v>
      </c>
      <c r="H1219" s="194" t="s">
        <v>6531</v>
      </c>
      <c r="I1219" s="10" t="s">
        <v>4154</v>
      </c>
      <c r="J1219" s="10" t="s">
        <v>4154</v>
      </c>
      <c r="K1219" s="350" t="s">
        <v>1081</v>
      </c>
      <c r="L1219" s="194" t="s">
        <v>3682</v>
      </c>
      <c r="M1219" s="180"/>
      <c r="N1219" s="112" t="s">
        <v>1150</v>
      </c>
      <c r="O1219" s="111"/>
      <c r="P1219" s="28">
        <v>43609</v>
      </c>
      <c r="Q1219" s="112" t="s">
        <v>1143</v>
      </c>
      <c r="R1219" s="112">
        <v>1</v>
      </c>
      <c r="S1219" s="46" t="s">
        <v>2422</v>
      </c>
      <c r="T1219" s="67">
        <v>43759</v>
      </c>
      <c r="U1219" s="47" t="s">
        <v>4613</v>
      </c>
      <c r="V1219" s="112" t="s">
        <v>2076</v>
      </c>
      <c r="W1219" s="28" t="s">
        <v>2076</v>
      </c>
      <c r="X1219" s="2" t="s">
        <v>2076</v>
      </c>
      <c r="Y1219" s="38" t="s">
        <v>5254</v>
      </c>
      <c r="Z1219" s="67">
        <v>43826</v>
      </c>
      <c r="AA1219" s="113"/>
      <c r="AB1219" s="70" t="s">
        <v>1905</v>
      </c>
      <c r="AC1219" s="74">
        <v>100</v>
      </c>
      <c r="AD1219" s="3">
        <v>2019</v>
      </c>
      <c r="AE1219" s="2">
        <v>4200</v>
      </c>
      <c r="AF1219" s="323">
        <f t="shared" si="120"/>
        <v>420000</v>
      </c>
    </row>
    <row r="1220" spans="1:32" ht="54.95" customHeight="1" x14ac:dyDescent="0.2">
      <c r="A1220" s="136">
        <v>1217</v>
      </c>
      <c r="B1220" s="368">
        <f t="shared" si="117"/>
        <v>699</v>
      </c>
      <c r="C1220" s="288" t="s">
        <v>803</v>
      </c>
      <c r="D1220" s="281" t="s">
        <v>597</v>
      </c>
      <c r="E1220" s="261">
        <v>20106897914</v>
      </c>
      <c r="F1220" s="112" t="s">
        <v>26</v>
      </c>
      <c r="G1220" s="112" t="s">
        <v>27</v>
      </c>
      <c r="H1220" s="194" t="s">
        <v>6532</v>
      </c>
      <c r="I1220" s="107" t="s">
        <v>4278</v>
      </c>
      <c r="J1220" s="107" t="s">
        <v>4522</v>
      </c>
      <c r="K1220" s="350" t="s">
        <v>1062</v>
      </c>
      <c r="L1220" s="196" t="s">
        <v>3683</v>
      </c>
      <c r="M1220" s="180"/>
      <c r="N1220" s="112" t="s">
        <v>1151</v>
      </c>
      <c r="O1220" s="111"/>
      <c r="P1220" s="28">
        <v>43362</v>
      </c>
      <c r="Q1220" s="112" t="s">
        <v>1143</v>
      </c>
      <c r="R1220" s="112">
        <v>1</v>
      </c>
      <c r="S1220" s="46" t="s">
        <v>2423</v>
      </c>
      <c r="T1220" s="67">
        <v>43549</v>
      </c>
      <c r="U1220" s="47" t="s">
        <v>4614</v>
      </c>
      <c r="V1220" s="112" t="s">
        <v>4806</v>
      </c>
      <c r="W1220" s="28">
        <v>43766</v>
      </c>
      <c r="X1220" s="8" t="s">
        <v>4614</v>
      </c>
      <c r="Y1220" s="38" t="s">
        <v>5255</v>
      </c>
      <c r="Z1220" s="67">
        <v>43833</v>
      </c>
      <c r="AA1220" s="113"/>
      <c r="AB1220" s="70" t="s">
        <v>1906</v>
      </c>
      <c r="AC1220" s="71">
        <v>1.85</v>
      </c>
      <c r="AD1220" s="3">
        <v>2019</v>
      </c>
      <c r="AE1220" s="2">
        <v>4200</v>
      </c>
      <c r="AF1220" s="323">
        <f t="shared" si="120"/>
        <v>7770</v>
      </c>
    </row>
    <row r="1221" spans="1:32" ht="54.95" customHeight="1" x14ac:dyDescent="0.2">
      <c r="A1221" s="136">
        <v>1218</v>
      </c>
      <c r="B1221" s="368">
        <f t="shared" si="117"/>
        <v>700</v>
      </c>
      <c r="C1221" s="288" t="s">
        <v>804</v>
      </c>
      <c r="D1221" s="281" t="s">
        <v>8462</v>
      </c>
      <c r="E1221" s="261">
        <v>20467534026</v>
      </c>
      <c r="F1221" s="112" t="s">
        <v>26</v>
      </c>
      <c r="G1221" s="112" t="s">
        <v>151</v>
      </c>
      <c r="H1221" s="194" t="s">
        <v>6533</v>
      </c>
      <c r="I1221" s="107" t="s">
        <v>4279</v>
      </c>
      <c r="J1221" s="107" t="s">
        <v>4515</v>
      </c>
      <c r="K1221" s="350" t="s">
        <v>1105</v>
      </c>
      <c r="L1221" s="194" t="s">
        <v>3684</v>
      </c>
      <c r="M1221" s="180"/>
      <c r="N1221" s="112" t="s">
        <v>1151</v>
      </c>
      <c r="O1221" s="111"/>
      <c r="P1221" s="28">
        <v>43418</v>
      </c>
      <c r="Q1221" s="112" t="s">
        <v>1143</v>
      </c>
      <c r="R1221" s="112">
        <v>1</v>
      </c>
      <c r="S1221" s="46" t="s">
        <v>9361</v>
      </c>
      <c r="T1221" s="67">
        <v>43691</v>
      </c>
      <c r="U1221" s="47" t="s">
        <v>4615</v>
      </c>
      <c r="V1221" s="112" t="s">
        <v>4807</v>
      </c>
      <c r="W1221" s="28">
        <v>43760</v>
      </c>
      <c r="X1221" s="2" t="s">
        <v>4615</v>
      </c>
      <c r="Y1221" s="38" t="s">
        <v>5256</v>
      </c>
      <c r="Z1221" s="67">
        <v>43833</v>
      </c>
      <c r="AA1221" s="113"/>
      <c r="AB1221" s="70" t="s">
        <v>9362</v>
      </c>
      <c r="AC1221" s="71">
        <v>8</v>
      </c>
      <c r="AD1221" s="3">
        <v>2019</v>
      </c>
      <c r="AE1221" s="2">
        <v>4200</v>
      </c>
      <c r="AF1221" s="323">
        <f t="shared" si="120"/>
        <v>33600</v>
      </c>
    </row>
    <row r="1222" spans="1:32" ht="54.95" customHeight="1" x14ac:dyDescent="0.2">
      <c r="A1222" s="136">
        <v>1219</v>
      </c>
      <c r="B1222" s="368">
        <f t="shared" si="117"/>
        <v>700</v>
      </c>
      <c r="C1222" s="288" t="s">
        <v>804</v>
      </c>
      <c r="D1222" s="281" t="s">
        <v>8462</v>
      </c>
      <c r="E1222" s="261">
        <v>20467534026</v>
      </c>
      <c r="F1222" s="112" t="s">
        <v>26</v>
      </c>
      <c r="G1222" s="112" t="s">
        <v>151</v>
      </c>
      <c r="H1222" s="194" t="s">
        <v>6533</v>
      </c>
      <c r="I1222" s="112" t="s">
        <v>4175</v>
      </c>
      <c r="J1222" s="107" t="s">
        <v>4425</v>
      </c>
      <c r="K1222" s="350" t="s">
        <v>1105</v>
      </c>
      <c r="L1222" s="194" t="s">
        <v>3685</v>
      </c>
      <c r="M1222" s="180"/>
      <c r="N1222" s="112" t="s">
        <v>1151</v>
      </c>
      <c r="O1222" s="111"/>
      <c r="P1222" s="28">
        <v>43418</v>
      </c>
      <c r="Q1222" s="112" t="s">
        <v>1143</v>
      </c>
      <c r="R1222" s="112">
        <v>1</v>
      </c>
      <c r="S1222" s="46" t="s">
        <v>9361</v>
      </c>
      <c r="T1222" s="67">
        <v>43691</v>
      </c>
      <c r="U1222" s="47" t="s">
        <v>4604</v>
      </c>
      <c r="V1222" s="112" t="s">
        <v>4807</v>
      </c>
      <c r="W1222" s="28">
        <v>43760</v>
      </c>
      <c r="X1222" s="8" t="s">
        <v>4604</v>
      </c>
      <c r="Y1222" s="38" t="s">
        <v>5256</v>
      </c>
      <c r="Z1222" s="67">
        <v>43833</v>
      </c>
      <c r="AA1222" s="113"/>
      <c r="AB1222" s="70" t="s">
        <v>9362</v>
      </c>
      <c r="AC1222" s="74">
        <v>33</v>
      </c>
      <c r="AD1222" s="3">
        <v>2019</v>
      </c>
      <c r="AE1222" s="2">
        <v>4200</v>
      </c>
      <c r="AF1222" s="323">
        <f t="shared" si="120"/>
        <v>138600</v>
      </c>
    </row>
    <row r="1223" spans="1:32" ht="54.95" customHeight="1" x14ac:dyDescent="0.2">
      <c r="A1223" s="136">
        <v>1220</v>
      </c>
      <c r="B1223" s="368">
        <f t="shared" si="117"/>
        <v>701</v>
      </c>
      <c r="C1223" s="288" t="s">
        <v>805</v>
      </c>
      <c r="D1223" s="281" t="s">
        <v>597</v>
      </c>
      <c r="E1223" s="261">
        <v>20106897914</v>
      </c>
      <c r="F1223" s="112" t="s">
        <v>26</v>
      </c>
      <c r="G1223" s="112" t="s">
        <v>27</v>
      </c>
      <c r="H1223" s="194" t="s">
        <v>6533</v>
      </c>
      <c r="I1223" s="107" t="s">
        <v>4153</v>
      </c>
      <c r="J1223" s="107" t="s">
        <v>4425</v>
      </c>
      <c r="K1223" s="350" t="s">
        <v>1061</v>
      </c>
      <c r="L1223" s="196" t="s">
        <v>3686</v>
      </c>
      <c r="M1223" s="180"/>
      <c r="N1223" s="112" t="s">
        <v>1151</v>
      </c>
      <c r="O1223" s="111"/>
      <c r="P1223" s="28">
        <v>43609</v>
      </c>
      <c r="Q1223" s="112" t="s">
        <v>1143</v>
      </c>
      <c r="R1223" s="112">
        <v>1</v>
      </c>
      <c r="S1223" s="46" t="s">
        <v>2424</v>
      </c>
      <c r="T1223" s="67">
        <v>43768</v>
      </c>
      <c r="U1223" s="47" t="s">
        <v>4616</v>
      </c>
      <c r="V1223" s="112" t="s">
        <v>2076</v>
      </c>
      <c r="W1223" s="28" t="s">
        <v>2076</v>
      </c>
      <c r="X1223" s="2" t="s">
        <v>2076</v>
      </c>
      <c r="Y1223" s="38" t="s">
        <v>5257</v>
      </c>
      <c r="Z1223" s="67">
        <v>43833</v>
      </c>
      <c r="AA1223" s="113"/>
      <c r="AB1223" s="70" t="s">
        <v>1907</v>
      </c>
      <c r="AC1223" s="74">
        <v>10.1</v>
      </c>
      <c r="AD1223" s="3">
        <v>2019</v>
      </c>
      <c r="AE1223" s="2">
        <v>4200</v>
      </c>
      <c r="AF1223" s="323">
        <f t="shared" si="120"/>
        <v>42420</v>
      </c>
    </row>
    <row r="1224" spans="1:32" ht="54.95" customHeight="1" x14ac:dyDescent="0.2">
      <c r="A1224" s="136">
        <v>1221</v>
      </c>
      <c r="B1224" s="368">
        <f t="shared" si="117"/>
        <v>701</v>
      </c>
      <c r="C1224" s="288" t="s">
        <v>805</v>
      </c>
      <c r="D1224" s="281" t="s">
        <v>597</v>
      </c>
      <c r="E1224" s="261">
        <v>20106897914</v>
      </c>
      <c r="F1224" s="112" t="s">
        <v>26</v>
      </c>
      <c r="G1224" s="112" t="s">
        <v>27</v>
      </c>
      <c r="H1224" s="194" t="s">
        <v>6533</v>
      </c>
      <c r="I1224" s="107" t="s">
        <v>4153</v>
      </c>
      <c r="J1224" s="107" t="s">
        <v>4425</v>
      </c>
      <c r="K1224" s="350" t="s">
        <v>1061</v>
      </c>
      <c r="L1224" s="196" t="s">
        <v>3687</v>
      </c>
      <c r="M1224" s="180"/>
      <c r="N1224" s="112" t="s">
        <v>1151</v>
      </c>
      <c r="O1224" s="111"/>
      <c r="P1224" s="28">
        <v>43609</v>
      </c>
      <c r="Q1224" s="112" t="s">
        <v>1143</v>
      </c>
      <c r="R1224" s="112">
        <v>1</v>
      </c>
      <c r="S1224" s="46" t="s">
        <v>2424</v>
      </c>
      <c r="T1224" s="67">
        <v>43768</v>
      </c>
      <c r="U1224" s="47" t="s">
        <v>4617</v>
      </c>
      <c r="V1224" s="112" t="s">
        <v>2076</v>
      </c>
      <c r="W1224" s="28" t="s">
        <v>2076</v>
      </c>
      <c r="X1224" s="2" t="s">
        <v>2076</v>
      </c>
      <c r="Y1224" s="38" t="s">
        <v>5257</v>
      </c>
      <c r="Z1224" s="67">
        <v>43833</v>
      </c>
      <c r="AA1224" s="113"/>
      <c r="AB1224" s="70" t="s">
        <v>1907</v>
      </c>
      <c r="AC1224" s="74">
        <v>8.6999999999999993</v>
      </c>
      <c r="AD1224" s="3">
        <v>2019</v>
      </c>
      <c r="AE1224" s="2">
        <v>4200</v>
      </c>
      <c r="AF1224" s="323">
        <f t="shared" si="120"/>
        <v>36540</v>
      </c>
    </row>
    <row r="1225" spans="1:32" ht="54.95" customHeight="1" x14ac:dyDescent="0.2">
      <c r="A1225" s="136">
        <v>1222</v>
      </c>
      <c r="B1225" s="368">
        <f t="shared" si="117"/>
        <v>701</v>
      </c>
      <c r="C1225" s="288" t="s">
        <v>805</v>
      </c>
      <c r="D1225" s="281" t="s">
        <v>597</v>
      </c>
      <c r="E1225" s="261">
        <v>20106897914</v>
      </c>
      <c r="F1225" s="112" t="s">
        <v>26</v>
      </c>
      <c r="G1225" s="112" t="s">
        <v>27</v>
      </c>
      <c r="H1225" s="194" t="s">
        <v>6531</v>
      </c>
      <c r="I1225" s="10" t="s">
        <v>4154</v>
      </c>
      <c r="J1225" s="10" t="s">
        <v>4154</v>
      </c>
      <c r="K1225" s="350" t="s">
        <v>1081</v>
      </c>
      <c r="L1225" s="194" t="s">
        <v>3688</v>
      </c>
      <c r="M1225" s="180"/>
      <c r="N1225" s="112" t="s">
        <v>1150</v>
      </c>
      <c r="O1225" s="111"/>
      <c r="P1225" s="28">
        <v>43609</v>
      </c>
      <c r="Q1225" s="112" t="s">
        <v>1143</v>
      </c>
      <c r="R1225" s="112">
        <v>1</v>
      </c>
      <c r="S1225" s="46" t="s">
        <v>2424</v>
      </c>
      <c r="T1225" s="67">
        <v>43768</v>
      </c>
      <c r="U1225" s="47" t="s">
        <v>4606</v>
      </c>
      <c r="V1225" s="112" t="s">
        <v>2076</v>
      </c>
      <c r="W1225" s="28" t="s">
        <v>2076</v>
      </c>
      <c r="X1225" s="2" t="s">
        <v>2076</v>
      </c>
      <c r="Y1225" s="38" t="s">
        <v>5257</v>
      </c>
      <c r="Z1225" s="67">
        <v>43833</v>
      </c>
      <c r="AA1225" s="113"/>
      <c r="AB1225" s="70" t="s">
        <v>1907</v>
      </c>
      <c r="AC1225" s="74">
        <v>51</v>
      </c>
      <c r="AD1225" s="3">
        <v>2019</v>
      </c>
      <c r="AE1225" s="2">
        <v>4200</v>
      </c>
      <c r="AF1225" s="323">
        <f t="shared" si="120"/>
        <v>214200</v>
      </c>
    </row>
    <row r="1226" spans="1:32" ht="54.95" customHeight="1" x14ac:dyDescent="0.2">
      <c r="A1226" s="136">
        <v>1223</v>
      </c>
      <c r="B1226" s="368">
        <f t="shared" si="117"/>
        <v>702</v>
      </c>
      <c r="C1226" s="288" t="s">
        <v>806</v>
      </c>
      <c r="D1226" s="281" t="s">
        <v>8462</v>
      </c>
      <c r="E1226" s="261">
        <v>20467534026</v>
      </c>
      <c r="F1226" s="112" t="s">
        <v>26</v>
      </c>
      <c r="G1226" s="112" t="s">
        <v>151</v>
      </c>
      <c r="H1226" s="198" t="s">
        <v>6534</v>
      </c>
      <c r="I1226" s="107" t="s">
        <v>4280</v>
      </c>
      <c r="J1226" s="107" t="s">
        <v>4280</v>
      </c>
      <c r="K1226" s="350" t="s">
        <v>1062</v>
      </c>
      <c r="L1226" s="196" t="s">
        <v>3689</v>
      </c>
      <c r="M1226" s="180"/>
      <c r="N1226" s="112" t="s">
        <v>1151</v>
      </c>
      <c r="O1226" s="111"/>
      <c r="P1226" s="28">
        <v>42795</v>
      </c>
      <c r="Q1226" s="112" t="s">
        <v>4594</v>
      </c>
      <c r="R1226" s="112">
        <v>1</v>
      </c>
      <c r="S1226" s="46" t="s">
        <v>2407</v>
      </c>
      <c r="T1226" s="67">
        <v>43658</v>
      </c>
      <c r="U1226" s="39" t="s">
        <v>1144</v>
      </c>
      <c r="V1226" s="112" t="s">
        <v>4808</v>
      </c>
      <c r="W1226" s="28">
        <v>43823</v>
      </c>
      <c r="X1226" s="2" t="s">
        <v>1144</v>
      </c>
      <c r="Y1226" s="38" t="s">
        <v>2053</v>
      </c>
      <c r="Z1226" s="39" t="s">
        <v>2076</v>
      </c>
      <c r="AA1226" s="113"/>
      <c r="AB1226" s="70" t="s">
        <v>1908</v>
      </c>
      <c r="AC1226" s="71">
        <v>0</v>
      </c>
      <c r="AD1226" s="3">
        <v>2019</v>
      </c>
      <c r="AE1226" s="2">
        <v>4200</v>
      </c>
      <c r="AF1226" s="323" t="s">
        <v>2053</v>
      </c>
    </row>
    <row r="1227" spans="1:32" ht="54.95" customHeight="1" x14ac:dyDescent="0.2">
      <c r="A1227" s="136">
        <v>1224</v>
      </c>
      <c r="B1227" s="368">
        <f t="shared" si="117"/>
        <v>702</v>
      </c>
      <c r="C1227" s="288" t="s">
        <v>806</v>
      </c>
      <c r="D1227" s="281" t="s">
        <v>8462</v>
      </c>
      <c r="E1227" s="261">
        <v>20467534026</v>
      </c>
      <c r="F1227" s="112" t="s">
        <v>26</v>
      </c>
      <c r="G1227" s="112" t="s">
        <v>151</v>
      </c>
      <c r="H1227" s="198" t="s">
        <v>6534</v>
      </c>
      <c r="I1227" s="107" t="s">
        <v>4280</v>
      </c>
      <c r="J1227" s="107" t="s">
        <v>4280</v>
      </c>
      <c r="K1227" s="350" t="s">
        <v>1062</v>
      </c>
      <c r="L1227" s="196" t="s">
        <v>3690</v>
      </c>
      <c r="M1227" s="180"/>
      <c r="N1227" s="112" t="s">
        <v>1151</v>
      </c>
      <c r="O1227" s="111"/>
      <c r="P1227" s="28">
        <v>42795</v>
      </c>
      <c r="Q1227" s="112" t="s">
        <v>4594</v>
      </c>
      <c r="R1227" s="112">
        <v>1</v>
      </c>
      <c r="S1227" s="46" t="s">
        <v>2407</v>
      </c>
      <c r="T1227" s="67">
        <v>43658</v>
      </c>
      <c r="U1227" s="39" t="s">
        <v>1144</v>
      </c>
      <c r="V1227" s="112" t="s">
        <v>4808</v>
      </c>
      <c r="W1227" s="28">
        <v>43823</v>
      </c>
      <c r="X1227" s="2" t="s">
        <v>1144</v>
      </c>
      <c r="Y1227" s="38" t="s">
        <v>2053</v>
      </c>
      <c r="Z1227" s="39" t="s">
        <v>2076</v>
      </c>
      <c r="AA1227" s="113"/>
      <c r="AB1227" s="70" t="s">
        <v>1908</v>
      </c>
      <c r="AC1227" s="71">
        <v>0</v>
      </c>
      <c r="AD1227" s="3">
        <v>2019</v>
      </c>
      <c r="AE1227" s="2">
        <v>4200</v>
      </c>
      <c r="AF1227" s="323" t="s">
        <v>2053</v>
      </c>
    </row>
    <row r="1228" spans="1:32" ht="54.95" customHeight="1" x14ac:dyDescent="0.2">
      <c r="A1228" s="136">
        <v>1225</v>
      </c>
      <c r="B1228" s="368">
        <f t="shared" si="117"/>
        <v>702</v>
      </c>
      <c r="C1228" s="288" t="s">
        <v>806</v>
      </c>
      <c r="D1228" s="281" t="s">
        <v>8462</v>
      </c>
      <c r="E1228" s="261">
        <v>20467534026</v>
      </c>
      <c r="F1228" s="112" t="s">
        <v>26</v>
      </c>
      <c r="G1228" s="112" t="s">
        <v>151</v>
      </c>
      <c r="H1228" s="198" t="s">
        <v>6534</v>
      </c>
      <c r="I1228" s="107" t="s">
        <v>4280</v>
      </c>
      <c r="J1228" s="107" t="s">
        <v>4280</v>
      </c>
      <c r="K1228" s="350" t="s">
        <v>1062</v>
      </c>
      <c r="L1228" s="196" t="s">
        <v>3691</v>
      </c>
      <c r="M1228" s="180"/>
      <c r="N1228" s="112" t="s">
        <v>1151</v>
      </c>
      <c r="O1228" s="111"/>
      <c r="P1228" s="28">
        <v>42795</v>
      </c>
      <c r="Q1228" s="112" t="s">
        <v>4594</v>
      </c>
      <c r="R1228" s="112">
        <v>1</v>
      </c>
      <c r="S1228" s="46" t="s">
        <v>2407</v>
      </c>
      <c r="T1228" s="67">
        <v>43658</v>
      </c>
      <c r="U1228" s="39" t="s">
        <v>1144</v>
      </c>
      <c r="V1228" s="112" t="s">
        <v>4808</v>
      </c>
      <c r="W1228" s="28">
        <v>43823</v>
      </c>
      <c r="X1228" s="2" t="s">
        <v>1144</v>
      </c>
      <c r="Y1228" s="38" t="s">
        <v>2053</v>
      </c>
      <c r="Z1228" s="39" t="s">
        <v>2076</v>
      </c>
      <c r="AA1228" s="113"/>
      <c r="AB1228" s="70" t="s">
        <v>1908</v>
      </c>
      <c r="AC1228" s="71">
        <v>0</v>
      </c>
      <c r="AD1228" s="3">
        <v>2019</v>
      </c>
      <c r="AE1228" s="2">
        <v>4200</v>
      </c>
      <c r="AF1228" s="323" t="s">
        <v>2053</v>
      </c>
    </row>
    <row r="1229" spans="1:32" ht="54.95" customHeight="1" x14ac:dyDescent="0.2">
      <c r="A1229" s="136">
        <v>1226</v>
      </c>
      <c r="B1229" s="368">
        <f t="shared" si="117"/>
        <v>702</v>
      </c>
      <c r="C1229" s="288" t="s">
        <v>806</v>
      </c>
      <c r="D1229" s="281" t="s">
        <v>8462</v>
      </c>
      <c r="E1229" s="261">
        <v>20467534026</v>
      </c>
      <c r="F1229" s="112" t="s">
        <v>26</v>
      </c>
      <c r="G1229" s="112" t="s">
        <v>151</v>
      </c>
      <c r="H1229" s="198" t="s">
        <v>6534</v>
      </c>
      <c r="I1229" s="107" t="s">
        <v>4280</v>
      </c>
      <c r="J1229" s="107" t="s">
        <v>4280</v>
      </c>
      <c r="K1229" s="350" t="s">
        <v>1062</v>
      </c>
      <c r="L1229" s="196" t="s">
        <v>3692</v>
      </c>
      <c r="M1229" s="180"/>
      <c r="N1229" s="112" t="s">
        <v>1151</v>
      </c>
      <c r="O1229" s="111"/>
      <c r="P1229" s="28">
        <v>42795</v>
      </c>
      <c r="Q1229" s="112" t="s">
        <v>4594</v>
      </c>
      <c r="R1229" s="112">
        <v>1</v>
      </c>
      <c r="S1229" s="46" t="s">
        <v>2407</v>
      </c>
      <c r="T1229" s="67">
        <v>43658</v>
      </c>
      <c r="U1229" s="39" t="s">
        <v>1144</v>
      </c>
      <c r="V1229" s="112" t="s">
        <v>4808</v>
      </c>
      <c r="W1229" s="28">
        <v>43823</v>
      </c>
      <c r="X1229" s="2" t="s">
        <v>1144</v>
      </c>
      <c r="Y1229" s="38" t="s">
        <v>2053</v>
      </c>
      <c r="Z1229" s="39" t="s">
        <v>2076</v>
      </c>
      <c r="AA1229" s="113"/>
      <c r="AB1229" s="70" t="s">
        <v>1908</v>
      </c>
      <c r="AC1229" s="71">
        <v>0</v>
      </c>
      <c r="AD1229" s="3">
        <v>2019</v>
      </c>
      <c r="AE1229" s="2">
        <v>4200</v>
      </c>
      <c r="AF1229" s="323" t="s">
        <v>2053</v>
      </c>
    </row>
    <row r="1230" spans="1:32" ht="54.95" customHeight="1" x14ac:dyDescent="0.2">
      <c r="A1230" s="136">
        <v>1227</v>
      </c>
      <c r="B1230" s="368">
        <f t="shared" ref="B1230:B1293" si="121">IF(C1230=C1229,B1229,B1229+1)</f>
        <v>702</v>
      </c>
      <c r="C1230" s="288" t="s">
        <v>806</v>
      </c>
      <c r="D1230" s="281" t="s">
        <v>8462</v>
      </c>
      <c r="E1230" s="261">
        <v>20467534026</v>
      </c>
      <c r="F1230" s="112" t="s">
        <v>26</v>
      </c>
      <c r="G1230" s="112" t="s">
        <v>151</v>
      </c>
      <c r="H1230" s="198" t="s">
        <v>6534</v>
      </c>
      <c r="I1230" s="107" t="s">
        <v>4280</v>
      </c>
      <c r="J1230" s="107" t="s">
        <v>4280</v>
      </c>
      <c r="K1230" s="350" t="s">
        <v>1062</v>
      </c>
      <c r="L1230" s="196" t="s">
        <v>3693</v>
      </c>
      <c r="M1230" s="180"/>
      <c r="N1230" s="112" t="s">
        <v>1151</v>
      </c>
      <c r="O1230" s="111"/>
      <c r="P1230" s="28">
        <v>42795</v>
      </c>
      <c r="Q1230" s="112" t="s">
        <v>4594</v>
      </c>
      <c r="R1230" s="112">
        <v>1</v>
      </c>
      <c r="S1230" s="46" t="s">
        <v>2407</v>
      </c>
      <c r="T1230" s="67">
        <v>43658</v>
      </c>
      <c r="U1230" s="39" t="s">
        <v>1144</v>
      </c>
      <c r="V1230" s="112" t="s">
        <v>4808</v>
      </c>
      <c r="W1230" s="28">
        <v>43823</v>
      </c>
      <c r="X1230" s="2" t="s">
        <v>1144</v>
      </c>
      <c r="Y1230" s="38" t="s">
        <v>2053</v>
      </c>
      <c r="Z1230" s="39" t="s">
        <v>2076</v>
      </c>
      <c r="AA1230" s="113"/>
      <c r="AB1230" s="70" t="s">
        <v>1908</v>
      </c>
      <c r="AC1230" s="71">
        <v>0</v>
      </c>
      <c r="AD1230" s="3">
        <v>2019</v>
      </c>
      <c r="AE1230" s="2">
        <v>4200</v>
      </c>
      <c r="AF1230" s="323" t="s">
        <v>2053</v>
      </c>
    </row>
    <row r="1231" spans="1:32" ht="54.95" customHeight="1" x14ac:dyDescent="0.2">
      <c r="A1231" s="136">
        <v>1228</v>
      </c>
      <c r="B1231" s="368">
        <f t="shared" si="121"/>
        <v>702</v>
      </c>
      <c r="C1231" s="288" t="s">
        <v>806</v>
      </c>
      <c r="D1231" s="281" t="s">
        <v>8462</v>
      </c>
      <c r="E1231" s="261">
        <v>20467534026</v>
      </c>
      <c r="F1231" s="112" t="s">
        <v>26</v>
      </c>
      <c r="G1231" s="112" t="s">
        <v>151</v>
      </c>
      <c r="H1231" s="198" t="s">
        <v>6535</v>
      </c>
      <c r="I1231" s="107" t="s">
        <v>4281</v>
      </c>
      <c r="J1231" s="107" t="s">
        <v>4281</v>
      </c>
      <c r="K1231" s="350" t="s">
        <v>1062</v>
      </c>
      <c r="L1231" s="196" t="s">
        <v>3694</v>
      </c>
      <c r="M1231" s="180"/>
      <c r="N1231" s="112" t="s">
        <v>1151</v>
      </c>
      <c r="O1231" s="111"/>
      <c r="P1231" s="28">
        <v>42795</v>
      </c>
      <c r="Q1231" s="112" t="s">
        <v>4594</v>
      </c>
      <c r="R1231" s="112">
        <v>1</v>
      </c>
      <c r="S1231" s="46" t="s">
        <v>2407</v>
      </c>
      <c r="T1231" s="67">
        <v>43658</v>
      </c>
      <c r="U1231" s="47" t="s">
        <v>4618</v>
      </c>
      <c r="V1231" s="112" t="s">
        <v>4808</v>
      </c>
      <c r="W1231" s="28">
        <v>43823</v>
      </c>
      <c r="X1231" s="2" t="s">
        <v>1144</v>
      </c>
      <c r="Y1231" s="38" t="s">
        <v>2053</v>
      </c>
      <c r="Z1231" s="39" t="s">
        <v>2076</v>
      </c>
      <c r="AA1231" s="113"/>
      <c r="AB1231" s="70" t="s">
        <v>1908</v>
      </c>
      <c r="AC1231" s="71">
        <v>0</v>
      </c>
      <c r="AD1231" s="3">
        <v>2019</v>
      </c>
      <c r="AE1231" s="2">
        <v>4200</v>
      </c>
      <c r="AF1231" s="323" t="s">
        <v>2053</v>
      </c>
    </row>
    <row r="1232" spans="1:32" ht="54.95" customHeight="1" x14ac:dyDescent="0.2">
      <c r="A1232" s="136">
        <v>1229</v>
      </c>
      <c r="B1232" s="368">
        <f t="shared" si="121"/>
        <v>703</v>
      </c>
      <c r="C1232" s="288" t="s">
        <v>807</v>
      </c>
      <c r="D1232" s="281" t="s">
        <v>597</v>
      </c>
      <c r="E1232" s="261">
        <v>20106897914</v>
      </c>
      <c r="F1232" s="112" t="s">
        <v>26</v>
      </c>
      <c r="G1232" s="112" t="s">
        <v>27</v>
      </c>
      <c r="H1232" s="198" t="s">
        <v>6536</v>
      </c>
      <c r="I1232" s="107" t="s">
        <v>4282</v>
      </c>
      <c r="J1232" s="107" t="s">
        <v>4419</v>
      </c>
      <c r="K1232" s="350" t="s">
        <v>1054</v>
      </c>
      <c r="L1232" s="194" t="s">
        <v>3464</v>
      </c>
      <c r="M1232" s="180"/>
      <c r="N1232" s="112" t="s">
        <v>1150</v>
      </c>
      <c r="O1232" s="111"/>
      <c r="P1232" s="28">
        <v>43546</v>
      </c>
      <c r="Q1232" s="112" t="s">
        <v>1143</v>
      </c>
      <c r="R1232" s="112">
        <v>1</v>
      </c>
      <c r="S1232" s="46" t="s">
        <v>1909</v>
      </c>
      <c r="T1232" s="67">
        <v>43697</v>
      </c>
      <c r="U1232" s="47" t="s">
        <v>4606</v>
      </c>
      <c r="V1232" s="112" t="s">
        <v>2076</v>
      </c>
      <c r="W1232" s="28" t="s">
        <v>2076</v>
      </c>
      <c r="X1232" s="2" t="s">
        <v>2076</v>
      </c>
      <c r="Y1232" s="38" t="s">
        <v>2053</v>
      </c>
      <c r="Z1232" s="39" t="s">
        <v>2076</v>
      </c>
      <c r="AA1232" s="113"/>
      <c r="AB1232" s="81" t="s">
        <v>1909</v>
      </c>
      <c r="AC1232" s="74">
        <v>51</v>
      </c>
      <c r="AD1232" s="3">
        <v>2019</v>
      </c>
      <c r="AE1232" s="2">
        <v>4200</v>
      </c>
      <c r="AF1232" s="323">
        <f>AC1232*AE1232</f>
        <v>214200</v>
      </c>
    </row>
    <row r="1233" spans="1:32" ht="54.95" customHeight="1" x14ac:dyDescent="0.2">
      <c r="A1233" s="136">
        <v>1230</v>
      </c>
      <c r="B1233" s="368">
        <f t="shared" si="121"/>
        <v>703</v>
      </c>
      <c r="C1233" s="288" t="s">
        <v>807</v>
      </c>
      <c r="D1233" s="281" t="s">
        <v>597</v>
      </c>
      <c r="E1233" s="261">
        <v>20106897914</v>
      </c>
      <c r="F1233" s="112" t="s">
        <v>26</v>
      </c>
      <c r="G1233" s="112" t="s">
        <v>27</v>
      </c>
      <c r="H1233" s="194" t="s">
        <v>6531</v>
      </c>
      <c r="I1233" s="10" t="s">
        <v>4154</v>
      </c>
      <c r="J1233" s="10" t="s">
        <v>4154</v>
      </c>
      <c r="K1233" s="350" t="s">
        <v>1081</v>
      </c>
      <c r="L1233" s="194" t="s">
        <v>3688</v>
      </c>
      <c r="M1233" s="180"/>
      <c r="N1233" s="112" t="s">
        <v>1150</v>
      </c>
      <c r="O1233" s="111"/>
      <c r="P1233" s="28">
        <v>43546</v>
      </c>
      <c r="Q1233" s="112" t="s">
        <v>1143</v>
      </c>
      <c r="R1233" s="112">
        <v>1</v>
      </c>
      <c r="S1233" s="46" t="s">
        <v>1909</v>
      </c>
      <c r="T1233" s="67">
        <v>43697</v>
      </c>
      <c r="U1233" s="47" t="s">
        <v>4613</v>
      </c>
      <c r="V1233" s="112" t="s">
        <v>2076</v>
      </c>
      <c r="W1233" s="28" t="s">
        <v>2076</v>
      </c>
      <c r="X1233" s="2" t="s">
        <v>2076</v>
      </c>
      <c r="Y1233" s="38" t="s">
        <v>2053</v>
      </c>
      <c r="Z1233" s="39" t="s">
        <v>2076</v>
      </c>
      <c r="AA1233" s="113"/>
      <c r="AB1233" s="81" t="s">
        <v>1909</v>
      </c>
      <c r="AC1233" s="74">
        <v>100</v>
      </c>
      <c r="AD1233" s="3">
        <v>2019</v>
      </c>
      <c r="AE1233" s="2">
        <v>4200</v>
      </c>
      <c r="AF1233" s="323">
        <f t="shared" ref="AF1233:AF1234" si="122">AC1233*AE1233</f>
        <v>420000</v>
      </c>
    </row>
    <row r="1234" spans="1:32" ht="54.95" customHeight="1" x14ac:dyDescent="0.2">
      <c r="A1234" s="136">
        <v>1231</v>
      </c>
      <c r="B1234" s="368">
        <f t="shared" si="121"/>
        <v>704</v>
      </c>
      <c r="C1234" s="288" t="s">
        <v>808</v>
      </c>
      <c r="D1234" s="281" t="s">
        <v>809</v>
      </c>
      <c r="E1234" s="261">
        <v>20604575754</v>
      </c>
      <c r="F1234" s="112" t="s">
        <v>26</v>
      </c>
      <c r="G1234" s="112" t="s">
        <v>151</v>
      </c>
      <c r="H1234" s="194" t="s">
        <v>6533</v>
      </c>
      <c r="I1234" s="107" t="s">
        <v>4153</v>
      </c>
      <c r="J1234" s="107" t="s">
        <v>4425</v>
      </c>
      <c r="K1234" s="350" t="s">
        <v>1028</v>
      </c>
      <c r="L1234" s="194" t="s">
        <v>3695</v>
      </c>
      <c r="M1234" s="180"/>
      <c r="N1234" s="112" t="s">
        <v>1151</v>
      </c>
      <c r="O1234" s="111"/>
      <c r="P1234" s="28">
        <v>43798</v>
      </c>
      <c r="Q1234" s="112" t="s">
        <v>1143</v>
      </c>
      <c r="R1234" s="112">
        <v>1</v>
      </c>
      <c r="S1234" s="46" t="s">
        <v>1910</v>
      </c>
      <c r="T1234" s="67">
        <v>43798</v>
      </c>
      <c r="U1234" s="39" t="s">
        <v>4619</v>
      </c>
      <c r="V1234" s="112" t="s">
        <v>2076</v>
      </c>
      <c r="W1234" s="28" t="s">
        <v>2076</v>
      </c>
      <c r="X1234" s="2" t="s">
        <v>2076</v>
      </c>
      <c r="Y1234" s="38" t="s">
        <v>2053</v>
      </c>
      <c r="Z1234" s="39" t="s">
        <v>2076</v>
      </c>
      <c r="AA1234" s="113"/>
      <c r="AB1234" s="70" t="s">
        <v>1910</v>
      </c>
      <c r="AC1234" s="71">
        <v>14.6</v>
      </c>
      <c r="AD1234" s="3">
        <v>2019</v>
      </c>
      <c r="AE1234" s="2">
        <v>4200</v>
      </c>
      <c r="AF1234" s="323">
        <f t="shared" si="122"/>
        <v>61320</v>
      </c>
    </row>
    <row r="1235" spans="1:32" ht="54.95" customHeight="1" x14ac:dyDescent="0.2">
      <c r="A1235" s="136">
        <v>1232</v>
      </c>
      <c r="B1235" s="368">
        <f t="shared" si="121"/>
        <v>705</v>
      </c>
      <c r="C1235" s="288" t="s">
        <v>810</v>
      </c>
      <c r="D1235" s="281" t="s">
        <v>25</v>
      </c>
      <c r="E1235" s="261">
        <v>20100017491</v>
      </c>
      <c r="F1235" s="112" t="s">
        <v>26</v>
      </c>
      <c r="G1235" s="112" t="s">
        <v>27</v>
      </c>
      <c r="H1235" s="194" t="s">
        <v>6504</v>
      </c>
      <c r="I1235" s="107" t="s">
        <v>4283</v>
      </c>
      <c r="J1235" s="107" t="s">
        <v>4506</v>
      </c>
      <c r="K1235" s="350" t="s">
        <v>1091</v>
      </c>
      <c r="L1235" s="194" t="s">
        <v>3637</v>
      </c>
      <c r="M1235" s="180"/>
      <c r="N1235" s="112" t="s">
        <v>1151</v>
      </c>
      <c r="O1235" s="111"/>
      <c r="P1235" s="28">
        <v>43053</v>
      </c>
      <c r="Q1235" s="112" t="s">
        <v>1147</v>
      </c>
      <c r="R1235" s="112">
        <v>1</v>
      </c>
      <c r="S1235" s="46" t="s">
        <v>2425</v>
      </c>
      <c r="T1235" s="67">
        <v>43325</v>
      </c>
      <c r="U1235" s="39" t="s">
        <v>4620</v>
      </c>
      <c r="V1235" s="112" t="s">
        <v>4809</v>
      </c>
      <c r="W1235" s="28">
        <v>43754</v>
      </c>
      <c r="X1235" s="2" t="s">
        <v>1144</v>
      </c>
      <c r="Y1235" s="38" t="s">
        <v>2053</v>
      </c>
      <c r="Z1235" s="39" t="s">
        <v>2076</v>
      </c>
      <c r="AA1235" s="113"/>
      <c r="AB1235" s="70" t="s">
        <v>1911</v>
      </c>
      <c r="AC1235" s="71" t="s">
        <v>1144</v>
      </c>
      <c r="AD1235" s="3">
        <v>2019</v>
      </c>
      <c r="AE1235" s="2">
        <v>4200</v>
      </c>
      <c r="AF1235" s="323" t="s">
        <v>2053</v>
      </c>
    </row>
    <row r="1236" spans="1:32" ht="54.95" customHeight="1" x14ac:dyDescent="0.2">
      <c r="A1236" s="136">
        <v>1233</v>
      </c>
      <c r="B1236" s="368">
        <f t="shared" si="121"/>
        <v>706</v>
      </c>
      <c r="C1236" s="288" t="s">
        <v>811</v>
      </c>
      <c r="D1236" s="281" t="s">
        <v>597</v>
      </c>
      <c r="E1236" s="261">
        <v>20106897914</v>
      </c>
      <c r="F1236" s="112" t="s">
        <v>26</v>
      </c>
      <c r="G1236" s="112" t="s">
        <v>27</v>
      </c>
      <c r="H1236" s="194" t="s">
        <v>6533</v>
      </c>
      <c r="I1236" s="107" t="s">
        <v>4153</v>
      </c>
      <c r="J1236" s="107" t="s">
        <v>4425</v>
      </c>
      <c r="K1236" s="350" t="s">
        <v>1061</v>
      </c>
      <c r="L1236" s="194" t="s">
        <v>3696</v>
      </c>
      <c r="M1236" s="180"/>
      <c r="N1236" s="112" t="s">
        <v>1157</v>
      </c>
      <c r="O1236" s="111"/>
      <c r="P1236" s="28">
        <v>43357</v>
      </c>
      <c r="Q1236" s="112" t="s">
        <v>1143</v>
      </c>
      <c r="R1236" s="112">
        <v>1</v>
      </c>
      <c r="S1236" s="46" t="s">
        <v>2426</v>
      </c>
      <c r="T1236" s="67">
        <v>43510</v>
      </c>
      <c r="U1236" s="47" t="s">
        <v>4609</v>
      </c>
      <c r="V1236" s="112" t="s">
        <v>4810</v>
      </c>
      <c r="W1236" s="28">
        <v>43781</v>
      </c>
      <c r="X1236" s="2" t="s">
        <v>4609</v>
      </c>
      <c r="Y1236" s="38" t="s">
        <v>5258</v>
      </c>
      <c r="Z1236" s="67">
        <v>43845</v>
      </c>
      <c r="AA1236" s="113"/>
      <c r="AB1236" s="70" t="s">
        <v>1912</v>
      </c>
      <c r="AC1236" s="71">
        <v>50</v>
      </c>
      <c r="AD1236" s="3">
        <v>2020</v>
      </c>
      <c r="AE1236" s="2">
        <v>4300</v>
      </c>
      <c r="AF1236" s="323">
        <f>AC1236*AE1236</f>
        <v>215000</v>
      </c>
    </row>
    <row r="1237" spans="1:32" ht="54.95" customHeight="1" x14ac:dyDescent="0.2">
      <c r="A1237" s="136">
        <v>1234</v>
      </c>
      <c r="B1237" s="368">
        <f t="shared" si="121"/>
        <v>706</v>
      </c>
      <c r="C1237" s="288" t="s">
        <v>811</v>
      </c>
      <c r="D1237" s="281" t="s">
        <v>597</v>
      </c>
      <c r="E1237" s="261">
        <v>20106897914</v>
      </c>
      <c r="F1237" s="112" t="s">
        <v>26</v>
      </c>
      <c r="G1237" s="112" t="s">
        <v>27</v>
      </c>
      <c r="H1237" s="194" t="s">
        <v>6531</v>
      </c>
      <c r="I1237" s="10" t="s">
        <v>4154</v>
      </c>
      <c r="J1237" s="10" t="s">
        <v>4154</v>
      </c>
      <c r="K1237" s="350" t="s">
        <v>1081</v>
      </c>
      <c r="L1237" s="196" t="s">
        <v>3697</v>
      </c>
      <c r="M1237" s="180"/>
      <c r="N1237" s="112" t="s">
        <v>1150</v>
      </c>
      <c r="O1237" s="111"/>
      <c r="P1237" s="28">
        <v>43357</v>
      </c>
      <c r="Q1237" s="112" t="s">
        <v>1143</v>
      </c>
      <c r="R1237" s="112">
        <v>1</v>
      </c>
      <c r="S1237" s="46" t="s">
        <v>2426</v>
      </c>
      <c r="T1237" s="67">
        <v>43510</v>
      </c>
      <c r="U1237" s="47" t="s">
        <v>4606</v>
      </c>
      <c r="V1237" s="112" t="s">
        <v>4810</v>
      </c>
      <c r="W1237" s="28">
        <v>43781</v>
      </c>
      <c r="X1237" s="2" t="s">
        <v>4606</v>
      </c>
      <c r="Y1237" s="38" t="s">
        <v>5258</v>
      </c>
      <c r="Z1237" s="67">
        <v>43845</v>
      </c>
      <c r="AA1237" s="113"/>
      <c r="AB1237" s="70" t="s">
        <v>1912</v>
      </c>
      <c r="AC1237" s="71">
        <v>51</v>
      </c>
      <c r="AD1237" s="3">
        <v>2020</v>
      </c>
      <c r="AE1237" s="2">
        <v>4300</v>
      </c>
      <c r="AF1237" s="323">
        <f t="shared" ref="AF1237:AF1249" si="123">AC1237*AE1237</f>
        <v>219300</v>
      </c>
    </row>
    <row r="1238" spans="1:32" ht="54.95" customHeight="1" x14ac:dyDescent="0.2">
      <c r="A1238" s="136">
        <v>1235</v>
      </c>
      <c r="B1238" s="368">
        <f t="shared" si="121"/>
        <v>707</v>
      </c>
      <c r="C1238" s="288" t="s">
        <v>812</v>
      </c>
      <c r="D1238" s="281" t="s">
        <v>25</v>
      </c>
      <c r="E1238" s="261">
        <v>20100017491</v>
      </c>
      <c r="F1238" s="112" t="s">
        <v>26</v>
      </c>
      <c r="G1238" s="112" t="s">
        <v>27</v>
      </c>
      <c r="H1238" s="194" t="s">
        <v>6537</v>
      </c>
      <c r="I1238" s="107" t="s">
        <v>4284</v>
      </c>
      <c r="J1238" s="112" t="s">
        <v>4523</v>
      </c>
      <c r="K1238" s="350" t="s">
        <v>1035</v>
      </c>
      <c r="L1238" s="194" t="s">
        <v>3698</v>
      </c>
      <c r="M1238" s="180"/>
      <c r="N1238" s="112" t="s">
        <v>1150</v>
      </c>
      <c r="O1238" s="111"/>
      <c r="P1238" s="28">
        <v>43473</v>
      </c>
      <c r="Q1238" s="112" t="s">
        <v>1143</v>
      </c>
      <c r="R1238" s="112">
        <v>1</v>
      </c>
      <c r="S1238" s="46" t="s">
        <v>2427</v>
      </c>
      <c r="T1238" s="67">
        <v>43728</v>
      </c>
      <c r="U1238" s="39">
        <v>45.9</v>
      </c>
      <c r="V1238" s="112" t="s">
        <v>4811</v>
      </c>
      <c r="W1238" s="28">
        <v>43784</v>
      </c>
      <c r="X1238" s="2">
        <v>45.9</v>
      </c>
      <c r="Y1238" s="38" t="s">
        <v>5259</v>
      </c>
      <c r="Z1238" s="67">
        <v>43845</v>
      </c>
      <c r="AA1238" s="113"/>
      <c r="AB1238" s="70" t="s">
        <v>1913</v>
      </c>
      <c r="AC1238" s="71">
        <v>45.9</v>
      </c>
      <c r="AD1238" s="3">
        <v>2020</v>
      </c>
      <c r="AE1238" s="2">
        <v>4300</v>
      </c>
      <c r="AF1238" s="323">
        <f t="shared" si="123"/>
        <v>197370</v>
      </c>
    </row>
    <row r="1239" spans="1:32" ht="54.95" customHeight="1" x14ac:dyDescent="0.2">
      <c r="A1239" s="136">
        <v>1236</v>
      </c>
      <c r="B1239" s="368">
        <f t="shared" si="121"/>
        <v>708</v>
      </c>
      <c r="C1239" s="288" t="s">
        <v>813</v>
      </c>
      <c r="D1239" s="281" t="s">
        <v>597</v>
      </c>
      <c r="E1239" s="261">
        <v>20106897914</v>
      </c>
      <c r="F1239" s="112" t="s">
        <v>26</v>
      </c>
      <c r="G1239" s="112" t="s">
        <v>27</v>
      </c>
      <c r="H1239" s="194" t="s">
        <v>6538</v>
      </c>
      <c r="I1239" s="107" t="s">
        <v>4285</v>
      </c>
      <c r="J1239" s="107" t="s">
        <v>4431</v>
      </c>
      <c r="K1239" s="350" t="s">
        <v>1105</v>
      </c>
      <c r="L1239" s="194" t="s">
        <v>3699</v>
      </c>
      <c r="M1239" s="180"/>
      <c r="N1239" s="112" t="s">
        <v>1151</v>
      </c>
      <c r="O1239" s="111"/>
      <c r="P1239" s="28">
        <v>43511</v>
      </c>
      <c r="Q1239" s="112" t="s">
        <v>1143</v>
      </c>
      <c r="R1239" s="112">
        <v>1</v>
      </c>
      <c r="S1239" s="46" t="s">
        <v>2428</v>
      </c>
      <c r="T1239" s="67">
        <v>43784</v>
      </c>
      <c r="U1239" s="39">
        <v>20.100000000000001</v>
      </c>
      <c r="V1239" s="112" t="s">
        <v>2076</v>
      </c>
      <c r="W1239" s="28" t="s">
        <v>2076</v>
      </c>
      <c r="X1239" s="2" t="s">
        <v>2076</v>
      </c>
      <c r="Y1239" s="38" t="s">
        <v>5260</v>
      </c>
      <c r="Z1239" s="67">
        <v>43847</v>
      </c>
      <c r="AA1239" s="113"/>
      <c r="AB1239" s="70" t="s">
        <v>1914</v>
      </c>
      <c r="AC1239" s="71">
        <v>20.100000000000001</v>
      </c>
      <c r="AD1239" s="3">
        <v>2020</v>
      </c>
      <c r="AE1239" s="2">
        <v>4300</v>
      </c>
      <c r="AF1239" s="323">
        <f t="shared" si="123"/>
        <v>86430</v>
      </c>
    </row>
    <row r="1240" spans="1:32" ht="54.95" customHeight="1" x14ac:dyDescent="0.2">
      <c r="A1240" s="136">
        <v>1237</v>
      </c>
      <c r="B1240" s="368">
        <f t="shared" si="121"/>
        <v>708</v>
      </c>
      <c r="C1240" s="288" t="s">
        <v>813</v>
      </c>
      <c r="D1240" s="281" t="s">
        <v>597</v>
      </c>
      <c r="E1240" s="261">
        <v>20106897914</v>
      </c>
      <c r="F1240" s="112" t="s">
        <v>26</v>
      </c>
      <c r="G1240" s="112" t="s">
        <v>27</v>
      </c>
      <c r="H1240" s="194" t="s">
        <v>6538</v>
      </c>
      <c r="I1240" s="112" t="s">
        <v>4169</v>
      </c>
      <c r="J1240" s="107" t="s">
        <v>4431</v>
      </c>
      <c r="K1240" s="350" t="s">
        <v>1106</v>
      </c>
      <c r="L1240" s="194" t="s">
        <v>3700</v>
      </c>
      <c r="M1240" s="180"/>
      <c r="N1240" s="112" t="s">
        <v>1151</v>
      </c>
      <c r="O1240" s="111"/>
      <c r="P1240" s="28">
        <v>43511</v>
      </c>
      <c r="Q1240" s="112" t="s">
        <v>1143</v>
      </c>
      <c r="R1240" s="112">
        <v>1</v>
      </c>
      <c r="S1240" s="46" t="s">
        <v>2428</v>
      </c>
      <c r="T1240" s="67">
        <v>43784</v>
      </c>
      <c r="U1240" s="39">
        <v>19.8</v>
      </c>
      <c r="V1240" s="112" t="s">
        <v>2076</v>
      </c>
      <c r="W1240" s="28" t="s">
        <v>2076</v>
      </c>
      <c r="X1240" s="2" t="s">
        <v>2076</v>
      </c>
      <c r="Y1240" s="38" t="s">
        <v>5260</v>
      </c>
      <c r="Z1240" s="67">
        <v>43847</v>
      </c>
      <c r="AA1240" s="113"/>
      <c r="AB1240" s="70" t="s">
        <v>1914</v>
      </c>
      <c r="AC1240" s="71">
        <v>19.8</v>
      </c>
      <c r="AD1240" s="3">
        <v>2020</v>
      </c>
      <c r="AE1240" s="2">
        <v>4300</v>
      </c>
      <c r="AF1240" s="323">
        <f t="shared" si="123"/>
        <v>85140</v>
      </c>
    </row>
    <row r="1241" spans="1:32" ht="54.95" customHeight="1" x14ac:dyDescent="0.2">
      <c r="A1241" s="136">
        <v>1238</v>
      </c>
      <c r="B1241" s="368">
        <f t="shared" si="121"/>
        <v>708</v>
      </c>
      <c r="C1241" s="288" t="s">
        <v>813</v>
      </c>
      <c r="D1241" s="281" t="s">
        <v>597</v>
      </c>
      <c r="E1241" s="261">
        <v>20106897914</v>
      </c>
      <c r="F1241" s="112" t="s">
        <v>26</v>
      </c>
      <c r="G1241" s="112" t="s">
        <v>27</v>
      </c>
      <c r="H1241" s="194" t="s">
        <v>6538</v>
      </c>
      <c r="I1241" s="112" t="s">
        <v>4175</v>
      </c>
      <c r="J1241" s="107" t="s">
        <v>4425</v>
      </c>
      <c r="K1241" s="350" t="s">
        <v>1105</v>
      </c>
      <c r="L1241" s="194" t="s">
        <v>3701</v>
      </c>
      <c r="M1241" s="180"/>
      <c r="N1241" s="112" t="s">
        <v>1151</v>
      </c>
      <c r="O1241" s="111"/>
      <c r="P1241" s="28">
        <v>43511</v>
      </c>
      <c r="Q1241" s="112" t="s">
        <v>1143</v>
      </c>
      <c r="R1241" s="112">
        <v>1</v>
      </c>
      <c r="S1241" s="46" t="s">
        <v>2428</v>
      </c>
      <c r="T1241" s="67">
        <v>43784</v>
      </c>
      <c r="U1241" s="39">
        <v>33</v>
      </c>
      <c r="V1241" s="112" t="s">
        <v>2076</v>
      </c>
      <c r="W1241" s="28" t="s">
        <v>2076</v>
      </c>
      <c r="X1241" s="2" t="s">
        <v>2076</v>
      </c>
      <c r="Y1241" s="38" t="s">
        <v>5260</v>
      </c>
      <c r="Z1241" s="67">
        <v>43847</v>
      </c>
      <c r="AA1241" s="113"/>
      <c r="AB1241" s="70" t="s">
        <v>1914</v>
      </c>
      <c r="AC1241" s="71">
        <v>33</v>
      </c>
      <c r="AD1241" s="3">
        <v>2020</v>
      </c>
      <c r="AE1241" s="2">
        <v>4300</v>
      </c>
      <c r="AF1241" s="323">
        <f t="shared" si="123"/>
        <v>141900</v>
      </c>
    </row>
    <row r="1242" spans="1:32" ht="54.95" customHeight="1" x14ac:dyDescent="0.2">
      <c r="A1242" s="136">
        <v>1239</v>
      </c>
      <c r="B1242" s="368">
        <f t="shared" si="121"/>
        <v>709</v>
      </c>
      <c r="C1242" s="288" t="s">
        <v>814</v>
      </c>
      <c r="D1242" s="281" t="s">
        <v>8462</v>
      </c>
      <c r="E1242" s="261">
        <v>20467534026</v>
      </c>
      <c r="F1242" s="112" t="s">
        <v>26</v>
      </c>
      <c r="G1242" s="112" t="s">
        <v>151</v>
      </c>
      <c r="H1242" s="194" t="s">
        <v>6530</v>
      </c>
      <c r="I1242" s="112" t="s">
        <v>4201</v>
      </c>
      <c r="J1242" s="112" t="s">
        <v>4461</v>
      </c>
      <c r="K1242" s="350" t="s">
        <v>1073</v>
      </c>
      <c r="L1242" s="196" t="s">
        <v>3702</v>
      </c>
      <c r="M1242" s="180"/>
      <c r="N1242" s="112" t="s">
        <v>1150</v>
      </c>
      <c r="O1242" s="111"/>
      <c r="P1242" s="28">
        <v>42997</v>
      </c>
      <c r="Q1242" s="112" t="s">
        <v>1143</v>
      </c>
      <c r="R1242" s="112">
        <v>1</v>
      </c>
      <c r="S1242" s="46" t="s">
        <v>2429</v>
      </c>
      <c r="T1242" s="67">
        <v>43270</v>
      </c>
      <c r="U1242" s="39">
        <v>51</v>
      </c>
      <c r="V1242" s="112" t="s">
        <v>4812</v>
      </c>
      <c r="W1242" s="28">
        <v>43777</v>
      </c>
      <c r="X1242" s="2">
        <v>51</v>
      </c>
      <c r="Y1242" s="38" t="s">
        <v>5261</v>
      </c>
      <c r="Z1242" s="67">
        <v>43847</v>
      </c>
      <c r="AA1242" s="113"/>
      <c r="AB1242" s="70" t="s">
        <v>1915</v>
      </c>
      <c r="AC1242" s="71">
        <v>51</v>
      </c>
      <c r="AD1242" s="3">
        <v>2020</v>
      </c>
      <c r="AE1242" s="2">
        <v>4300</v>
      </c>
      <c r="AF1242" s="323">
        <f t="shared" si="123"/>
        <v>219300</v>
      </c>
    </row>
    <row r="1243" spans="1:32" ht="54.95" customHeight="1" x14ac:dyDescent="0.2">
      <c r="A1243" s="136">
        <v>1240</v>
      </c>
      <c r="B1243" s="368">
        <f t="shared" si="121"/>
        <v>710</v>
      </c>
      <c r="C1243" s="288" t="s">
        <v>815</v>
      </c>
      <c r="D1243" s="281" t="s">
        <v>25</v>
      </c>
      <c r="E1243" s="261">
        <v>20100017491</v>
      </c>
      <c r="F1243" s="112" t="s">
        <v>26</v>
      </c>
      <c r="G1243" s="112" t="s">
        <v>27</v>
      </c>
      <c r="H1243" s="194" t="s">
        <v>6512</v>
      </c>
      <c r="I1243" s="107" t="s">
        <v>10974</v>
      </c>
      <c r="J1243" s="112" t="s">
        <v>4504</v>
      </c>
      <c r="K1243" s="350" t="s">
        <v>1107</v>
      </c>
      <c r="L1243" s="194" t="s">
        <v>3703</v>
      </c>
      <c r="M1243" s="180"/>
      <c r="N1243" s="112" t="s">
        <v>1152</v>
      </c>
      <c r="O1243" s="111"/>
      <c r="P1243" s="28">
        <v>43451</v>
      </c>
      <c r="Q1243" s="112" t="s">
        <v>1143</v>
      </c>
      <c r="R1243" s="112">
        <v>1</v>
      </c>
      <c r="S1243" s="46" t="s">
        <v>2430</v>
      </c>
      <c r="T1243" s="67">
        <v>43717</v>
      </c>
      <c r="U1243" s="47" t="s">
        <v>4621</v>
      </c>
      <c r="V1243" s="112" t="s">
        <v>4813</v>
      </c>
      <c r="W1243" s="28">
        <v>43787</v>
      </c>
      <c r="X1243" s="2">
        <v>151</v>
      </c>
      <c r="Y1243" s="38" t="s">
        <v>5262</v>
      </c>
      <c r="Z1243" s="67">
        <v>43853</v>
      </c>
      <c r="AA1243" s="113"/>
      <c r="AB1243" s="70" t="s">
        <v>1916</v>
      </c>
      <c r="AC1243" s="74">
        <v>151</v>
      </c>
      <c r="AD1243" s="3">
        <v>2020</v>
      </c>
      <c r="AE1243" s="2">
        <v>4300</v>
      </c>
      <c r="AF1243" s="323">
        <f t="shared" si="123"/>
        <v>649300</v>
      </c>
    </row>
    <row r="1244" spans="1:32" ht="54.95" customHeight="1" x14ac:dyDescent="0.2">
      <c r="A1244" s="136">
        <v>1241</v>
      </c>
      <c r="B1244" s="368">
        <f t="shared" si="121"/>
        <v>710</v>
      </c>
      <c r="C1244" s="288" t="s">
        <v>815</v>
      </c>
      <c r="D1244" s="281" t="s">
        <v>25</v>
      </c>
      <c r="E1244" s="261">
        <v>20100017491</v>
      </c>
      <c r="F1244" s="112" t="s">
        <v>26</v>
      </c>
      <c r="G1244" s="112" t="s">
        <v>27</v>
      </c>
      <c r="H1244" s="194" t="s">
        <v>6512</v>
      </c>
      <c r="I1244" s="107" t="s">
        <v>4213</v>
      </c>
      <c r="J1244" s="112" t="s">
        <v>4473</v>
      </c>
      <c r="K1244" s="350" t="s">
        <v>1107</v>
      </c>
      <c r="L1244" s="194" t="s">
        <v>3704</v>
      </c>
      <c r="M1244" s="180"/>
      <c r="N1244" s="112" t="s">
        <v>1152</v>
      </c>
      <c r="O1244" s="111"/>
      <c r="P1244" s="28">
        <v>43451</v>
      </c>
      <c r="Q1244" s="112" t="s">
        <v>1143</v>
      </c>
      <c r="R1244" s="112">
        <v>1</v>
      </c>
      <c r="S1244" s="46" t="s">
        <v>2430</v>
      </c>
      <c r="T1244" s="67">
        <v>43717</v>
      </c>
      <c r="U1244" s="47" t="s">
        <v>4621</v>
      </c>
      <c r="V1244" s="112" t="s">
        <v>4813</v>
      </c>
      <c r="W1244" s="28">
        <v>43787</v>
      </c>
      <c r="X1244" s="2">
        <v>151</v>
      </c>
      <c r="Y1244" s="38" t="s">
        <v>5262</v>
      </c>
      <c r="Z1244" s="67">
        <v>43853</v>
      </c>
      <c r="AA1244" s="113"/>
      <c r="AB1244" s="70" t="s">
        <v>1916</v>
      </c>
      <c r="AC1244" s="74">
        <v>151</v>
      </c>
      <c r="AD1244" s="3">
        <v>2020</v>
      </c>
      <c r="AE1244" s="2">
        <v>4300</v>
      </c>
      <c r="AF1244" s="323">
        <f t="shared" si="123"/>
        <v>649300</v>
      </c>
    </row>
    <row r="1245" spans="1:32" ht="54.95" customHeight="1" x14ac:dyDescent="0.2">
      <c r="A1245" s="136">
        <v>1242</v>
      </c>
      <c r="B1245" s="368">
        <f t="shared" si="121"/>
        <v>710</v>
      </c>
      <c r="C1245" s="288" t="s">
        <v>815</v>
      </c>
      <c r="D1245" s="281" t="s">
        <v>25</v>
      </c>
      <c r="E1245" s="261">
        <v>20100017491</v>
      </c>
      <c r="F1245" s="112" t="s">
        <v>26</v>
      </c>
      <c r="G1245" s="112" t="s">
        <v>27</v>
      </c>
      <c r="H1245" s="194" t="s">
        <v>6539</v>
      </c>
      <c r="I1245" s="10" t="s">
        <v>4154</v>
      </c>
      <c r="J1245" s="10" t="s">
        <v>4154</v>
      </c>
      <c r="K1245" s="350" t="s">
        <v>1108</v>
      </c>
      <c r="L1245" s="194" t="s">
        <v>3705</v>
      </c>
      <c r="M1245" s="180"/>
      <c r="N1245" s="112" t="s">
        <v>1150</v>
      </c>
      <c r="O1245" s="111"/>
      <c r="P1245" s="28">
        <v>43451</v>
      </c>
      <c r="Q1245" s="112" t="s">
        <v>1143</v>
      </c>
      <c r="R1245" s="112">
        <v>1</v>
      </c>
      <c r="S1245" s="46" t="s">
        <v>2430</v>
      </c>
      <c r="T1245" s="67">
        <v>43717</v>
      </c>
      <c r="U1245" s="39">
        <v>51</v>
      </c>
      <c r="V1245" s="112" t="s">
        <v>4813</v>
      </c>
      <c r="W1245" s="28">
        <v>43787</v>
      </c>
      <c r="X1245" s="2">
        <v>51</v>
      </c>
      <c r="Y1245" s="38" t="s">
        <v>5262</v>
      </c>
      <c r="Z1245" s="67">
        <v>43853</v>
      </c>
      <c r="AA1245" s="113"/>
      <c r="AB1245" s="70" t="s">
        <v>1916</v>
      </c>
      <c r="AC1245" s="74">
        <v>51</v>
      </c>
      <c r="AD1245" s="3">
        <v>2020</v>
      </c>
      <c r="AE1245" s="2">
        <v>4300</v>
      </c>
      <c r="AF1245" s="323">
        <f t="shared" si="123"/>
        <v>219300</v>
      </c>
    </row>
    <row r="1246" spans="1:32" ht="54.95" customHeight="1" x14ac:dyDescent="0.2">
      <c r="A1246" s="136">
        <v>1243</v>
      </c>
      <c r="B1246" s="368">
        <f t="shared" si="121"/>
        <v>710</v>
      </c>
      <c r="C1246" s="288" t="s">
        <v>815</v>
      </c>
      <c r="D1246" s="281" t="s">
        <v>25</v>
      </c>
      <c r="E1246" s="261">
        <v>20100017491</v>
      </c>
      <c r="F1246" s="112" t="s">
        <v>26</v>
      </c>
      <c r="G1246" s="112" t="s">
        <v>27</v>
      </c>
      <c r="H1246" s="194" t="s">
        <v>6540</v>
      </c>
      <c r="I1246" s="112" t="s">
        <v>4165</v>
      </c>
      <c r="J1246" s="112" t="s">
        <v>4428</v>
      </c>
      <c r="K1246" s="350" t="s">
        <v>1009</v>
      </c>
      <c r="L1246" s="194" t="s">
        <v>3706</v>
      </c>
      <c r="M1246" s="180"/>
      <c r="N1246" s="112" t="s">
        <v>1150</v>
      </c>
      <c r="O1246" s="111"/>
      <c r="P1246" s="28">
        <v>43451</v>
      </c>
      <c r="Q1246" s="112" t="s">
        <v>1143</v>
      </c>
      <c r="R1246" s="112">
        <v>1</v>
      </c>
      <c r="S1246" s="46" t="s">
        <v>2430</v>
      </c>
      <c r="T1246" s="67">
        <v>43717</v>
      </c>
      <c r="U1246" s="47" t="s">
        <v>4622</v>
      </c>
      <c r="V1246" s="112" t="s">
        <v>4813</v>
      </c>
      <c r="W1246" s="28">
        <v>43787</v>
      </c>
      <c r="X1246" s="2">
        <v>102</v>
      </c>
      <c r="Y1246" s="38" t="s">
        <v>5262</v>
      </c>
      <c r="Z1246" s="67">
        <v>43853</v>
      </c>
      <c r="AA1246" s="113"/>
      <c r="AB1246" s="70" t="s">
        <v>1916</v>
      </c>
      <c r="AC1246" s="74">
        <v>102</v>
      </c>
      <c r="AD1246" s="3">
        <v>2020</v>
      </c>
      <c r="AE1246" s="2">
        <v>4300</v>
      </c>
      <c r="AF1246" s="323">
        <f t="shared" si="123"/>
        <v>438600</v>
      </c>
    </row>
    <row r="1247" spans="1:32" ht="54.95" customHeight="1" x14ac:dyDescent="0.2">
      <c r="A1247" s="136">
        <v>1244</v>
      </c>
      <c r="B1247" s="368">
        <f t="shared" si="121"/>
        <v>711</v>
      </c>
      <c r="C1247" s="288" t="s">
        <v>816</v>
      </c>
      <c r="D1247" s="281" t="s">
        <v>588</v>
      </c>
      <c r="E1247" s="261">
        <v>20543254798</v>
      </c>
      <c r="F1247" s="112" t="s">
        <v>26</v>
      </c>
      <c r="G1247" s="112" t="s">
        <v>27</v>
      </c>
      <c r="H1247" s="198" t="s">
        <v>6541</v>
      </c>
      <c r="I1247" s="107" t="s">
        <v>4140</v>
      </c>
      <c r="J1247" s="107" t="s">
        <v>4412</v>
      </c>
      <c r="K1247" s="350" t="s">
        <v>1044</v>
      </c>
      <c r="L1247" s="194" t="s">
        <v>3707</v>
      </c>
      <c r="M1247" s="180"/>
      <c r="N1247" s="112" t="s">
        <v>1151</v>
      </c>
      <c r="O1247" s="111"/>
      <c r="P1247" s="28">
        <v>43537</v>
      </c>
      <c r="Q1247" s="112" t="s">
        <v>1143</v>
      </c>
      <c r="R1247" s="112">
        <v>1</v>
      </c>
      <c r="S1247" s="46" t="s">
        <v>2431</v>
      </c>
      <c r="T1247" s="67">
        <v>43713</v>
      </c>
      <c r="U1247" s="47" t="s">
        <v>4607</v>
      </c>
      <c r="V1247" s="112" t="s">
        <v>4814</v>
      </c>
      <c r="W1247" s="28">
        <v>43781</v>
      </c>
      <c r="X1247" s="2">
        <v>0.5</v>
      </c>
      <c r="Y1247" s="38" t="s">
        <v>5263</v>
      </c>
      <c r="Z1247" s="67">
        <v>43851</v>
      </c>
      <c r="AA1247" s="113"/>
      <c r="AB1247" s="70" t="s">
        <v>1917</v>
      </c>
      <c r="AC1247" s="71">
        <v>0.5</v>
      </c>
      <c r="AD1247" s="3">
        <v>2020</v>
      </c>
      <c r="AE1247" s="2">
        <v>4300</v>
      </c>
      <c r="AF1247" s="323">
        <f>AC1247*AE1247</f>
        <v>2150</v>
      </c>
    </row>
    <row r="1248" spans="1:32" ht="54.95" customHeight="1" x14ac:dyDescent="0.2">
      <c r="A1248" s="136">
        <v>1245</v>
      </c>
      <c r="B1248" s="368">
        <f t="shared" si="121"/>
        <v>712</v>
      </c>
      <c r="C1248" s="288" t="s">
        <v>817</v>
      </c>
      <c r="D1248" s="281" t="s">
        <v>8462</v>
      </c>
      <c r="E1248" s="261">
        <v>20467534026</v>
      </c>
      <c r="F1248" s="112" t="s">
        <v>26</v>
      </c>
      <c r="G1248" s="112" t="s">
        <v>151</v>
      </c>
      <c r="H1248" s="198" t="s">
        <v>6542</v>
      </c>
      <c r="I1248" s="107" t="s">
        <v>4153</v>
      </c>
      <c r="J1248" s="107" t="s">
        <v>4425</v>
      </c>
      <c r="K1248" s="350" t="s">
        <v>1061</v>
      </c>
      <c r="L1248" s="194" t="s">
        <v>3708</v>
      </c>
      <c r="M1248" s="180"/>
      <c r="N1248" s="112" t="s">
        <v>1151</v>
      </c>
      <c r="O1248" s="111"/>
      <c r="P1248" s="28">
        <v>43269</v>
      </c>
      <c r="Q1248" s="112" t="s">
        <v>1143</v>
      </c>
      <c r="R1248" s="112">
        <v>1</v>
      </c>
      <c r="S1248" s="46" t="s">
        <v>2432</v>
      </c>
      <c r="T1248" s="67">
        <v>43404</v>
      </c>
      <c r="U1248" s="47" t="s">
        <v>4623</v>
      </c>
      <c r="V1248" s="112" t="s">
        <v>4815</v>
      </c>
      <c r="W1248" s="28">
        <v>43782</v>
      </c>
      <c r="X1248" s="2">
        <v>40</v>
      </c>
      <c r="Y1248" s="38" t="s">
        <v>5264</v>
      </c>
      <c r="Z1248" s="67">
        <v>43851</v>
      </c>
      <c r="AA1248" s="113"/>
      <c r="AB1248" s="70" t="s">
        <v>1918</v>
      </c>
      <c r="AC1248" s="71">
        <v>40</v>
      </c>
      <c r="AD1248" s="3">
        <v>2020</v>
      </c>
      <c r="AE1248" s="2">
        <v>4300</v>
      </c>
      <c r="AF1248" s="323">
        <f t="shared" si="123"/>
        <v>172000</v>
      </c>
    </row>
    <row r="1249" spans="1:32" ht="54.95" customHeight="1" x14ac:dyDescent="0.2">
      <c r="A1249" s="136">
        <v>1246</v>
      </c>
      <c r="B1249" s="368">
        <f t="shared" si="121"/>
        <v>713</v>
      </c>
      <c r="C1249" s="294" t="s">
        <v>818</v>
      </c>
      <c r="D1249" s="281" t="s">
        <v>25</v>
      </c>
      <c r="E1249" s="261">
        <v>20100017491</v>
      </c>
      <c r="F1249" s="112" t="s">
        <v>26</v>
      </c>
      <c r="G1249" s="112" t="s">
        <v>27</v>
      </c>
      <c r="H1249" s="198" t="s">
        <v>6543</v>
      </c>
      <c r="I1249" s="112" t="s">
        <v>4175</v>
      </c>
      <c r="J1249" s="107" t="s">
        <v>4425</v>
      </c>
      <c r="K1249" s="350" t="s">
        <v>1105</v>
      </c>
      <c r="L1249" s="194" t="s">
        <v>3709</v>
      </c>
      <c r="M1249" s="180"/>
      <c r="N1249" s="112" t="s">
        <v>1151</v>
      </c>
      <c r="O1249" s="111"/>
      <c r="P1249" s="28">
        <v>43445</v>
      </c>
      <c r="Q1249" s="112" t="s">
        <v>1143</v>
      </c>
      <c r="R1249" s="112">
        <v>1</v>
      </c>
      <c r="S1249" s="46" t="s">
        <v>2433</v>
      </c>
      <c r="T1249" s="67">
        <v>43719</v>
      </c>
      <c r="U1249" s="47" t="s">
        <v>4604</v>
      </c>
      <c r="V1249" s="112" t="s">
        <v>4816</v>
      </c>
      <c r="W1249" s="28">
        <v>43788</v>
      </c>
      <c r="X1249" s="2">
        <v>33</v>
      </c>
      <c r="Y1249" s="38" t="s">
        <v>5265</v>
      </c>
      <c r="Z1249" s="67">
        <v>43859</v>
      </c>
      <c r="AA1249" s="113"/>
      <c r="AB1249" s="70" t="s">
        <v>1919</v>
      </c>
      <c r="AC1249" s="71">
        <v>33</v>
      </c>
      <c r="AD1249" s="3">
        <v>2020</v>
      </c>
      <c r="AE1249" s="2">
        <v>4300</v>
      </c>
      <c r="AF1249" s="323">
        <f t="shared" si="123"/>
        <v>141900</v>
      </c>
    </row>
    <row r="1250" spans="1:32" ht="54.95" customHeight="1" x14ac:dyDescent="0.2">
      <c r="A1250" s="136">
        <v>1247</v>
      </c>
      <c r="B1250" s="368">
        <f t="shared" si="121"/>
        <v>714</v>
      </c>
      <c r="C1250" s="288" t="s">
        <v>819</v>
      </c>
      <c r="D1250" s="281" t="s">
        <v>8462</v>
      </c>
      <c r="E1250" s="261">
        <v>20467534026</v>
      </c>
      <c r="F1250" s="112" t="s">
        <v>26</v>
      </c>
      <c r="G1250" s="112" t="s">
        <v>151</v>
      </c>
      <c r="H1250" s="194" t="s">
        <v>6533</v>
      </c>
      <c r="I1250" s="107" t="s">
        <v>4153</v>
      </c>
      <c r="J1250" s="107" t="s">
        <v>4425</v>
      </c>
      <c r="K1250" s="350" t="s">
        <v>1044</v>
      </c>
      <c r="L1250" s="194" t="s">
        <v>3710</v>
      </c>
      <c r="M1250" s="180"/>
      <c r="N1250" s="112" t="s">
        <v>1157</v>
      </c>
      <c r="O1250" s="111"/>
      <c r="P1250" s="28">
        <v>43294</v>
      </c>
      <c r="Q1250" s="112" t="s">
        <v>4594</v>
      </c>
      <c r="R1250" s="112">
        <v>1</v>
      </c>
      <c r="S1250" s="46" t="s">
        <v>2434</v>
      </c>
      <c r="T1250" s="67">
        <v>43521</v>
      </c>
      <c r="U1250" s="47" t="s">
        <v>2076</v>
      </c>
      <c r="V1250" s="112" t="s">
        <v>4817</v>
      </c>
      <c r="W1250" s="28">
        <v>43801</v>
      </c>
      <c r="X1250" s="2" t="s">
        <v>2076</v>
      </c>
      <c r="Y1250" s="38" t="s">
        <v>5266</v>
      </c>
      <c r="Z1250" s="67">
        <v>43860</v>
      </c>
      <c r="AA1250" s="113"/>
      <c r="AB1250" s="70" t="s">
        <v>1920</v>
      </c>
      <c r="AC1250" s="71">
        <v>0</v>
      </c>
      <c r="AD1250" s="3">
        <v>2020</v>
      </c>
      <c r="AE1250" s="2">
        <v>4300</v>
      </c>
      <c r="AF1250" s="323" t="s">
        <v>2053</v>
      </c>
    </row>
    <row r="1251" spans="1:32" ht="54.95" customHeight="1" x14ac:dyDescent="0.2">
      <c r="A1251" s="136">
        <v>1248</v>
      </c>
      <c r="B1251" s="368">
        <f t="shared" si="121"/>
        <v>714</v>
      </c>
      <c r="C1251" s="288" t="s">
        <v>819</v>
      </c>
      <c r="D1251" s="281" t="s">
        <v>8462</v>
      </c>
      <c r="E1251" s="261">
        <v>20467534026</v>
      </c>
      <c r="F1251" s="112" t="s">
        <v>26</v>
      </c>
      <c r="G1251" s="112" t="s">
        <v>151</v>
      </c>
      <c r="H1251" s="198" t="s">
        <v>6544</v>
      </c>
      <c r="I1251" s="112" t="s">
        <v>4150</v>
      </c>
      <c r="J1251" s="112" t="s">
        <v>4425</v>
      </c>
      <c r="K1251" s="350" t="s">
        <v>1044</v>
      </c>
      <c r="L1251" s="194" t="s">
        <v>3711</v>
      </c>
      <c r="M1251" s="180"/>
      <c r="N1251" s="112" t="s">
        <v>1151</v>
      </c>
      <c r="O1251" s="111"/>
      <c r="P1251" s="28">
        <v>43294</v>
      </c>
      <c r="Q1251" s="112" t="s">
        <v>1143</v>
      </c>
      <c r="R1251" s="112">
        <v>1</v>
      </c>
      <c r="S1251" s="46" t="s">
        <v>2434</v>
      </c>
      <c r="T1251" s="67">
        <v>43521</v>
      </c>
      <c r="U1251" s="47" t="s">
        <v>4624</v>
      </c>
      <c r="V1251" s="112" t="s">
        <v>4817</v>
      </c>
      <c r="W1251" s="28">
        <v>43801</v>
      </c>
      <c r="X1251" s="2" t="s">
        <v>4936</v>
      </c>
      <c r="Y1251" s="38" t="s">
        <v>5266</v>
      </c>
      <c r="Z1251" s="67">
        <v>43861</v>
      </c>
      <c r="AA1251" s="113"/>
      <c r="AB1251" s="70" t="s">
        <v>1920</v>
      </c>
      <c r="AC1251" s="71">
        <v>13.3</v>
      </c>
      <c r="AD1251" s="3">
        <v>2020</v>
      </c>
      <c r="AE1251" s="2">
        <v>4300</v>
      </c>
      <c r="AF1251" s="323">
        <f>AC1251*AE1251</f>
        <v>57190</v>
      </c>
    </row>
    <row r="1252" spans="1:32" ht="54.95" customHeight="1" x14ac:dyDescent="0.2">
      <c r="A1252" s="136">
        <v>1249</v>
      </c>
      <c r="B1252" s="368">
        <f t="shared" si="121"/>
        <v>714</v>
      </c>
      <c r="C1252" s="288" t="s">
        <v>819</v>
      </c>
      <c r="D1252" s="281" t="s">
        <v>8462</v>
      </c>
      <c r="E1252" s="261">
        <v>20467534026</v>
      </c>
      <c r="F1252" s="112" t="s">
        <v>26</v>
      </c>
      <c r="G1252" s="112" t="s">
        <v>151</v>
      </c>
      <c r="H1252" s="198" t="s">
        <v>6545</v>
      </c>
      <c r="I1252" s="107" t="s">
        <v>4140</v>
      </c>
      <c r="J1252" s="107" t="s">
        <v>4412</v>
      </c>
      <c r="K1252" s="350" t="s">
        <v>1044</v>
      </c>
      <c r="L1252" s="194" t="s">
        <v>3712</v>
      </c>
      <c r="M1252" s="180"/>
      <c r="N1252" s="112" t="s">
        <v>1151</v>
      </c>
      <c r="O1252" s="111"/>
      <c r="P1252" s="28">
        <v>43294</v>
      </c>
      <c r="Q1252" s="112" t="s">
        <v>1143</v>
      </c>
      <c r="R1252" s="112">
        <v>1</v>
      </c>
      <c r="S1252" s="46" t="s">
        <v>2434</v>
      </c>
      <c r="T1252" s="67">
        <v>43521</v>
      </c>
      <c r="U1252" s="47" t="s">
        <v>4625</v>
      </c>
      <c r="V1252" s="112" t="s">
        <v>4817</v>
      </c>
      <c r="W1252" s="28">
        <v>43801</v>
      </c>
      <c r="X1252" s="2" t="s">
        <v>4937</v>
      </c>
      <c r="Y1252" s="38" t="s">
        <v>5266</v>
      </c>
      <c r="Z1252" s="67">
        <v>43862</v>
      </c>
      <c r="AA1252" s="113"/>
      <c r="AB1252" s="70" t="s">
        <v>1920</v>
      </c>
      <c r="AC1252" s="71">
        <v>0.8</v>
      </c>
      <c r="AD1252" s="3">
        <v>2020</v>
      </c>
      <c r="AE1252" s="2">
        <v>4300</v>
      </c>
      <c r="AF1252" s="323">
        <f t="shared" ref="AF1252:AF1311" si="124">AC1252*AE1252</f>
        <v>3440</v>
      </c>
    </row>
    <row r="1253" spans="1:32" ht="54.95" customHeight="1" x14ac:dyDescent="0.2">
      <c r="A1253" s="136">
        <v>1250</v>
      </c>
      <c r="B1253" s="368">
        <f t="shared" si="121"/>
        <v>715</v>
      </c>
      <c r="C1253" s="288" t="s">
        <v>820</v>
      </c>
      <c r="D1253" s="281" t="s">
        <v>193</v>
      </c>
      <c r="E1253" s="261">
        <v>20428698569</v>
      </c>
      <c r="F1253" s="112" t="s">
        <v>26</v>
      </c>
      <c r="G1253" s="112" t="s">
        <v>27</v>
      </c>
      <c r="H1253" s="198" t="s">
        <v>6546</v>
      </c>
      <c r="I1253" s="107" t="s">
        <v>4153</v>
      </c>
      <c r="J1253" s="107" t="s">
        <v>4425</v>
      </c>
      <c r="K1253" s="350" t="s">
        <v>1061</v>
      </c>
      <c r="L1253" s="194" t="s">
        <v>3713</v>
      </c>
      <c r="M1253" s="180"/>
      <c r="N1253" s="112" t="s">
        <v>1151</v>
      </c>
      <c r="O1253" s="111"/>
      <c r="P1253" s="28">
        <v>43655</v>
      </c>
      <c r="Q1253" s="112" t="s">
        <v>1143</v>
      </c>
      <c r="R1253" s="112">
        <v>1</v>
      </c>
      <c r="S1253" s="46" t="s">
        <v>2435</v>
      </c>
      <c r="T1253" s="67">
        <v>43795</v>
      </c>
      <c r="U1253" s="47" t="s">
        <v>4626</v>
      </c>
      <c r="V1253" s="112" t="s">
        <v>2076</v>
      </c>
      <c r="W1253" s="28" t="s">
        <v>2076</v>
      </c>
      <c r="X1253" s="2" t="s">
        <v>2076</v>
      </c>
      <c r="Y1253" s="38" t="s">
        <v>5267</v>
      </c>
      <c r="Z1253" s="67">
        <v>43860</v>
      </c>
      <c r="AA1253" s="113"/>
      <c r="AB1253" s="70" t="s">
        <v>1921</v>
      </c>
      <c r="AC1253" s="71">
        <v>14.6</v>
      </c>
      <c r="AD1253" s="3">
        <v>2020</v>
      </c>
      <c r="AE1253" s="2">
        <v>4300</v>
      </c>
      <c r="AF1253" s="323">
        <f t="shared" si="124"/>
        <v>62780</v>
      </c>
    </row>
    <row r="1254" spans="1:32" ht="54.95" customHeight="1" x14ac:dyDescent="0.2">
      <c r="A1254" s="136">
        <v>1251</v>
      </c>
      <c r="B1254" s="368">
        <f t="shared" si="121"/>
        <v>715</v>
      </c>
      <c r="C1254" s="288" t="s">
        <v>820</v>
      </c>
      <c r="D1254" s="281" t="s">
        <v>193</v>
      </c>
      <c r="E1254" s="261">
        <v>20428698569</v>
      </c>
      <c r="F1254" s="112" t="s">
        <v>26</v>
      </c>
      <c r="G1254" s="112" t="s">
        <v>27</v>
      </c>
      <c r="H1254" s="198" t="s">
        <v>6547</v>
      </c>
      <c r="I1254" s="107" t="s">
        <v>4194</v>
      </c>
      <c r="J1254" s="107" t="s">
        <v>4453</v>
      </c>
      <c r="K1254" s="350" t="s">
        <v>1061</v>
      </c>
      <c r="L1254" s="194" t="s">
        <v>3714</v>
      </c>
      <c r="M1254" s="180"/>
      <c r="N1254" s="112" t="s">
        <v>1150</v>
      </c>
      <c r="O1254" s="111"/>
      <c r="P1254" s="28">
        <v>43655</v>
      </c>
      <c r="Q1254" s="112" t="s">
        <v>1143</v>
      </c>
      <c r="R1254" s="112">
        <v>1</v>
      </c>
      <c r="S1254" s="46" t="s">
        <v>2435</v>
      </c>
      <c r="T1254" s="67">
        <v>43795</v>
      </c>
      <c r="U1254" s="47" t="s">
        <v>4606</v>
      </c>
      <c r="V1254" s="112" t="s">
        <v>2076</v>
      </c>
      <c r="W1254" s="28" t="s">
        <v>2076</v>
      </c>
      <c r="X1254" s="2" t="s">
        <v>2076</v>
      </c>
      <c r="Y1254" s="38" t="s">
        <v>5267</v>
      </c>
      <c r="Z1254" s="67">
        <v>43861</v>
      </c>
      <c r="AA1254" s="113"/>
      <c r="AB1254" s="70" t="s">
        <v>1921</v>
      </c>
      <c r="AC1254" s="71">
        <v>51</v>
      </c>
      <c r="AD1254" s="3">
        <v>2020</v>
      </c>
      <c r="AE1254" s="2">
        <v>4300</v>
      </c>
      <c r="AF1254" s="323">
        <f t="shared" si="124"/>
        <v>219300</v>
      </c>
    </row>
    <row r="1255" spans="1:32" ht="54.95" customHeight="1" x14ac:dyDescent="0.2">
      <c r="A1255" s="136">
        <v>1252</v>
      </c>
      <c r="B1255" s="368">
        <f t="shared" si="121"/>
        <v>716</v>
      </c>
      <c r="C1255" s="288" t="s">
        <v>821</v>
      </c>
      <c r="D1255" s="281" t="s">
        <v>25</v>
      </c>
      <c r="E1255" s="261">
        <v>20100017491</v>
      </c>
      <c r="F1255" s="112" t="s">
        <v>26</v>
      </c>
      <c r="G1255" s="112" t="s">
        <v>27</v>
      </c>
      <c r="H1255" s="194" t="s">
        <v>6548</v>
      </c>
      <c r="I1255" s="112" t="s">
        <v>4165</v>
      </c>
      <c r="J1255" s="112" t="s">
        <v>4428</v>
      </c>
      <c r="K1255" s="350" t="s">
        <v>1009</v>
      </c>
      <c r="L1255" s="194" t="s">
        <v>3715</v>
      </c>
      <c r="M1255" s="180"/>
      <c r="N1255" s="112" t="s">
        <v>1150</v>
      </c>
      <c r="O1255" s="111"/>
      <c r="P1255" s="28">
        <v>43732</v>
      </c>
      <c r="Q1255" s="112" t="s">
        <v>1143</v>
      </c>
      <c r="R1255" s="112">
        <v>1</v>
      </c>
      <c r="S1255" s="38" t="s">
        <v>1922</v>
      </c>
      <c r="T1255" s="67">
        <v>43847</v>
      </c>
      <c r="U1255" s="39">
        <v>120</v>
      </c>
      <c r="V1255" s="112" t="s">
        <v>2076</v>
      </c>
      <c r="W1255" s="112" t="s">
        <v>2076</v>
      </c>
      <c r="X1255" s="112" t="s">
        <v>2076</v>
      </c>
      <c r="Y1255" s="38" t="s">
        <v>2076</v>
      </c>
      <c r="Z1255" s="39" t="s">
        <v>2053</v>
      </c>
      <c r="AA1255" s="113"/>
      <c r="AB1255" s="82" t="s">
        <v>1922</v>
      </c>
      <c r="AC1255" s="71">
        <v>120</v>
      </c>
      <c r="AD1255" s="3">
        <v>2020</v>
      </c>
      <c r="AE1255" s="2">
        <v>4300</v>
      </c>
      <c r="AF1255" s="323">
        <f t="shared" si="124"/>
        <v>516000</v>
      </c>
    </row>
    <row r="1256" spans="1:32" ht="54.95" customHeight="1" x14ac:dyDescent="0.2">
      <c r="A1256" s="136">
        <v>1253</v>
      </c>
      <c r="B1256" s="368">
        <f t="shared" si="121"/>
        <v>717</v>
      </c>
      <c r="C1256" s="288" t="s">
        <v>822</v>
      </c>
      <c r="D1256" s="281" t="s">
        <v>809</v>
      </c>
      <c r="E1256" s="261">
        <v>20604575754</v>
      </c>
      <c r="F1256" s="112" t="s">
        <v>26</v>
      </c>
      <c r="G1256" s="112" t="s">
        <v>151</v>
      </c>
      <c r="H1256" s="194" t="s">
        <v>6533</v>
      </c>
      <c r="I1256" s="107" t="s">
        <v>4140</v>
      </c>
      <c r="J1256" s="107" t="s">
        <v>4412</v>
      </c>
      <c r="K1256" s="350" t="s">
        <v>1044</v>
      </c>
      <c r="L1256" s="194" t="s">
        <v>3716</v>
      </c>
      <c r="M1256" s="180"/>
      <c r="N1256" s="112" t="s">
        <v>1151</v>
      </c>
      <c r="O1256" s="111"/>
      <c r="P1256" s="28">
        <v>43615</v>
      </c>
      <c r="Q1256" s="112" t="s">
        <v>1143</v>
      </c>
      <c r="R1256" s="112">
        <v>1</v>
      </c>
      <c r="S1256" s="46" t="s">
        <v>1923</v>
      </c>
      <c r="T1256" s="67">
        <v>43873</v>
      </c>
      <c r="U1256" s="39" t="s">
        <v>4627</v>
      </c>
      <c r="V1256" s="112" t="s">
        <v>2076</v>
      </c>
      <c r="W1256" s="28" t="s">
        <v>2076</v>
      </c>
      <c r="X1256" s="2" t="s">
        <v>2076</v>
      </c>
      <c r="Y1256" s="38" t="s">
        <v>2053</v>
      </c>
      <c r="Z1256" s="39" t="s">
        <v>2053</v>
      </c>
      <c r="AA1256" s="113"/>
      <c r="AB1256" s="70" t="s">
        <v>1923</v>
      </c>
      <c r="AC1256" s="71">
        <v>3.9</v>
      </c>
      <c r="AD1256" s="3">
        <v>2020</v>
      </c>
      <c r="AE1256" s="2">
        <v>4300</v>
      </c>
      <c r="AF1256" s="323">
        <f t="shared" si="124"/>
        <v>16770</v>
      </c>
    </row>
    <row r="1257" spans="1:32" ht="54.95" customHeight="1" x14ac:dyDescent="0.2">
      <c r="A1257" s="136">
        <v>1254</v>
      </c>
      <c r="B1257" s="368">
        <f t="shared" si="121"/>
        <v>718</v>
      </c>
      <c r="C1257" s="288" t="s">
        <v>823</v>
      </c>
      <c r="D1257" s="281" t="s">
        <v>64</v>
      </c>
      <c r="E1257" s="261">
        <v>20423195119</v>
      </c>
      <c r="F1257" s="112" t="s">
        <v>26</v>
      </c>
      <c r="G1257" s="112" t="s">
        <v>27</v>
      </c>
      <c r="H1257" s="194" t="s">
        <v>6549</v>
      </c>
      <c r="I1257" s="10" t="s">
        <v>4204</v>
      </c>
      <c r="J1257" s="112" t="s">
        <v>4435</v>
      </c>
      <c r="K1257" s="350" t="s">
        <v>1055</v>
      </c>
      <c r="L1257" s="194" t="s">
        <v>3717</v>
      </c>
      <c r="M1257" s="180"/>
      <c r="N1257" s="112" t="s">
        <v>1151</v>
      </c>
      <c r="O1257" s="111"/>
      <c r="P1257" s="28">
        <v>43981</v>
      </c>
      <c r="Q1257" s="112" t="s">
        <v>6790</v>
      </c>
      <c r="R1257" s="112">
        <v>3</v>
      </c>
      <c r="S1257" s="46" t="s">
        <v>1924</v>
      </c>
      <c r="T1257" s="67">
        <v>43859</v>
      </c>
      <c r="U1257" s="39">
        <v>1.9</v>
      </c>
      <c r="V1257" s="112" t="s">
        <v>2076</v>
      </c>
      <c r="W1257" s="28" t="s">
        <v>2076</v>
      </c>
      <c r="X1257" s="2" t="s">
        <v>4932</v>
      </c>
      <c r="Y1257" s="38" t="s">
        <v>2053</v>
      </c>
      <c r="Z1257" s="39" t="s">
        <v>2053</v>
      </c>
      <c r="AA1257" s="113"/>
      <c r="AB1257" s="70" t="s">
        <v>1924</v>
      </c>
      <c r="AC1257" s="71">
        <v>1.9</v>
      </c>
      <c r="AD1257" s="3">
        <v>2020</v>
      </c>
      <c r="AE1257" s="2">
        <v>4300</v>
      </c>
      <c r="AF1257" s="323">
        <f t="shared" si="124"/>
        <v>8170</v>
      </c>
    </row>
    <row r="1258" spans="1:32" ht="54.95" customHeight="1" x14ac:dyDescent="0.2">
      <c r="A1258" s="136">
        <v>1255</v>
      </c>
      <c r="B1258" s="368">
        <f t="shared" si="121"/>
        <v>719</v>
      </c>
      <c r="C1258" s="288" t="s">
        <v>824</v>
      </c>
      <c r="D1258" s="281" t="s">
        <v>8462</v>
      </c>
      <c r="E1258" s="261">
        <v>20467534026</v>
      </c>
      <c r="F1258" s="112" t="s">
        <v>26</v>
      </c>
      <c r="G1258" s="112" t="s">
        <v>151</v>
      </c>
      <c r="H1258" s="194" t="s">
        <v>6533</v>
      </c>
      <c r="I1258" s="107" t="s">
        <v>4153</v>
      </c>
      <c r="J1258" s="107" t="s">
        <v>4425</v>
      </c>
      <c r="K1258" s="350" t="s">
        <v>1028</v>
      </c>
      <c r="L1258" s="194" t="s">
        <v>3718</v>
      </c>
      <c r="M1258" s="180"/>
      <c r="N1258" s="112" t="s">
        <v>1151</v>
      </c>
      <c r="O1258" s="111"/>
      <c r="P1258" s="28">
        <v>43615</v>
      </c>
      <c r="Q1258" s="112" t="s">
        <v>1143</v>
      </c>
      <c r="R1258" s="112">
        <v>1</v>
      </c>
      <c r="S1258" s="46" t="s">
        <v>1925</v>
      </c>
      <c r="T1258" s="67">
        <v>43886</v>
      </c>
      <c r="U1258" s="39" t="s">
        <v>4628</v>
      </c>
      <c r="V1258" s="112" t="s">
        <v>2076</v>
      </c>
      <c r="W1258" s="28" t="s">
        <v>2076</v>
      </c>
      <c r="X1258" s="2" t="s">
        <v>2076</v>
      </c>
      <c r="Y1258" s="38" t="s">
        <v>2053</v>
      </c>
      <c r="Z1258" s="39" t="s">
        <v>2053</v>
      </c>
      <c r="AA1258" s="113"/>
      <c r="AB1258" s="81" t="s">
        <v>1925</v>
      </c>
      <c r="AC1258" s="71">
        <v>2</v>
      </c>
      <c r="AD1258" s="3">
        <v>2020</v>
      </c>
      <c r="AE1258" s="2">
        <v>4300</v>
      </c>
      <c r="AF1258" s="323">
        <f>AC1258*AE1258</f>
        <v>8600</v>
      </c>
    </row>
    <row r="1259" spans="1:32" ht="54.95" customHeight="1" x14ac:dyDescent="0.2">
      <c r="A1259" s="136">
        <v>1256</v>
      </c>
      <c r="B1259" s="368">
        <f t="shared" si="121"/>
        <v>719</v>
      </c>
      <c r="C1259" s="288" t="s">
        <v>824</v>
      </c>
      <c r="D1259" s="281" t="s">
        <v>8462</v>
      </c>
      <c r="E1259" s="261">
        <v>20467534026</v>
      </c>
      <c r="F1259" s="112" t="s">
        <v>26</v>
      </c>
      <c r="G1259" s="112" t="s">
        <v>151</v>
      </c>
      <c r="H1259" s="194" t="s">
        <v>6533</v>
      </c>
      <c r="I1259" s="107" t="s">
        <v>4140</v>
      </c>
      <c r="J1259" s="107" t="s">
        <v>4412</v>
      </c>
      <c r="K1259" s="350" t="s">
        <v>1044</v>
      </c>
      <c r="L1259" s="194" t="s">
        <v>3716</v>
      </c>
      <c r="M1259" s="180"/>
      <c r="N1259" s="112" t="s">
        <v>1151</v>
      </c>
      <c r="O1259" s="111"/>
      <c r="P1259" s="28">
        <v>43615</v>
      </c>
      <c r="Q1259" s="112" t="s">
        <v>1143</v>
      </c>
      <c r="R1259" s="112">
        <v>1</v>
      </c>
      <c r="S1259" s="46" t="s">
        <v>1925</v>
      </c>
      <c r="T1259" s="67">
        <v>43886</v>
      </c>
      <c r="U1259" s="39" t="s">
        <v>4629</v>
      </c>
      <c r="V1259" s="112" t="s">
        <v>2076</v>
      </c>
      <c r="W1259" s="28" t="s">
        <v>2076</v>
      </c>
      <c r="X1259" s="2" t="s">
        <v>2076</v>
      </c>
      <c r="Y1259" s="38" t="s">
        <v>2053</v>
      </c>
      <c r="Z1259" s="39" t="s">
        <v>2053</v>
      </c>
      <c r="AA1259" s="113"/>
      <c r="AB1259" s="81" t="s">
        <v>1925</v>
      </c>
      <c r="AC1259" s="71">
        <v>5.9</v>
      </c>
      <c r="AD1259" s="3">
        <v>2020</v>
      </c>
      <c r="AE1259" s="2">
        <v>4300</v>
      </c>
      <c r="AF1259" s="323">
        <f t="shared" si="124"/>
        <v>25370</v>
      </c>
    </row>
    <row r="1260" spans="1:32" ht="54.95" customHeight="1" x14ac:dyDescent="0.2">
      <c r="A1260" s="136">
        <v>1257</v>
      </c>
      <c r="B1260" s="368">
        <f t="shared" si="121"/>
        <v>720</v>
      </c>
      <c r="C1260" s="288" t="s">
        <v>825</v>
      </c>
      <c r="D1260" s="281" t="s">
        <v>25</v>
      </c>
      <c r="E1260" s="261">
        <v>20100017491</v>
      </c>
      <c r="F1260" s="112" t="s">
        <v>26</v>
      </c>
      <c r="G1260" s="112" t="s">
        <v>27</v>
      </c>
      <c r="H1260" s="196" t="s">
        <v>6550</v>
      </c>
      <c r="I1260" s="107" t="s">
        <v>4242</v>
      </c>
      <c r="J1260" s="112" t="s">
        <v>4497</v>
      </c>
      <c r="K1260" s="350" t="s">
        <v>1078</v>
      </c>
      <c r="L1260" s="196" t="s">
        <v>3719</v>
      </c>
      <c r="M1260" s="180"/>
      <c r="N1260" s="112" t="s">
        <v>1150</v>
      </c>
      <c r="O1260" s="111"/>
      <c r="P1260" s="28">
        <v>43263</v>
      </c>
      <c r="Q1260" s="112" t="s">
        <v>6790</v>
      </c>
      <c r="R1260" s="112">
        <v>5</v>
      </c>
      <c r="S1260" s="46" t="s">
        <v>2436</v>
      </c>
      <c r="T1260" s="67">
        <v>43588</v>
      </c>
      <c r="U1260" s="39">
        <v>397.7</v>
      </c>
      <c r="V1260" s="112" t="s">
        <v>4818</v>
      </c>
      <c r="W1260" s="28">
        <v>43739</v>
      </c>
      <c r="X1260" s="2">
        <v>255</v>
      </c>
      <c r="Y1260" s="38" t="s">
        <v>5268</v>
      </c>
      <c r="Z1260" s="67">
        <v>43867</v>
      </c>
      <c r="AA1260" s="113"/>
      <c r="AB1260" s="70" t="s">
        <v>1926</v>
      </c>
      <c r="AC1260" s="71">
        <v>255</v>
      </c>
      <c r="AD1260" s="3">
        <v>2020</v>
      </c>
      <c r="AE1260" s="2">
        <v>4300</v>
      </c>
      <c r="AF1260" s="323">
        <f t="shared" si="124"/>
        <v>1096500</v>
      </c>
    </row>
    <row r="1261" spans="1:32" ht="54.95" customHeight="1" x14ac:dyDescent="0.2">
      <c r="A1261" s="136">
        <v>1258</v>
      </c>
      <c r="B1261" s="368">
        <f t="shared" si="121"/>
        <v>720</v>
      </c>
      <c r="C1261" s="288" t="s">
        <v>825</v>
      </c>
      <c r="D1261" s="281" t="s">
        <v>25</v>
      </c>
      <c r="E1261" s="261">
        <v>20100017491</v>
      </c>
      <c r="F1261" s="112" t="s">
        <v>26</v>
      </c>
      <c r="G1261" s="112" t="s">
        <v>27</v>
      </c>
      <c r="H1261" s="196" t="s">
        <v>6551</v>
      </c>
      <c r="I1261" s="107" t="s">
        <v>4242</v>
      </c>
      <c r="J1261" s="112" t="s">
        <v>4497</v>
      </c>
      <c r="K1261" s="350" t="s">
        <v>1078</v>
      </c>
      <c r="L1261" s="196" t="s">
        <v>3720</v>
      </c>
      <c r="M1261" s="180"/>
      <c r="N1261" s="112" t="s">
        <v>1150</v>
      </c>
      <c r="O1261" s="111"/>
      <c r="P1261" s="28">
        <v>43263</v>
      </c>
      <c r="Q1261" s="112" t="s">
        <v>6790</v>
      </c>
      <c r="R1261" s="112">
        <v>4</v>
      </c>
      <c r="S1261" s="46" t="s">
        <v>2436</v>
      </c>
      <c r="T1261" s="67">
        <v>43588</v>
      </c>
      <c r="U1261" s="39">
        <v>600</v>
      </c>
      <c r="V1261" s="112" t="s">
        <v>4818</v>
      </c>
      <c r="W1261" s="28">
        <v>43739</v>
      </c>
      <c r="X1261" s="2">
        <v>400</v>
      </c>
      <c r="Y1261" s="38" t="s">
        <v>5268</v>
      </c>
      <c r="Z1261" s="67">
        <v>43867</v>
      </c>
      <c r="AA1261" s="113"/>
      <c r="AB1261" s="70" t="s">
        <v>1926</v>
      </c>
      <c r="AC1261" s="71">
        <v>400</v>
      </c>
      <c r="AD1261" s="3">
        <v>2020</v>
      </c>
      <c r="AE1261" s="2">
        <v>4300</v>
      </c>
      <c r="AF1261" s="323">
        <f t="shared" si="124"/>
        <v>1720000</v>
      </c>
    </row>
    <row r="1262" spans="1:32" ht="54.95" customHeight="1" x14ac:dyDescent="0.2">
      <c r="A1262" s="136">
        <v>1259</v>
      </c>
      <c r="B1262" s="368">
        <f t="shared" si="121"/>
        <v>720</v>
      </c>
      <c r="C1262" s="288" t="s">
        <v>825</v>
      </c>
      <c r="D1262" s="281" t="s">
        <v>25</v>
      </c>
      <c r="E1262" s="261">
        <v>20100017491</v>
      </c>
      <c r="F1262" s="112" t="s">
        <v>26</v>
      </c>
      <c r="G1262" s="112" t="s">
        <v>27</v>
      </c>
      <c r="H1262" s="196" t="s">
        <v>6552</v>
      </c>
      <c r="I1262" s="107" t="s">
        <v>4243</v>
      </c>
      <c r="J1262" s="112" t="s">
        <v>4498</v>
      </c>
      <c r="K1262" s="350" t="s">
        <v>1078</v>
      </c>
      <c r="L1262" s="194" t="s">
        <v>3721</v>
      </c>
      <c r="M1262" s="180"/>
      <c r="N1262" s="112" t="s">
        <v>1150</v>
      </c>
      <c r="O1262" s="111"/>
      <c r="P1262" s="28">
        <v>43263</v>
      </c>
      <c r="Q1262" s="112" t="s">
        <v>6790</v>
      </c>
      <c r="R1262" s="112">
        <v>32</v>
      </c>
      <c r="S1262" s="46" t="s">
        <v>2436</v>
      </c>
      <c r="T1262" s="67">
        <v>43588</v>
      </c>
      <c r="U1262" s="39" t="s">
        <v>4630</v>
      </c>
      <c r="V1262" s="112" t="s">
        <v>4818</v>
      </c>
      <c r="W1262" s="28">
        <v>43739</v>
      </c>
      <c r="X1262" s="2">
        <v>1683</v>
      </c>
      <c r="Y1262" s="38" t="s">
        <v>5268</v>
      </c>
      <c r="Z1262" s="67">
        <v>43867</v>
      </c>
      <c r="AA1262" s="113"/>
      <c r="AB1262" s="70" t="s">
        <v>1926</v>
      </c>
      <c r="AC1262" s="71">
        <v>1632</v>
      </c>
      <c r="AD1262" s="3">
        <v>2020</v>
      </c>
      <c r="AE1262" s="2">
        <v>4300</v>
      </c>
      <c r="AF1262" s="323">
        <f t="shared" si="124"/>
        <v>7017600</v>
      </c>
    </row>
    <row r="1263" spans="1:32" ht="54.95" customHeight="1" x14ac:dyDescent="0.2">
      <c r="A1263" s="136">
        <v>1260</v>
      </c>
      <c r="B1263" s="368">
        <f t="shared" si="121"/>
        <v>720</v>
      </c>
      <c r="C1263" s="288" t="s">
        <v>825</v>
      </c>
      <c r="D1263" s="281" t="s">
        <v>25</v>
      </c>
      <c r="E1263" s="261">
        <v>20100017491</v>
      </c>
      <c r="F1263" s="112" t="s">
        <v>26</v>
      </c>
      <c r="G1263" s="112" t="s">
        <v>27</v>
      </c>
      <c r="H1263" s="196" t="s">
        <v>6553</v>
      </c>
      <c r="I1263" s="107" t="s">
        <v>4243</v>
      </c>
      <c r="J1263" s="112" t="s">
        <v>4498</v>
      </c>
      <c r="K1263" s="350" t="s">
        <v>1078</v>
      </c>
      <c r="L1263" s="194" t="s">
        <v>3722</v>
      </c>
      <c r="M1263" s="180"/>
      <c r="N1263" s="112" t="s">
        <v>1150</v>
      </c>
      <c r="O1263" s="111"/>
      <c r="P1263" s="28">
        <v>43263</v>
      </c>
      <c r="Q1263" s="112" t="s">
        <v>6790</v>
      </c>
      <c r="R1263" s="112">
        <v>51</v>
      </c>
      <c r="S1263" s="46" t="s">
        <v>2436</v>
      </c>
      <c r="T1263" s="67">
        <v>43588</v>
      </c>
      <c r="U1263" s="39">
        <v>5100</v>
      </c>
      <c r="V1263" s="112" t="s">
        <v>4818</v>
      </c>
      <c r="W1263" s="28">
        <v>43739</v>
      </c>
      <c r="X1263" s="2">
        <v>5100</v>
      </c>
      <c r="Y1263" s="38" t="s">
        <v>5268</v>
      </c>
      <c r="Z1263" s="67">
        <v>43867</v>
      </c>
      <c r="AA1263" s="113"/>
      <c r="AB1263" s="70" t="s">
        <v>1926</v>
      </c>
      <c r="AC1263" s="71">
        <v>5100</v>
      </c>
      <c r="AD1263" s="3">
        <v>2020</v>
      </c>
      <c r="AE1263" s="2">
        <v>4300</v>
      </c>
      <c r="AF1263" s="323">
        <f>AC1263*AE1263</f>
        <v>21930000</v>
      </c>
    </row>
    <row r="1264" spans="1:32" ht="54.95" customHeight="1" x14ac:dyDescent="0.2">
      <c r="A1264" s="136">
        <v>1261</v>
      </c>
      <c r="B1264" s="368">
        <f t="shared" si="121"/>
        <v>721</v>
      </c>
      <c r="C1264" s="288" t="s">
        <v>826</v>
      </c>
      <c r="D1264" s="281" t="s">
        <v>588</v>
      </c>
      <c r="E1264" s="261">
        <v>20543254798</v>
      </c>
      <c r="F1264" s="112" t="s">
        <v>26</v>
      </c>
      <c r="G1264" s="112" t="s">
        <v>27</v>
      </c>
      <c r="H1264" s="194" t="s">
        <v>6506</v>
      </c>
      <c r="I1264" s="112" t="s">
        <v>4244</v>
      </c>
      <c r="J1264" s="112" t="s">
        <v>4499</v>
      </c>
      <c r="K1264" s="350" t="s">
        <v>1109</v>
      </c>
      <c r="L1264" s="194" t="s">
        <v>3723</v>
      </c>
      <c r="M1264" s="180"/>
      <c r="N1264" s="112" t="s">
        <v>1150</v>
      </c>
      <c r="O1264" s="111"/>
      <c r="P1264" s="28">
        <v>43140</v>
      </c>
      <c r="Q1264" s="112" t="s">
        <v>1143</v>
      </c>
      <c r="R1264" s="112">
        <v>1</v>
      </c>
      <c r="S1264" s="46" t="s">
        <v>2437</v>
      </c>
      <c r="T1264" s="67">
        <v>43413</v>
      </c>
      <c r="U1264" s="39">
        <v>51</v>
      </c>
      <c r="V1264" s="112" t="s">
        <v>4819</v>
      </c>
      <c r="W1264" s="28">
        <v>43802</v>
      </c>
      <c r="X1264" s="2">
        <v>40.799999999999997</v>
      </c>
      <c r="Y1264" s="38" t="s">
        <v>5269</v>
      </c>
      <c r="Z1264" s="67">
        <v>43874</v>
      </c>
      <c r="AA1264" s="113"/>
      <c r="AB1264" s="70" t="s">
        <v>1927</v>
      </c>
      <c r="AC1264" s="71">
        <v>40.799999999999997</v>
      </c>
      <c r="AD1264" s="3">
        <v>2020</v>
      </c>
      <c r="AE1264" s="2">
        <v>4300</v>
      </c>
      <c r="AF1264" s="323">
        <f t="shared" si="124"/>
        <v>175440</v>
      </c>
    </row>
    <row r="1265" spans="1:32" ht="54.95" customHeight="1" x14ac:dyDescent="0.2">
      <c r="A1265" s="136">
        <v>1262</v>
      </c>
      <c r="B1265" s="368">
        <f t="shared" si="121"/>
        <v>721</v>
      </c>
      <c r="C1265" s="288" t="s">
        <v>826</v>
      </c>
      <c r="D1265" s="281" t="s">
        <v>588</v>
      </c>
      <c r="E1265" s="261">
        <v>20543254798</v>
      </c>
      <c r="F1265" s="112" t="s">
        <v>26</v>
      </c>
      <c r="G1265" s="112" t="s">
        <v>27</v>
      </c>
      <c r="H1265" s="194" t="s">
        <v>6506</v>
      </c>
      <c r="I1265" s="112" t="s">
        <v>4244</v>
      </c>
      <c r="J1265" s="112" t="s">
        <v>4499</v>
      </c>
      <c r="K1265" s="350" t="s">
        <v>1109</v>
      </c>
      <c r="L1265" s="194" t="s">
        <v>3724</v>
      </c>
      <c r="M1265" s="180"/>
      <c r="N1265" s="112" t="s">
        <v>1150</v>
      </c>
      <c r="O1265" s="111"/>
      <c r="P1265" s="28">
        <v>43140</v>
      </c>
      <c r="Q1265" s="112" t="s">
        <v>1143</v>
      </c>
      <c r="R1265" s="112">
        <v>1</v>
      </c>
      <c r="S1265" s="46" t="s">
        <v>2437</v>
      </c>
      <c r="T1265" s="67">
        <v>43413</v>
      </c>
      <c r="U1265" s="39">
        <v>51</v>
      </c>
      <c r="V1265" s="112" t="s">
        <v>4819</v>
      </c>
      <c r="W1265" s="28">
        <v>43802</v>
      </c>
      <c r="X1265" s="2">
        <v>40.799999999999997</v>
      </c>
      <c r="Y1265" s="38" t="s">
        <v>5269</v>
      </c>
      <c r="Z1265" s="67">
        <v>43874</v>
      </c>
      <c r="AA1265" s="113"/>
      <c r="AB1265" s="70" t="s">
        <v>1927</v>
      </c>
      <c r="AC1265" s="71">
        <v>40.799999999999997</v>
      </c>
      <c r="AD1265" s="3">
        <v>2020</v>
      </c>
      <c r="AE1265" s="2">
        <v>4300</v>
      </c>
      <c r="AF1265" s="323">
        <f t="shared" si="124"/>
        <v>175440</v>
      </c>
    </row>
    <row r="1266" spans="1:32" ht="54.95" customHeight="1" x14ac:dyDescent="0.2">
      <c r="A1266" s="136">
        <v>1263</v>
      </c>
      <c r="B1266" s="368">
        <f t="shared" si="121"/>
        <v>721</v>
      </c>
      <c r="C1266" s="288" t="s">
        <v>826</v>
      </c>
      <c r="D1266" s="281" t="s">
        <v>588</v>
      </c>
      <c r="E1266" s="261">
        <v>20543254798</v>
      </c>
      <c r="F1266" s="112" t="s">
        <v>26</v>
      </c>
      <c r="G1266" s="112" t="s">
        <v>27</v>
      </c>
      <c r="H1266" s="194" t="s">
        <v>6506</v>
      </c>
      <c r="I1266" s="112" t="s">
        <v>4244</v>
      </c>
      <c r="J1266" s="112" t="s">
        <v>4499</v>
      </c>
      <c r="K1266" s="350" t="s">
        <v>1109</v>
      </c>
      <c r="L1266" s="194" t="s">
        <v>3725</v>
      </c>
      <c r="M1266" s="180"/>
      <c r="N1266" s="112" t="s">
        <v>1150</v>
      </c>
      <c r="O1266" s="111"/>
      <c r="P1266" s="28">
        <v>43140</v>
      </c>
      <c r="Q1266" s="112" t="s">
        <v>1143</v>
      </c>
      <c r="R1266" s="112">
        <v>1</v>
      </c>
      <c r="S1266" s="46" t="s">
        <v>2437</v>
      </c>
      <c r="T1266" s="67">
        <v>43413</v>
      </c>
      <c r="U1266" s="39">
        <v>51</v>
      </c>
      <c r="V1266" s="112" t="s">
        <v>4819</v>
      </c>
      <c r="W1266" s="28">
        <v>43802</v>
      </c>
      <c r="X1266" s="2">
        <v>51</v>
      </c>
      <c r="Y1266" s="38" t="s">
        <v>5269</v>
      </c>
      <c r="Z1266" s="67">
        <v>43874</v>
      </c>
      <c r="AA1266" s="113"/>
      <c r="AB1266" s="70" t="s">
        <v>1927</v>
      </c>
      <c r="AC1266" s="71">
        <v>51</v>
      </c>
      <c r="AD1266" s="3">
        <v>2020</v>
      </c>
      <c r="AE1266" s="2">
        <v>4300</v>
      </c>
      <c r="AF1266" s="323">
        <f t="shared" si="124"/>
        <v>219300</v>
      </c>
    </row>
    <row r="1267" spans="1:32" ht="54.95" customHeight="1" x14ac:dyDescent="0.2">
      <c r="A1267" s="136">
        <v>1264</v>
      </c>
      <c r="B1267" s="368">
        <f t="shared" si="121"/>
        <v>721</v>
      </c>
      <c r="C1267" s="288" t="s">
        <v>826</v>
      </c>
      <c r="D1267" s="281" t="s">
        <v>588</v>
      </c>
      <c r="E1267" s="261">
        <v>20543254798</v>
      </c>
      <c r="F1267" s="112" t="s">
        <v>26</v>
      </c>
      <c r="G1267" s="112" t="s">
        <v>27</v>
      </c>
      <c r="H1267" s="194" t="s">
        <v>6506</v>
      </c>
      <c r="I1267" s="112" t="s">
        <v>4244</v>
      </c>
      <c r="J1267" s="112" t="s">
        <v>4499</v>
      </c>
      <c r="K1267" s="350" t="s">
        <v>1109</v>
      </c>
      <c r="L1267" s="194" t="s">
        <v>3726</v>
      </c>
      <c r="M1267" s="180"/>
      <c r="N1267" s="112" t="s">
        <v>1150</v>
      </c>
      <c r="O1267" s="111"/>
      <c r="P1267" s="28">
        <v>43140</v>
      </c>
      <c r="Q1267" s="112" t="s">
        <v>1143</v>
      </c>
      <c r="R1267" s="112">
        <v>1</v>
      </c>
      <c r="S1267" s="46" t="s">
        <v>2437</v>
      </c>
      <c r="T1267" s="67">
        <v>43413</v>
      </c>
      <c r="U1267" s="39">
        <v>51</v>
      </c>
      <c r="V1267" s="112" t="s">
        <v>4819</v>
      </c>
      <c r="W1267" s="28">
        <v>43802</v>
      </c>
      <c r="X1267" s="2">
        <v>51</v>
      </c>
      <c r="Y1267" s="38" t="s">
        <v>5269</v>
      </c>
      <c r="Z1267" s="67">
        <v>43874</v>
      </c>
      <c r="AA1267" s="113"/>
      <c r="AB1267" s="70" t="s">
        <v>1927</v>
      </c>
      <c r="AC1267" s="71">
        <v>51</v>
      </c>
      <c r="AD1267" s="3">
        <v>2020</v>
      </c>
      <c r="AE1267" s="2">
        <v>4300</v>
      </c>
      <c r="AF1267" s="323">
        <f t="shared" si="124"/>
        <v>219300</v>
      </c>
    </row>
    <row r="1268" spans="1:32" ht="54.95" customHeight="1" x14ac:dyDescent="0.2">
      <c r="A1268" s="136">
        <v>1265</v>
      </c>
      <c r="B1268" s="368">
        <f t="shared" si="121"/>
        <v>721</v>
      </c>
      <c r="C1268" s="288" t="s">
        <v>826</v>
      </c>
      <c r="D1268" s="281" t="s">
        <v>588</v>
      </c>
      <c r="E1268" s="261">
        <v>20543254798</v>
      </c>
      <c r="F1268" s="112" t="s">
        <v>26</v>
      </c>
      <c r="G1268" s="112" t="s">
        <v>27</v>
      </c>
      <c r="H1268" s="194" t="s">
        <v>6506</v>
      </c>
      <c r="I1268" s="112" t="s">
        <v>4244</v>
      </c>
      <c r="J1268" s="112" t="s">
        <v>4499</v>
      </c>
      <c r="K1268" s="350" t="s">
        <v>1109</v>
      </c>
      <c r="L1268" s="194" t="s">
        <v>3727</v>
      </c>
      <c r="M1268" s="180"/>
      <c r="N1268" s="112" t="s">
        <v>1150</v>
      </c>
      <c r="O1268" s="111"/>
      <c r="P1268" s="28">
        <v>43140</v>
      </c>
      <c r="Q1268" s="112" t="s">
        <v>1143</v>
      </c>
      <c r="R1268" s="112">
        <v>1</v>
      </c>
      <c r="S1268" s="46" t="s">
        <v>2437</v>
      </c>
      <c r="T1268" s="67">
        <v>43413</v>
      </c>
      <c r="U1268" s="39">
        <v>51</v>
      </c>
      <c r="V1268" s="112" t="s">
        <v>4819</v>
      </c>
      <c r="W1268" s="28">
        <v>43802</v>
      </c>
      <c r="X1268" s="2">
        <v>51</v>
      </c>
      <c r="Y1268" s="38" t="s">
        <v>5269</v>
      </c>
      <c r="Z1268" s="67">
        <v>43874</v>
      </c>
      <c r="AA1268" s="113"/>
      <c r="AB1268" s="70" t="s">
        <v>1927</v>
      </c>
      <c r="AC1268" s="71">
        <v>51</v>
      </c>
      <c r="AD1268" s="3">
        <v>2020</v>
      </c>
      <c r="AE1268" s="2">
        <v>4300</v>
      </c>
      <c r="AF1268" s="323">
        <f t="shared" si="124"/>
        <v>219300</v>
      </c>
    </row>
    <row r="1269" spans="1:32" ht="54.95" customHeight="1" x14ac:dyDescent="0.2">
      <c r="A1269" s="136">
        <v>1266</v>
      </c>
      <c r="B1269" s="368">
        <f t="shared" si="121"/>
        <v>722</v>
      </c>
      <c r="C1269" s="288" t="s">
        <v>827</v>
      </c>
      <c r="D1269" s="281" t="s">
        <v>8462</v>
      </c>
      <c r="E1269" s="261">
        <v>20467534026</v>
      </c>
      <c r="F1269" s="112" t="s">
        <v>26</v>
      </c>
      <c r="G1269" s="112" t="s">
        <v>151</v>
      </c>
      <c r="H1269" s="194" t="s">
        <v>6486</v>
      </c>
      <c r="I1269" s="112" t="s">
        <v>4165</v>
      </c>
      <c r="J1269" s="112" t="s">
        <v>4428</v>
      </c>
      <c r="K1269" s="350" t="s">
        <v>1009</v>
      </c>
      <c r="L1269" s="196" t="s">
        <v>3728</v>
      </c>
      <c r="M1269" s="180"/>
      <c r="N1269" s="112" t="s">
        <v>1150</v>
      </c>
      <c r="O1269" s="111"/>
      <c r="P1269" s="28">
        <v>43249</v>
      </c>
      <c r="Q1269" s="112" t="s">
        <v>1143</v>
      </c>
      <c r="R1269" s="112">
        <v>1</v>
      </c>
      <c r="S1269" s="38" t="s">
        <v>2438</v>
      </c>
      <c r="T1269" s="67">
        <v>43524</v>
      </c>
      <c r="U1269" s="39">
        <v>102</v>
      </c>
      <c r="V1269" s="112" t="s">
        <v>4820</v>
      </c>
      <c r="W1269" s="28">
        <v>43802</v>
      </c>
      <c r="X1269" s="2">
        <v>102</v>
      </c>
      <c r="Y1269" s="38" t="s">
        <v>5270</v>
      </c>
      <c r="Z1269" s="67">
        <v>43874</v>
      </c>
      <c r="AA1269" s="113"/>
      <c r="AB1269" s="70" t="s">
        <v>1928</v>
      </c>
      <c r="AC1269" s="71">
        <v>51</v>
      </c>
      <c r="AD1269" s="3">
        <v>2020</v>
      </c>
      <c r="AE1269" s="2">
        <v>4300</v>
      </c>
      <c r="AF1269" s="323">
        <f t="shared" si="124"/>
        <v>219300</v>
      </c>
    </row>
    <row r="1270" spans="1:32" ht="54.95" customHeight="1" x14ac:dyDescent="0.2">
      <c r="A1270" s="136">
        <v>1267</v>
      </c>
      <c r="B1270" s="368">
        <f t="shared" si="121"/>
        <v>723</v>
      </c>
      <c r="C1270" s="288" t="s">
        <v>828</v>
      </c>
      <c r="D1270" s="281" t="s">
        <v>597</v>
      </c>
      <c r="E1270" s="261">
        <v>20106897914</v>
      </c>
      <c r="F1270" s="112" t="s">
        <v>26</v>
      </c>
      <c r="G1270" s="112" t="s">
        <v>27</v>
      </c>
      <c r="H1270" s="194" t="s">
        <v>6512</v>
      </c>
      <c r="I1270" s="107" t="s">
        <v>10974</v>
      </c>
      <c r="J1270" s="112" t="s">
        <v>4504</v>
      </c>
      <c r="K1270" s="350" t="s">
        <v>1107</v>
      </c>
      <c r="L1270" s="194" t="s">
        <v>3729</v>
      </c>
      <c r="M1270" s="180"/>
      <c r="N1270" s="112" t="s">
        <v>1152</v>
      </c>
      <c r="O1270" s="111"/>
      <c r="P1270" s="28">
        <v>43528</v>
      </c>
      <c r="Q1270" s="112" t="s">
        <v>1143</v>
      </c>
      <c r="R1270" s="112">
        <v>1</v>
      </c>
      <c r="S1270" s="38" t="s">
        <v>2439</v>
      </c>
      <c r="T1270" s="67">
        <v>43803</v>
      </c>
      <c r="U1270" s="39">
        <v>120.8</v>
      </c>
      <c r="V1270" s="112" t="s">
        <v>2076</v>
      </c>
      <c r="W1270" s="28" t="s">
        <v>2076</v>
      </c>
      <c r="X1270" s="2" t="s">
        <v>2076</v>
      </c>
      <c r="Y1270" s="38" t="s">
        <v>5271</v>
      </c>
      <c r="Z1270" s="67">
        <v>43874</v>
      </c>
      <c r="AA1270" s="113"/>
      <c r="AB1270" s="70" t="s">
        <v>1929</v>
      </c>
      <c r="AC1270" s="71">
        <v>120.8</v>
      </c>
      <c r="AD1270" s="3">
        <v>2020</v>
      </c>
      <c r="AE1270" s="2">
        <v>4300</v>
      </c>
      <c r="AF1270" s="323">
        <f>AC1270*AE1270</f>
        <v>519440</v>
      </c>
    </row>
    <row r="1271" spans="1:32" ht="54.95" customHeight="1" x14ac:dyDescent="0.2">
      <c r="A1271" s="136">
        <v>1268</v>
      </c>
      <c r="B1271" s="368">
        <f t="shared" si="121"/>
        <v>723</v>
      </c>
      <c r="C1271" s="288" t="s">
        <v>828</v>
      </c>
      <c r="D1271" s="281" t="s">
        <v>597</v>
      </c>
      <c r="E1271" s="261">
        <v>20106897914</v>
      </c>
      <c r="F1271" s="112" t="s">
        <v>26</v>
      </c>
      <c r="G1271" s="112" t="s">
        <v>27</v>
      </c>
      <c r="H1271" s="194" t="s">
        <v>6512</v>
      </c>
      <c r="I1271" s="107" t="s">
        <v>4213</v>
      </c>
      <c r="J1271" s="112" t="s">
        <v>4473</v>
      </c>
      <c r="K1271" s="350" t="s">
        <v>1107</v>
      </c>
      <c r="L1271" s="194" t="s">
        <v>3730</v>
      </c>
      <c r="M1271" s="180"/>
      <c r="N1271" s="112" t="s">
        <v>1152</v>
      </c>
      <c r="O1271" s="111"/>
      <c r="P1271" s="28">
        <v>43528</v>
      </c>
      <c r="Q1271" s="112" t="s">
        <v>1143</v>
      </c>
      <c r="R1271" s="112">
        <v>1</v>
      </c>
      <c r="S1271" s="38" t="s">
        <v>2439</v>
      </c>
      <c r="T1271" s="67">
        <v>43803</v>
      </c>
      <c r="U1271" s="39">
        <v>151</v>
      </c>
      <c r="V1271" s="112" t="s">
        <v>2076</v>
      </c>
      <c r="W1271" s="28" t="s">
        <v>2076</v>
      </c>
      <c r="X1271" s="2" t="s">
        <v>2076</v>
      </c>
      <c r="Y1271" s="38" t="s">
        <v>5271</v>
      </c>
      <c r="Z1271" s="67">
        <v>43874</v>
      </c>
      <c r="AA1271" s="113"/>
      <c r="AB1271" s="70" t="s">
        <v>1929</v>
      </c>
      <c r="AC1271" s="71">
        <v>151</v>
      </c>
      <c r="AD1271" s="3">
        <v>2020</v>
      </c>
      <c r="AE1271" s="2">
        <v>4300</v>
      </c>
      <c r="AF1271" s="323">
        <f t="shared" si="124"/>
        <v>649300</v>
      </c>
    </row>
    <row r="1272" spans="1:32" ht="54.95" customHeight="1" x14ac:dyDescent="0.2">
      <c r="A1272" s="136">
        <v>1269</v>
      </c>
      <c r="B1272" s="368">
        <f t="shared" si="121"/>
        <v>723</v>
      </c>
      <c r="C1272" s="288" t="s">
        <v>828</v>
      </c>
      <c r="D1272" s="281" t="s">
        <v>597</v>
      </c>
      <c r="E1272" s="261">
        <v>20106897914</v>
      </c>
      <c r="F1272" s="112" t="s">
        <v>26</v>
      </c>
      <c r="G1272" s="112" t="s">
        <v>27</v>
      </c>
      <c r="H1272" s="196" t="s">
        <v>6466</v>
      </c>
      <c r="I1272" s="10" t="s">
        <v>4154</v>
      </c>
      <c r="J1272" s="10" t="s">
        <v>4154</v>
      </c>
      <c r="K1272" s="350" t="s">
        <v>1081</v>
      </c>
      <c r="L1272" s="196" t="s">
        <v>3731</v>
      </c>
      <c r="M1272" s="180"/>
      <c r="N1272" s="112" t="s">
        <v>1150</v>
      </c>
      <c r="O1272" s="111"/>
      <c r="P1272" s="28">
        <v>43528</v>
      </c>
      <c r="Q1272" s="112" t="s">
        <v>1143</v>
      </c>
      <c r="R1272" s="112">
        <v>1</v>
      </c>
      <c r="S1272" s="38" t="s">
        <v>2439</v>
      </c>
      <c r="T1272" s="67">
        <v>43803</v>
      </c>
      <c r="U1272" s="39">
        <v>150</v>
      </c>
      <c r="V1272" s="112" t="s">
        <v>2076</v>
      </c>
      <c r="W1272" s="28" t="s">
        <v>2076</v>
      </c>
      <c r="X1272" s="2" t="s">
        <v>2076</v>
      </c>
      <c r="Y1272" s="38" t="s">
        <v>5271</v>
      </c>
      <c r="Z1272" s="67">
        <v>43874</v>
      </c>
      <c r="AA1272" s="113"/>
      <c r="AB1272" s="70" t="s">
        <v>1929</v>
      </c>
      <c r="AC1272" s="71">
        <v>150</v>
      </c>
      <c r="AD1272" s="3">
        <v>2020</v>
      </c>
      <c r="AE1272" s="2">
        <v>4300</v>
      </c>
      <c r="AF1272" s="323">
        <f>AC1272*AE1272</f>
        <v>645000</v>
      </c>
    </row>
    <row r="1273" spans="1:32" ht="54.95" customHeight="1" x14ac:dyDescent="0.2">
      <c r="A1273" s="136">
        <v>1270</v>
      </c>
      <c r="B1273" s="368">
        <f t="shared" si="121"/>
        <v>723</v>
      </c>
      <c r="C1273" s="288" t="s">
        <v>828</v>
      </c>
      <c r="D1273" s="281" t="s">
        <v>597</v>
      </c>
      <c r="E1273" s="261">
        <v>20106897914</v>
      </c>
      <c r="F1273" s="112" t="s">
        <v>26</v>
      </c>
      <c r="G1273" s="112" t="s">
        <v>27</v>
      </c>
      <c r="H1273" s="194" t="s">
        <v>6486</v>
      </c>
      <c r="I1273" s="112" t="s">
        <v>4165</v>
      </c>
      <c r="J1273" s="112" t="s">
        <v>4428</v>
      </c>
      <c r="K1273" s="350" t="s">
        <v>1009</v>
      </c>
      <c r="L1273" s="196" t="s">
        <v>3732</v>
      </c>
      <c r="M1273" s="180"/>
      <c r="N1273" s="112" t="s">
        <v>1150</v>
      </c>
      <c r="O1273" s="111"/>
      <c r="P1273" s="28">
        <v>43528</v>
      </c>
      <c r="Q1273" s="112" t="s">
        <v>1143</v>
      </c>
      <c r="R1273" s="112">
        <v>1</v>
      </c>
      <c r="S1273" s="38" t="s">
        <v>2439</v>
      </c>
      <c r="T1273" s="67">
        <v>43803</v>
      </c>
      <c r="U1273" s="39">
        <v>150</v>
      </c>
      <c r="V1273" s="112" t="s">
        <v>2076</v>
      </c>
      <c r="W1273" s="28" t="s">
        <v>2076</v>
      </c>
      <c r="X1273" s="2" t="s">
        <v>2076</v>
      </c>
      <c r="Y1273" s="38" t="s">
        <v>5271</v>
      </c>
      <c r="Z1273" s="67">
        <v>43874</v>
      </c>
      <c r="AA1273" s="113"/>
      <c r="AB1273" s="70" t="s">
        <v>1929</v>
      </c>
      <c r="AC1273" s="71">
        <v>150</v>
      </c>
      <c r="AD1273" s="3">
        <v>2020</v>
      </c>
      <c r="AE1273" s="2">
        <v>4300</v>
      </c>
      <c r="AF1273" s="323">
        <f t="shared" si="124"/>
        <v>645000</v>
      </c>
    </row>
    <row r="1274" spans="1:32" ht="54.95" customHeight="1" x14ac:dyDescent="0.2">
      <c r="A1274" s="136">
        <v>1271</v>
      </c>
      <c r="B1274" s="368">
        <f t="shared" si="121"/>
        <v>724</v>
      </c>
      <c r="C1274" s="288" t="s">
        <v>829</v>
      </c>
      <c r="D1274" s="281" t="s">
        <v>597</v>
      </c>
      <c r="E1274" s="261">
        <v>20106897914</v>
      </c>
      <c r="F1274" s="112" t="s">
        <v>26</v>
      </c>
      <c r="G1274" s="112" t="s">
        <v>27</v>
      </c>
      <c r="H1274" s="197" t="s">
        <v>6554</v>
      </c>
      <c r="I1274" s="107" t="s">
        <v>4226</v>
      </c>
      <c r="J1274" s="112" t="s">
        <v>4484</v>
      </c>
      <c r="K1274" s="350" t="s">
        <v>1033</v>
      </c>
      <c r="L1274" s="194" t="s">
        <v>3733</v>
      </c>
      <c r="M1274" s="180"/>
      <c r="N1274" s="112" t="s">
        <v>1150</v>
      </c>
      <c r="O1274" s="111"/>
      <c r="P1274" s="28" t="s">
        <v>2083</v>
      </c>
      <c r="Q1274" s="112" t="s">
        <v>1143</v>
      </c>
      <c r="R1274" s="112">
        <v>1</v>
      </c>
      <c r="S1274" s="38" t="s">
        <v>2440</v>
      </c>
      <c r="T1274" s="67">
        <v>43812</v>
      </c>
      <c r="U1274" s="39">
        <v>150</v>
      </c>
      <c r="V1274" s="112" t="s">
        <v>2076</v>
      </c>
      <c r="W1274" s="28" t="s">
        <v>2076</v>
      </c>
      <c r="X1274" s="2" t="s">
        <v>2076</v>
      </c>
      <c r="Y1274" s="38" t="s">
        <v>5272</v>
      </c>
      <c r="Z1274" s="67">
        <v>43878</v>
      </c>
      <c r="AA1274" s="113"/>
      <c r="AB1274" s="70" t="s">
        <v>1930</v>
      </c>
      <c r="AC1274" s="71">
        <v>50</v>
      </c>
      <c r="AD1274" s="3">
        <v>2020</v>
      </c>
      <c r="AE1274" s="2">
        <v>4300</v>
      </c>
      <c r="AF1274" s="323">
        <f t="shared" si="124"/>
        <v>215000</v>
      </c>
    </row>
    <row r="1275" spans="1:32" ht="54.95" customHeight="1" x14ac:dyDescent="0.2">
      <c r="A1275" s="136">
        <v>1272</v>
      </c>
      <c r="B1275" s="368">
        <f t="shared" si="121"/>
        <v>724</v>
      </c>
      <c r="C1275" s="288" t="s">
        <v>829</v>
      </c>
      <c r="D1275" s="281" t="s">
        <v>597</v>
      </c>
      <c r="E1275" s="261">
        <v>20106897914</v>
      </c>
      <c r="F1275" s="112" t="s">
        <v>26</v>
      </c>
      <c r="G1275" s="112" t="s">
        <v>27</v>
      </c>
      <c r="H1275" s="197" t="s">
        <v>6555</v>
      </c>
      <c r="I1275" s="107" t="s">
        <v>4227</v>
      </c>
      <c r="J1275" s="112" t="s">
        <v>4485</v>
      </c>
      <c r="K1275" s="350" t="s">
        <v>1033</v>
      </c>
      <c r="L1275" s="194" t="s">
        <v>3734</v>
      </c>
      <c r="M1275" s="180"/>
      <c r="N1275" s="112" t="s">
        <v>1152</v>
      </c>
      <c r="O1275" s="111"/>
      <c r="P1275" s="28" t="s">
        <v>2083</v>
      </c>
      <c r="Q1275" s="112" t="s">
        <v>1143</v>
      </c>
      <c r="R1275" s="112">
        <v>1</v>
      </c>
      <c r="S1275" s="38" t="s">
        <v>2440</v>
      </c>
      <c r="T1275" s="67">
        <v>43812</v>
      </c>
      <c r="U1275" s="39">
        <v>151</v>
      </c>
      <c r="V1275" s="112" t="s">
        <v>2076</v>
      </c>
      <c r="W1275" s="28" t="s">
        <v>2076</v>
      </c>
      <c r="X1275" s="2" t="s">
        <v>2076</v>
      </c>
      <c r="Y1275" s="38" t="s">
        <v>5272</v>
      </c>
      <c r="Z1275" s="67">
        <v>43878</v>
      </c>
      <c r="AA1275" s="113"/>
      <c r="AB1275" s="70" t="s">
        <v>1930</v>
      </c>
      <c r="AC1275" s="71">
        <v>151</v>
      </c>
      <c r="AD1275" s="3">
        <v>2020</v>
      </c>
      <c r="AE1275" s="2">
        <v>4300</v>
      </c>
      <c r="AF1275" s="323">
        <f t="shared" si="124"/>
        <v>649300</v>
      </c>
    </row>
    <row r="1276" spans="1:32" ht="54.95" customHeight="1" x14ac:dyDescent="0.2">
      <c r="A1276" s="136">
        <v>1273</v>
      </c>
      <c r="B1276" s="368">
        <f t="shared" si="121"/>
        <v>725</v>
      </c>
      <c r="C1276" s="288" t="s">
        <v>830</v>
      </c>
      <c r="D1276" s="281" t="s">
        <v>8462</v>
      </c>
      <c r="E1276" s="261">
        <v>20467534026</v>
      </c>
      <c r="F1276" s="112" t="s">
        <v>26</v>
      </c>
      <c r="G1276" s="112" t="s">
        <v>151</v>
      </c>
      <c r="H1276" s="194" t="s">
        <v>6533</v>
      </c>
      <c r="I1276" s="107" t="s">
        <v>4153</v>
      </c>
      <c r="J1276" s="107" t="s">
        <v>4425</v>
      </c>
      <c r="K1276" s="350" t="s">
        <v>1061</v>
      </c>
      <c r="L1276" s="196" t="s">
        <v>3735</v>
      </c>
      <c r="M1276" s="180"/>
      <c r="N1276" s="112" t="s">
        <v>1157</v>
      </c>
      <c r="O1276" s="111"/>
      <c r="P1276" s="28">
        <v>43594</v>
      </c>
      <c r="Q1276" s="112" t="s">
        <v>1143</v>
      </c>
      <c r="R1276" s="112">
        <v>1</v>
      </c>
      <c r="S1276" s="38" t="s">
        <v>2441</v>
      </c>
      <c r="T1276" s="67">
        <v>43762</v>
      </c>
      <c r="U1276" s="39">
        <v>10.6</v>
      </c>
      <c r="V1276" s="112" t="s">
        <v>4821</v>
      </c>
      <c r="W1276" s="28">
        <v>43829</v>
      </c>
      <c r="X1276" s="2">
        <v>10.6</v>
      </c>
      <c r="Y1276" s="38" t="s">
        <v>5273</v>
      </c>
      <c r="Z1276" s="67">
        <v>43889</v>
      </c>
      <c r="AA1276" s="113"/>
      <c r="AB1276" s="70" t="s">
        <v>1931</v>
      </c>
      <c r="AC1276" s="71">
        <v>10.6</v>
      </c>
      <c r="AD1276" s="3">
        <v>2020</v>
      </c>
      <c r="AE1276" s="2">
        <v>4300</v>
      </c>
      <c r="AF1276" s="323">
        <f t="shared" si="124"/>
        <v>45580</v>
      </c>
    </row>
    <row r="1277" spans="1:32" ht="54.95" customHeight="1" x14ac:dyDescent="0.2">
      <c r="A1277" s="136">
        <v>1274</v>
      </c>
      <c r="B1277" s="368">
        <f t="shared" si="121"/>
        <v>725</v>
      </c>
      <c r="C1277" s="288" t="s">
        <v>830</v>
      </c>
      <c r="D1277" s="281" t="s">
        <v>8462</v>
      </c>
      <c r="E1277" s="261">
        <v>20467534026</v>
      </c>
      <c r="F1277" s="112" t="s">
        <v>26</v>
      </c>
      <c r="G1277" s="112" t="s">
        <v>151</v>
      </c>
      <c r="H1277" s="194" t="s">
        <v>6533</v>
      </c>
      <c r="I1277" s="107" t="s">
        <v>4153</v>
      </c>
      <c r="J1277" s="107" t="s">
        <v>4425</v>
      </c>
      <c r="K1277" s="350" t="s">
        <v>1061</v>
      </c>
      <c r="L1277" s="196" t="s">
        <v>3735</v>
      </c>
      <c r="M1277" s="180"/>
      <c r="N1277" s="112" t="s">
        <v>1157</v>
      </c>
      <c r="O1277" s="111"/>
      <c r="P1277" s="28">
        <v>43594</v>
      </c>
      <c r="Q1277" s="112" t="s">
        <v>1143</v>
      </c>
      <c r="R1277" s="112">
        <v>1</v>
      </c>
      <c r="S1277" s="38" t="s">
        <v>2441</v>
      </c>
      <c r="T1277" s="67">
        <v>43762</v>
      </c>
      <c r="U1277" s="39">
        <v>9.9</v>
      </c>
      <c r="V1277" s="112" t="s">
        <v>4821</v>
      </c>
      <c r="W1277" s="28">
        <v>43829</v>
      </c>
      <c r="X1277" s="2">
        <v>9.9</v>
      </c>
      <c r="Y1277" s="38" t="s">
        <v>5273</v>
      </c>
      <c r="Z1277" s="67">
        <v>43889</v>
      </c>
      <c r="AA1277" s="113"/>
      <c r="AB1277" s="70" t="s">
        <v>1931</v>
      </c>
      <c r="AC1277" s="71">
        <v>9.9</v>
      </c>
      <c r="AD1277" s="3">
        <v>2020</v>
      </c>
      <c r="AE1277" s="2">
        <v>4300</v>
      </c>
      <c r="AF1277" s="323">
        <f t="shared" si="124"/>
        <v>42570</v>
      </c>
    </row>
    <row r="1278" spans="1:32" ht="54.95" customHeight="1" x14ac:dyDescent="0.2">
      <c r="A1278" s="136">
        <v>1275</v>
      </c>
      <c r="B1278" s="368">
        <f t="shared" si="121"/>
        <v>726</v>
      </c>
      <c r="C1278" s="288" t="s">
        <v>831</v>
      </c>
      <c r="D1278" s="281" t="s">
        <v>25</v>
      </c>
      <c r="E1278" s="261">
        <v>20100017491</v>
      </c>
      <c r="F1278" s="112" t="s">
        <v>26</v>
      </c>
      <c r="G1278" s="112" t="s">
        <v>27</v>
      </c>
      <c r="H1278" s="198" t="s">
        <v>6556</v>
      </c>
      <c r="I1278" s="107" t="s">
        <v>4241</v>
      </c>
      <c r="J1278" s="112" t="s">
        <v>4496</v>
      </c>
      <c r="K1278" s="350" t="s">
        <v>1077</v>
      </c>
      <c r="L1278" s="196" t="s">
        <v>3736</v>
      </c>
      <c r="M1278" s="180"/>
      <c r="N1278" s="112" t="s">
        <v>1152</v>
      </c>
      <c r="O1278" s="111"/>
      <c r="P1278" s="28" t="s">
        <v>2084</v>
      </c>
      <c r="Q1278" s="112" t="s">
        <v>1143</v>
      </c>
      <c r="R1278" s="112">
        <v>1</v>
      </c>
      <c r="S1278" s="46" t="s">
        <v>2442</v>
      </c>
      <c r="T1278" s="67">
        <v>43461</v>
      </c>
      <c r="U1278" s="39">
        <v>315</v>
      </c>
      <c r="V1278" s="112" t="s">
        <v>4822</v>
      </c>
      <c r="W1278" s="28">
        <v>43819</v>
      </c>
      <c r="X1278" s="2">
        <v>315</v>
      </c>
      <c r="Y1278" s="38" t="s">
        <v>5274</v>
      </c>
      <c r="Z1278" s="67">
        <v>43889</v>
      </c>
      <c r="AA1278" s="113"/>
      <c r="AB1278" s="70" t="s">
        <v>1932</v>
      </c>
      <c r="AC1278" s="71">
        <v>315</v>
      </c>
      <c r="AD1278" s="3">
        <v>2020</v>
      </c>
      <c r="AE1278" s="2">
        <v>4300</v>
      </c>
      <c r="AF1278" s="323">
        <f t="shared" si="124"/>
        <v>1354500</v>
      </c>
    </row>
    <row r="1279" spans="1:32" ht="54.95" customHeight="1" x14ac:dyDescent="0.2">
      <c r="A1279" s="136">
        <v>1276</v>
      </c>
      <c r="B1279" s="368">
        <f t="shared" si="121"/>
        <v>727</v>
      </c>
      <c r="C1279" s="288" t="s">
        <v>832</v>
      </c>
      <c r="D1279" s="281" t="s">
        <v>25</v>
      </c>
      <c r="E1279" s="261">
        <v>20100017491</v>
      </c>
      <c r="F1279" s="112" t="s">
        <v>26</v>
      </c>
      <c r="G1279" s="112" t="s">
        <v>27</v>
      </c>
      <c r="H1279" s="198" t="s">
        <v>6557</v>
      </c>
      <c r="I1279" s="112" t="s">
        <v>4201</v>
      </c>
      <c r="J1279" s="112" t="s">
        <v>4461</v>
      </c>
      <c r="K1279" s="350" t="s">
        <v>1110</v>
      </c>
      <c r="L1279" s="196" t="s">
        <v>3737</v>
      </c>
      <c r="M1279" s="180"/>
      <c r="N1279" s="112" t="s">
        <v>1150</v>
      </c>
      <c r="O1279" s="111"/>
      <c r="P1279" s="28">
        <v>43595</v>
      </c>
      <c r="Q1279" s="112" t="s">
        <v>1143</v>
      </c>
      <c r="R1279" s="112">
        <v>1</v>
      </c>
      <c r="S1279" s="46" t="s">
        <v>2443</v>
      </c>
      <c r="T1279" s="67">
        <v>43790</v>
      </c>
      <c r="U1279" s="39">
        <v>120</v>
      </c>
      <c r="V1279" s="112" t="s">
        <v>4823</v>
      </c>
      <c r="W1279" s="28">
        <v>43825</v>
      </c>
      <c r="X1279" s="2">
        <v>120</v>
      </c>
      <c r="Y1279" s="38" t="s">
        <v>5275</v>
      </c>
      <c r="Z1279" s="67">
        <v>43889</v>
      </c>
      <c r="AA1279" s="113"/>
      <c r="AB1279" s="70" t="s">
        <v>1933</v>
      </c>
      <c r="AC1279" s="71">
        <v>120</v>
      </c>
      <c r="AD1279" s="3">
        <v>2020</v>
      </c>
      <c r="AE1279" s="2">
        <v>4300</v>
      </c>
      <c r="AF1279" s="323">
        <f>AC1279*AE1279</f>
        <v>516000</v>
      </c>
    </row>
    <row r="1280" spans="1:32" ht="54.95" customHeight="1" x14ac:dyDescent="0.2">
      <c r="A1280" s="136">
        <v>1277</v>
      </c>
      <c r="B1280" s="368">
        <f t="shared" si="121"/>
        <v>727</v>
      </c>
      <c r="C1280" s="288" t="s">
        <v>832</v>
      </c>
      <c r="D1280" s="281" t="s">
        <v>25</v>
      </c>
      <c r="E1280" s="261">
        <v>20100017491</v>
      </c>
      <c r="F1280" s="112" t="s">
        <v>26</v>
      </c>
      <c r="G1280" s="112" t="s">
        <v>27</v>
      </c>
      <c r="H1280" s="196" t="s">
        <v>6558</v>
      </c>
      <c r="I1280" s="112" t="s">
        <v>4201</v>
      </c>
      <c r="J1280" s="112" t="s">
        <v>4461</v>
      </c>
      <c r="K1280" s="350" t="s">
        <v>1073</v>
      </c>
      <c r="L1280" s="196" t="s">
        <v>3738</v>
      </c>
      <c r="M1280" s="180"/>
      <c r="N1280" s="112" t="s">
        <v>1150</v>
      </c>
      <c r="O1280" s="111"/>
      <c r="P1280" s="28">
        <v>43595</v>
      </c>
      <c r="Q1280" s="112" t="s">
        <v>1143</v>
      </c>
      <c r="R1280" s="112">
        <v>1</v>
      </c>
      <c r="S1280" s="46" t="s">
        <v>2443</v>
      </c>
      <c r="T1280" s="67">
        <v>43790</v>
      </c>
      <c r="U1280" s="39">
        <v>51</v>
      </c>
      <c r="V1280" s="112" t="s">
        <v>4823</v>
      </c>
      <c r="W1280" s="28">
        <v>43825</v>
      </c>
      <c r="X1280" s="2">
        <v>51</v>
      </c>
      <c r="Y1280" s="38" t="s">
        <v>5275</v>
      </c>
      <c r="Z1280" s="67">
        <v>43889</v>
      </c>
      <c r="AA1280" s="113"/>
      <c r="AB1280" s="70" t="s">
        <v>1933</v>
      </c>
      <c r="AC1280" s="71">
        <v>51</v>
      </c>
      <c r="AD1280" s="3">
        <v>2020</v>
      </c>
      <c r="AE1280" s="2">
        <v>4300</v>
      </c>
      <c r="AF1280" s="323">
        <f t="shared" si="124"/>
        <v>219300</v>
      </c>
    </row>
    <row r="1281" spans="1:32" ht="54.95" customHeight="1" x14ac:dyDescent="0.2">
      <c r="A1281" s="136">
        <v>1278</v>
      </c>
      <c r="B1281" s="368">
        <f t="shared" si="121"/>
        <v>728</v>
      </c>
      <c r="C1281" s="288" t="s">
        <v>833</v>
      </c>
      <c r="D1281" s="281" t="s">
        <v>597</v>
      </c>
      <c r="E1281" s="261">
        <v>20106897914</v>
      </c>
      <c r="F1281" s="112" t="s">
        <v>26</v>
      </c>
      <c r="G1281" s="112" t="s">
        <v>27</v>
      </c>
      <c r="H1281" s="194" t="s">
        <v>6559</v>
      </c>
      <c r="I1281" s="107" t="s">
        <v>4286</v>
      </c>
      <c r="J1281" s="112" t="s">
        <v>4524</v>
      </c>
      <c r="K1281" s="350" t="s">
        <v>1111</v>
      </c>
      <c r="L1281" s="194" t="s">
        <v>3739</v>
      </c>
      <c r="M1281" s="180"/>
      <c r="N1281" s="112" t="s">
        <v>1157</v>
      </c>
      <c r="O1281" s="111"/>
      <c r="P1281" s="28">
        <v>43672</v>
      </c>
      <c r="Q1281" s="112" t="s">
        <v>1143</v>
      </c>
      <c r="R1281" s="112">
        <v>1</v>
      </c>
      <c r="S1281" s="46" t="s">
        <v>2444</v>
      </c>
      <c r="T1281" s="67">
        <v>43819</v>
      </c>
      <c r="U1281" s="39">
        <v>8.5</v>
      </c>
      <c r="V1281" s="112" t="s">
        <v>2076</v>
      </c>
      <c r="W1281" s="28" t="s">
        <v>2076</v>
      </c>
      <c r="X1281" s="2" t="s">
        <v>2076</v>
      </c>
      <c r="Y1281" s="38" t="s">
        <v>5276</v>
      </c>
      <c r="Z1281" s="67">
        <v>43903</v>
      </c>
      <c r="AA1281" s="113"/>
      <c r="AB1281" s="70" t="s">
        <v>1934</v>
      </c>
      <c r="AC1281" s="71">
        <v>8.5</v>
      </c>
      <c r="AD1281" s="3">
        <v>2020</v>
      </c>
      <c r="AE1281" s="2">
        <v>4300</v>
      </c>
      <c r="AF1281" s="323">
        <f t="shared" si="124"/>
        <v>36550</v>
      </c>
    </row>
    <row r="1282" spans="1:32" ht="54.95" customHeight="1" x14ac:dyDescent="0.2">
      <c r="A1282" s="136">
        <v>1279</v>
      </c>
      <c r="B1282" s="368">
        <f t="shared" si="121"/>
        <v>729</v>
      </c>
      <c r="C1282" s="288" t="s">
        <v>834</v>
      </c>
      <c r="D1282" s="281" t="s">
        <v>8462</v>
      </c>
      <c r="E1282" s="261">
        <v>20467534026</v>
      </c>
      <c r="F1282" s="112" t="s">
        <v>26</v>
      </c>
      <c r="G1282" s="112" t="s">
        <v>151</v>
      </c>
      <c r="H1282" s="198" t="s">
        <v>9364</v>
      </c>
      <c r="I1282" s="112" t="s">
        <v>4240</v>
      </c>
      <c r="J1282" s="112" t="s">
        <v>4240</v>
      </c>
      <c r="K1282" s="350" t="s">
        <v>1077</v>
      </c>
      <c r="L1282" s="196" t="s">
        <v>3551</v>
      </c>
      <c r="M1282" s="180"/>
      <c r="N1282" s="112" t="s">
        <v>1152</v>
      </c>
      <c r="O1282" s="111"/>
      <c r="P1282" s="28">
        <v>43074</v>
      </c>
      <c r="Q1282" s="112" t="s">
        <v>1143</v>
      </c>
      <c r="R1282" s="112">
        <v>1</v>
      </c>
      <c r="S1282" s="46" t="s">
        <v>2445</v>
      </c>
      <c r="T1282" s="67">
        <v>43439</v>
      </c>
      <c r="U1282" s="47">
        <v>280</v>
      </c>
      <c r="V1282" s="112" t="s">
        <v>4824</v>
      </c>
      <c r="W1282" s="28">
        <v>43671</v>
      </c>
      <c r="X1282" s="8">
        <v>280</v>
      </c>
      <c r="Y1282" s="38" t="s">
        <v>5277</v>
      </c>
      <c r="Z1282" s="67">
        <v>43902</v>
      </c>
      <c r="AA1282" s="113"/>
      <c r="AB1282" s="70" t="s">
        <v>1935</v>
      </c>
      <c r="AC1282" s="71">
        <v>280</v>
      </c>
      <c r="AD1282" s="3">
        <v>2020</v>
      </c>
      <c r="AE1282" s="2">
        <v>4300</v>
      </c>
      <c r="AF1282" s="323">
        <f t="shared" si="124"/>
        <v>1204000</v>
      </c>
    </row>
    <row r="1283" spans="1:32" ht="54.95" customHeight="1" x14ac:dyDescent="0.2">
      <c r="A1283" s="136">
        <v>1280</v>
      </c>
      <c r="B1283" s="368">
        <f t="shared" si="121"/>
        <v>730</v>
      </c>
      <c r="C1283" s="288" t="s">
        <v>835</v>
      </c>
      <c r="D1283" s="281" t="s">
        <v>25</v>
      </c>
      <c r="E1283" s="261">
        <v>20100017491</v>
      </c>
      <c r="F1283" s="112" t="s">
        <v>26</v>
      </c>
      <c r="G1283" s="112" t="s">
        <v>27</v>
      </c>
      <c r="H1283" s="194" t="s">
        <v>6560</v>
      </c>
      <c r="I1283" s="107" t="s">
        <v>4287</v>
      </c>
      <c r="J1283" s="112" t="s">
        <v>4525</v>
      </c>
      <c r="K1283" s="350" t="s">
        <v>1092</v>
      </c>
      <c r="L1283" s="196" t="s">
        <v>3740</v>
      </c>
      <c r="M1283" s="180"/>
      <c r="N1283" s="112" t="s">
        <v>1150</v>
      </c>
      <c r="O1283" s="111"/>
      <c r="P1283" s="28">
        <v>43469</v>
      </c>
      <c r="Q1283" s="112" t="s">
        <v>1143</v>
      </c>
      <c r="R1283" s="112">
        <v>1</v>
      </c>
      <c r="S1283" s="46" t="s">
        <v>2446</v>
      </c>
      <c r="T1283" s="67">
        <v>43741</v>
      </c>
      <c r="U1283" s="39">
        <v>143.6</v>
      </c>
      <c r="V1283" s="112" t="s">
        <v>4825</v>
      </c>
      <c r="W1283" s="28">
        <v>43837</v>
      </c>
      <c r="X1283" s="2">
        <v>143.6</v>
      </c>
      <c r="Y1283" s="38" t="s">
        <v>5278</v>
      </c>
      <c r="Z1283" s="67">
        <v>43903</v>
      </c>
      <c r="AA1283" s="113"/>
      <c r="AB1283" s="70" t="s">
        <v>1936</v>
      </c>
      <c r="AC1283" s="71">
        <v>143.6</v>
      </c>
      <c r="AD1283" s="3">
        <v>2020</v>
      </c>
      <c r="AE1283" s="2">
        <v>4300</v>
      </c>
      <c r="AF1283" s="323">
        <f t="shared" si="124"/>
        <v>617480</v>
      </c>
    </row>
    <row r="1284" spans="1:32" ht="54.95" customHeight="1" x14ac:dyDescent="0.2">
      <c r="A1284" s="136">
        <v>1281</v>
      </c>
      <c r="B1284" s="368">
        <f t="shared" si="121"/>
        <v>731</v>
      </c>
      <c r="C1284" s="288" t="s">
        <v>836</v>
      </c>
      <c r="D1284" s="281" t="s">
        <v>25</v>
      </c>
      <c r="E1284" s="261">
        <v>20100017491</v>
      </c>
      <c r="F1284" s="112" t="s">
        <v>26</v>
      </c>
      <c r="G1284" s="112" t="s">
        <v>27</v>
      </c>
      <c r="H1284" s="194" t="s">
        <v>6485</v>
      </c>
      <c r="I1284" s="10" t="s">
        <v>4154</v>
      </c>
      <c r="J1284" s="10" t="s">
        <v>4154</v>
      </c>
      <c r="K1284" s="350" t="s">
        <v>1081</v>
      </c>
      <c r="L1284" s="194" t="s">
        <v>3741</v>
      </c>
      <c r="M1284" s="180"/>
      <c r="N1284" s="112" t="s">
        <v>1150</v>
      </c>
      <c r="O1284" s="111"/>
      <c r="P1284" s="28">
        <v>43657</v>
      </c>
      <c r="Q1284" s="112" t="s">
        <v>1143</v>
      </c>
      <c r="R1284" s="112">
        <v>1</v>
      </c>
      <c r="S1284" s="46" t="s">
        <v>2447</v>
      </c>
      <c r="T1284" s="67">
        <v>43782</v>
      </c>
      <c r="U1284" s="39">
        <v>51</v>
      </c>
      <c r="V1284" s="112" t="s">
        <v>4826</v>
      </c>
      <c r="W1284" s="28">
        <v>43837</v>
      </c>
      <c r="X1284" s="2">
        <v>51</v>
      </c>
      <c r="Y1284" s="38" t="s">
        <v>5279</v>
      </c>
      <c r="Z1284" s="67">
        <v>43903</v>
      </c>
      <c r="AA1284" s="113"/>
      <c r="AB1284" s="70" t="s">
        <v>1937</v>
      </c>
      <c r="AC1284" s="71">
        <v>51</v>
      </c>
      <c r="AD1284" s="3">
        <v>2020</v>
      </c>
      <c r="AE1284" s="2">
        <v>4300</v>
      </c>
      <c r="AF1284" s="323">
        <f t="shared" si="124"/>
        <v>219300</v>
      </c>
    </row>
    <row r="1285" spans="1:32" ht="54.95" customHeight="1" x14ac:dyDescent="0.2">
      <c r="A1285" s="136">
        <v>1282</v>
      </c>
      <c r="B1285" s="368">
        <f t="shared" si="121"/>
        <v>731</v>
      </c>
      <c r="C1285" s="288" t="s">
        <v>836</v>
      </c>
      <c r="D1285" s="281" t="s">
        <v>25</v>
      </c>
      <c r="E1285" s="261">
        <v>20100017491</v>
      </c>
      <c r="F1285" s="112" t="s">
        <v>26</v>
      </c>
      <c r="G1285" s="112" t="s">
        <v>27</v>
      </c>
      <c r="H1285" s="194" t="s">
        <v>6533</v>
      </c>
      <c r="I1285" s="107" t="s">
        <v>4153</v>
      </c>
      <c r="J1285" s="107" t="s">
        <v>4425</v>
      </c>
      <c r="K1285" s="350" t="s">
        <v>1061</v>
      </c>
      <c r="L1285" s="196" t="s">
        <v>3742</v>
      </c>
      <c r="M1285" s="180"/>
      <c r="N1285" s="112" t="s">
        <v>1157</v>
      </c>
      <c r="O1285" s="111"/>
      <c r="P1285" s="28">
        <v>43657</v>
      </c>
      <c r="Q1285" s="112" t="s">
        <v>1143</v>
      </c>
      <c r="R1285" s="112">
        <v>1</v>
      </c>
      <c r="S1285" s="46" t="s">
        <v>2447</v>
      </c>
      <c r="T1285" s="67">
        <v>43782</v>
      </c>
      <c r="U1285" s="39">
        <v>50</v>
      </c>
      <c r="V1285" s="112" t="s">
        <v>4826</v>
      </c>
      <c r="W1285" s="28">
        <v>43837</v>
      </c>
      <c r="X1285" s="2">
        <v>50</v>
      </c>
      <c r="Y1285" s="38" t="s">
        <v>5279</v>
      </c>
      <c r="Z1285" s="67">
        <v>43903</v>
      </c>
      <c r="AA1285" s="113"/>
      <c r="AB1285" s="70" t="s">
        <v>1937</v>
      </c>
      <c r="AC1285" s="71">
        <v>50</v>
      </c>
      <c r="AD1285" s="3">
        <v>2020</v>
      </c>
      <c r="AE1285" s="2">
        <v>4300</v>
      </c>
      <c r="AF1285" s="323">
        <f>AC1285*AE1285</f>
        <v>215000</v>
      </c>
    </row>
    <row r="1286" spans="1:32" ht="54.95" customHeight="1" x14ac:dyDescent="0.2">
      <c r="A1286" s="136">
        <v>1283</v>
      </c>
      <c r="B1286" s="368">
        <f t="shared" si="121"/>
        <v>732</v>
      </c>
      <c r="C1286" s="288" t="s">
        <v>837</v>
      </c>
      <c r="D1286" s="281" t="s">
        <v>8462</v>
      </c>
      <c r="E1286" s="261">
        <v>20467534026</v>
      </c>
      <c r="F1286" s="112" t="s">
        <v>26</v>
      </c>
      <c r="G1286" s="112" t="s">
        <v>151</v>
      </c>
      <c r="H1286" s="198" t="s">
        <v>6561</v>
      </c>
      <c r="I1286" s="6" t="s">
        <v>4228</v>
      </c>
      <c r="J1286" s="112" t="s">
        <v>4425</v>
      </c>
      <c r="K1286" s="350" t="s">
        <v>1042</v>
      </c>
      <c r="L1286" s="196" t="s">
        <v>3743</v>
      </c>
      <c r="M1286" s="180"/>
      <c r="N1286" s="112" t="s">
        <v>1151</v>
      </c>
      <c r="O1286" s="111"/>
      <c r="P1286" s="28">
        <v>43453</v>
      </c>
      <c r="Q1286" s="112" t="s">
        <v>1143</v>
      </c>
      <c r="R1286" s="112">
        <v>1</v>
      </c>
      <c r="S1286" s="46" t="s">
        <v>2448</v>
      </c>
      <c r="T1286" s="67">
        <v>43734</v>
      </c>
      <c r="U1286" s="39">
        <v>21.6</v>
      </c>
      <c r="V1286" s="112" t="s">
        <v>4827</v>
      </c>
      <c r="W1286" s="28">
        <v>43829</v>
      </c>
      <c r="X1286" s="2">
        <v>21.6</v>
      </c>
      <c r="Y1286" s="38" t="s">
        <v>5280</v>
      </c>
      <c r="Z1286" s="67">
        <v>43991</v>
      </c>
      <c r="AA1286" s="113"/>
      <c r="AB1286" s="70" t="s">
        <v>1938</v>
      </c>
      <c r="AC1286" s="71">
        <v>21.6</v>
      </c>
      <c r="AD1286" s="3">
        <v>2020</v>
      </c>
      <c r="AE1286" s="2">
        <v>4300</v>
      </c>
      <c r="AF1286" s="323">
        <f t="shared" si="124"/>
        <v>92880</v>
      </c>
    </row>
    <row r="1287" spans="1:32" ht="54.95" customHeight="1" x14ac:dyDescent="0.2">
      <c r="A1287" s="136">
        <v>1284</v>
      </c>
      <c r="B1287" s="368">
        <f t="shared" si="121"/>
        <v>733</v>
      </c>
      <c r="C1287" s="288" t="s">
        <v>838</v>
      </c>
      <c r="D1287" s="281" t="s">
        <v>8462</v>
      </c>
      <c r="E1287" s="261">
        <v>20467534026</v>
      </c>
      <c r="F1287" s="112" t="s">
        <v>26</v>
      </c>
      <c r="G1287" s="112" t="s">
        <v>151</v>
      </c>
      <c r="H1287" s="197" t="s">
        <v>6562</v>
      </c>
      <c r="I1287" s="107" t="s">
        <v>8753</v>
      </c>
      <c r="J1287" s="112" t="s">
        <v>8756</v>
      </c>
      <c r="K1287" s="350" t="s">
        <v>1033</v>
      </c>
      <c r="L1287" s="194" t="s">
        <v>3744</v>
      </c>
      <c r="M1287" s="180"/>
      <c r="N1287" s="112" t="s">
        <v>1150</v>
      </c>
      <c r="O1287" s="111"/>
      <c r="P1287" s="28" t="s">
        <v>2085</v>
      </c>
      <c r="Q1287" s="112" t="s">
        <v>1143</v>
      </c>
      <c r="R1287" s="112">
        <v>1</v>
      </c>
      <c r="S1287" s="46" t="s">
        <v>2449</v>
      </c>
      <c r="T1287" s="67">
        <v>43790</v>
      </c>
      <c r="U1287" s="39">
        <v>86.8</v>
      </c>
      <c r="V1287" s="112" t="s">
        <v>4828</v>
      </c>
      <c r="W1287" s="28">
        <v>43858</v>
      </c>
      <c r="X1287" s="2">
        <v>86.8</v>
      </c>
      <c r="Y1287" s="38" t="s">
        <v>5281</v>
      </c>
      <c r="Z1287" s="67">
        <v>43991</v>
      </c>
      <c r="AA1287" s="113"/>
      <c r="AB1287" s="70" t="s">
        <v>1939</v>
      </c>
      <c r="AC1287" s="71">
        <v>50</v>
      </c>
      <c r="AD1287" s="3">
        <v>2020</v>
      </c>
      <c r="AE1287" s="2">
        <v>4300</v>
      </c>
      <c r="AF1287" s="323">
        <f t="shared" si="124"/>
        <v>215000</v>
      </c>
    </row>
    <row r="1288" spans="1:32" ht="54.95" customHeight="1" x14ac:dyDescent="0.2">
      <c r="A1288" s="136">
        <v>1285</v>
      </c>
      <c r="B1288" s="368">
        <f t="shared" si="121"/>
        <v>733</v>
      </c>
      <c r="C1288" s="288" t="s">
        <v>838</v>
      </c>
      <c r="D1288" s="281" t="s">
        <v>8462</v>
      </c>
      <c r="E1288" s="261">
        <v>20467534026</v>
      </c>
      <c r="F1288" s="112" t="s">
        <v>26</v>
      </c>
      <c r="G1288" s="112" t="s">
        <v>151</v>
      </c>
      <c r="H1288" s="197" t="s">
        <v>6563</v>
      </c>
      <c r="I1288" s="107" t="s">
        <v>8754</v>
      </c>
      <c r="J1288" s="112" t="s">
        <v>8757</v>
      </c>
      <c r="K1288" s="350" t="s">
        <v>1033</v>
      </c>
      <c r="L1288" s="194" t="s">
        <v>3745</v>
      </c>
      <c r="M1288" s="180"/>
      <c r="N1288" s="112" t="s">
        <v>1152</v>
      </c>
      <c r="O1288" s="111"/>
      <c r="P1288" s="28" t="s">
        <v>2085</v>
      </c>
      <c r="Q1288" s="112" t="s">
        <v>1143</v>
      </c>
      <c r="R1288" s="112">
        <v>1</v>
      </c>
      <c r="S1288" s="46" t="s">
        <v>2449</v>
      </c>
      <c r="T1288" s="67">
        <v>43790</v>
      </c>
      <c r="U1288" s="39">
        <v>151</v>
      </c>
      <c r="V1288" s="112" t="s">
        <v>4828</v>
      </c>
      <c r="W1288" s="28">
        <v>43858</v>
      </c>
      <c r="X1288" s="2">
        <v>151</v>
      </c>
      <c r="Y1288" s="38" t="s">
        <v>5281</v>
      </c>
      <c r="Z1288" s="67">
        <v>43991</v>
      </c>
      <c r="AA1288" s="113"/>
      <c r="AB1288" s="70" t="s">
        <v>1939</v>
      </c>
      <c r="AC1288" s="71">
        <v>151</v>
      </c>
      <c r="AD1288" s="3">
        <v>2020</v>
      </c>
      <c r="AE1288" s="2">
        <v>4300</v>
      </c>
      <c r="AF1288" s="323">
        <f t="shared" si="124"/>
        <v>649300</v>
      </c>
    </row>
    <row r="1289" spans="1:32" ht="54.95" customHeight="1" x14ac:dyDescent="0.2">
      <c r="A1289" s="136">
        <v>1286</v>
      </c>
      <c r="B1289" s="368">
        <f t="shared" si="121"/>
        <v>733</v>
      </c>
      <c r="C1289" s="288" t="s">
        <v>838</v>
      </c>
      <c r="D1289" s="281" t="s">
        <v>8462</v>
      </c>
      <c r="E1289" s="261">
        <v>20467534026</v>
      </c>
      <c r="F1289" s="112" t="s">
        <v>26</v>
      </c>
      <c r="G1289" s="112" t="s">
        <v>151</v>
      </c>
      <c r="H1289" s="194" t="s">
        <v>6485</v>
      </c>
      <c r="I1289" s="10" t="s">
        <v>4154</v>
      </c>
      <c r="J1289" s="10" t="s">
        <v>4154</v>
      </c>
      <c r="K1289" s="350" t="s">
        <v>1081</v>
      </c>
      <c r="L1289" s="196" t="s">
        <v>3746</v>
      </c>
      <c r="M1289" s="180"/>
      <c r="N1289" s="112" t="s">
        <v>1150</v>
      </c>
      <c r="O1289" s="111"/>
      <c r="P1289" s="28" t="s">
        <v>2085</v>
      </c>
      <c r="Q1289" s="112" t="s">
        <v>1143</v>
      </c>
      <c r="R1289" s="112">
        <v>1</v>
      </c>
      <c r="S1289" s="46" t="s">
        <v>2449</v>
      </c>
      <c r="T1289" s="67">
        <v>43790</v>
      </c>
      <c r="U1289" s="39">
        <v>150</v>
      </c>
      <c r="V1289" s="112" t="s">
        <v>4828</v>
      </c>
      <c r="W1289" s="28">
        <v>43858</v>
      </c>
      <c r="X1289" s="2">
        <v>150</v>
      </c>
      <c r="Y1289" s="38" t="s">
        <v>5281</v>
      </c>
      <c r="Z1289" s="67">
        <v>43991</v>
      </c>
      <c r="AA1289" s="113"/>
      <c r="AB1289" s="70" t="s">
        <v>1939</v>
      </c>
      <c r="AC1289" s="71">
        <v>150</v>
      </c>
      <c r="AD1289" s="3">
        <v>2020</v>
      </c>
      <c r="AE1289" s="2">
        <v>4300</v>
      </c>
      <c r="AF1289" s="323">
        <f t="shared" si="124"/>
        <v>645000</v>
      </c>
    </row>
    <row r="1290" spans="1:32" ht="54.95" customHeight="1" x14ac:dyDescent="0.2">
      <c r="A1290" s="136">
        <v>1287</v>
      </c>
      <c r="B1290" s="368">
        <f t="shared" si="121"/>
        <v>734</v>
      </c>
      <c r="C1290" s="288" t="s">
        <v>839</v>
      </c>
      <c r="D1290" s="281" t="s">
        <v>8462</v>
      </c>
      <c r="E1290" s="261">
        <v>20467534026</v>
      </c>
      <c r="F1290" s="112" t="s">
        <v>26</v>
      </c>
      <c r="G1290" s="112" t="s">
        <v>151</v>
      </c>
      <c r="H1290" s="198" t="s">
        <v>6564</v>
      </c>
      <c r="I1290" s="107" t="s">
        <v>4234</v>
      </c>
      <c r="J1290" s="112" t="s">
        <v>4495</v>
      </c>
      <c r="K1290" s="104" t="s">
        <v>8985</v>
      </c>
      <c r="L1290" s="196" t="s">
        <v>3747</v>
      </c>
      <c r="M1290" s="180"/>
      <c r="N1290" s="112" t="s">
        <v>1152</v>
      </c>
      <c r="O1290" s="111"/>
      <c r="P1290" s="28">
        <v>43650</v>
      </c>
      <c r="Q1290" s="112" t="s">
        <v>1143</v>
      </c>
      <c r="R1290" s="112">
        <v>1</v>
      </c>
      <c r="S1290" s="46" t="s">
        <v>2450</v>
      </c>
      <c r="T1290" s="67">
        <v>43777</v>
      </c>
      <c r="U1290" s="39">
        <v>151</v>
      </c>
      <c r="V1290" s="112" t="s">
        <v>4829</v>
      </c>
      <c r="W1290" s="28">
        <v>43845</v>
      </c>
      <c r="X1290" s="2">
        <v>151</v>
      </c>
      <c r="Y1290" s="38" t="s">
        <v>5282</v>
      </c>
      <c r="Z1290" s="67">
        <v>43991</v>
      </c>
      <c r="AA1290" s="113"/>
      <c r="AB1290" s="70" t="s">
        <v>1940</v>
      </c>
      <c r="AC1290" s="71">
        <v>151</v>
      </c>
      <c r="AD1290" s="3">
        <v>2020</v>
      </c>
      <c r="AE1290" s="2">
        <v>4300</v>
      </c>
      <c r="AF1290" s="323">
        <f t="shared" si="124"/>
        <v>649300</v>
      </c>
    </row>
    <row r="1291" spans="1:32" ht="54.95" customHeight="1" x14ac:dyDescent="0.2">
      <c r="A1291" s="136">
        <v>1288</v>
      </c>
      <c r="B1291" s="368">
        <f t="shared" si="121"/>
        <v>734</v>
      </c>
      <c r="C1291" s="288" t="s">
        <v>839</v>
      </c>
      <c r="D1291" s="281" t="s">
        <v>8462</v>
      </c>
      <c r="E1291" s="261">
        <v>20467534026</v>
      </c>
      <c r="F1291" s="112" t="s">
        <v>26</v>
      </c>
      <c r="G1291" s="112" t="s">
        <v>151</v>
      </c>
      <c r="H1291" s="198" t="s">
        <v>6565</v>
      </c>
      <c r="I1291" s="107" t="s">
        <v>4214</v>
      </c>
      <c r="J1291" s="112" t="s">
        <v>4474</v>
      </c>
      <c r="K1291" s="350" t="s">
        <v>1037</v>
      </c>
      <c r="L1291" s="196" t="s">
        <v>3748</v>
      </c>
      <c r="M1291" s="180"/>
      <c r="N1291" s="112" t="s">
        <v>1150</v>
      </c>
      <c r="O1291" s="111"/>
      <c r="P1291" s="28">
        <v>43650</v>
      </c>
      <c r="Q1291" s="112" t="s">
        <v>1143</v>
      </c>
      <c r="R1291" s="112">
        <v>1</v>
      </c>
      <c r="S1291" s="46" t="s">
        <v>2450</v>
      </c>
      <c r="T1291" s="67">
        <v>43777</v>
      </c>
      <c r="U1291" s="39">
        <v>51</v>
      </c>
      <c r="V1291" s="112" t="s">
        <v>4829</v>
      </c>
      <c r="W1291" s="28">
        <v>43845</v>
      </c>
      <c r="X1291" s="2">
        <v>51</v>
      </c>
      <c r="Y1291" s="38" t="s">
        <v>5282</v>
      </c>
      <c r="Z1291" s="67">
        <v>43991</v>
      </c>
      <c r="AA1291" s="113"/>
      <c r="AB1291" s="70" t="s">
        <v>1940</v>
      </c>
      <c r="AC1291" s="71">
        <v>51</v>
      </c>
      <c r="AD1291" s="3">
        <v>2020</v>
      </c>
      <c r="AE1291" s="2">
        <v>4300</v>
      </c>
      <c r="AF1291" s="323">
        <f>AC1291*AE1291</f>
        <v>219300</v>
      </c>
    </row>
    <row r="1292" spans="1:32" ht="54.95" customHeight="1" x14ac:dyDescent="0.2">
      <c r="A1292" s="136">
        <v>1289</v>
      </c>
      <c r="B1292" s="368">
        <f t="shared" si="121"/>
        <v>734</v>
      </c>
      <c r="C1292" s="288" t="s">
        <v>839</v>
      </c>
      <c r="D1292" s="281" t="s">
        <v>8462</v>
      </c>
      <c r="E1292" s="261">
        <v>20467534026</v>
      </c>
      <c r="F1292" s="112" t="s">
        <v>26</v>
      </c>
      <c r="G1292" s="112" t="s">
        <v>151</v>
      </c>
      <c r="H1292" s="194" t="s">
        <v>6485</v>
      </c>
      <c r="I1292" s="10" t="s">
        <v>4154</v>
      </c>
      <c r="J1292" s="10" t="s">
        <v>4154</v>
      </c>
      <c r="K1292" s="350" t="s">
        <v>1081</v>
      </c>
      <c r="L1292" s="196" t="s">
        <v>3749</v>
      </c>
      <c r="M1292" s="180"/>
      <c r="N1292" s="112" t="s">
        <v>1150</v>
      </c>
      <c r="O1292" s="111"/>
      <c r="P1292" s="28">
        <v>43650</v>
      </c>
      <c r="Q1292" s="112" t="s">
        <v>1143</v>
      </c>
      <c r="R1292" s="112">
        <v>1</v>
      </c>
      <c r="S1292" s="46" t="s">
        <v>2450</v>
      </c>
      <c r="T1292" s="67">
        <v>43777</v>
      </c>
      <c r="U1292" s="39">
        <v>100</v>
      </c>
      <c r="V1292" s="112" t="s">
        <v>4829</v>
      </c>
      <c r="W1292" s="28">
        <v>43845</v>
      </c>
      <c r="X1292" s="2">
        <v>100</v>
      </c>
      <c r="Y1292" s="38" t="s">
        <v>5282</v>
      </c>
      <c r="Z1292" s="67">
        <v>43991</v>
      </c>
      <c r="AA1292" s="113"/>
      <c r="AB1292" s="70" t="s">
        <v>1940</v>
      </c>
      <c r="AC1292" s="71">
        <v>100</v>
      </c>
      <c r="AD1292" s="3">
        <v>2020</v>
      </c>
      <c r="AE1292" s="2">
        <v>4300</v>
      </c>
      <c r="AF1292" s="323">
        <f t="shared" si="124"/>
        <v>430000</v>
      </c>
    </row>
    <row r="1293" spans="1:32" ht="54.95" customHeight="1" x14ac:dyDescent="0.2">
      <c r="A1293" s="136">
        <v>1290</v>
      </c>
      <c r="B1293" s="368">
        <f t="shared" si="121"/>
        <v>735</v>
      </c>
      <c r="C1293" s="288" t="s">
        <v>840</v>
      </c>
      <c r="D1293" s="281" t="s">
        <v>588</v>
      </c>
      <c r="E1293" s="261">
        <v>20543254798</v>
      </c>
      <c r="F1293" s="112" t="s">
        <v>26</v>
      </c>
      <c r="G1293" s="112" t="s">
        <v>27</v>
      </c>
      <c r="H1293" s="194" t="s">
        <v>6566</v>
      </c>
      <c r="I1293" s="112" t="s">
        <v>4150</v>
      </c>
      <c r="J1293" s="112" t="s">
        <v>4526</v>
      </c>
      <c r="K1293" s="350" t="s">
        <v>1028</v>
      </c>
      <c r="L1293" s="194" t="s">
        <v>3750</v>
      </c>
      <c r="M1293" s="180"/>
      <c r="N1293" s="112" t="s">
        <v>1151</v>
      </c>
      <c r="O1293" s="111"/>
      <c r="P1293" s="28">
        <v>43608</v>
      </c>
      <c r="Q1293" s="112" t="s">
        <v>1143</v>
      </c>
      <c r="R1293" s="112">
        <v>1</v>
      </c>
      <c r="S1293" s="38" t="s">
        <v>2451</v>
      </c>
      <c r="T1293" s="67">
        <v>43881</v>
      </c>
      <c r="U1293" s="39">
        <v>1.6</v>
      </c>
      <c r="V1293" s="112" t="s">
        <v>2076</v>
      </c>
      <c r="W1293" s="112" t="s">
        <v>2076</v>
      </c>
      <c r="X1293" s="112" t="s">
        <v>2076</v>
      </c>
      <c r="Y1293" s="38" t="s">
        <v>5283</v>
      </c>
      <c r="Z1293" s="67">
        <v>43998</v>
      </c>
      <c r="AA1293" s="113"/>
      <c r="AB1293" s="70" t="s">
        <v>1941</v>
      </c>
      <c r="AC1293" s="71">
        <v>1.6</v>
      </c>
      <c r="AD1293" s="3">
        <v>2020</v>
      </c>
      <c r="AE1293" s="2">
        <v>4300</v>
      </c>
      <c r="AF1293" s="323">
        <f t="shared" si="124"/>
        <v>6880</v>
      </c>
    </row>
    <row r="1294" spans="1:32" ht="54.95" customHeight="1" x14ac:dyDescent="0.2">
      <c r="A1294" s="136">
        <v>1291</v>
      </c>
      <c r="B1294" s="368">
        <f t="shared" ref="B1294:B1357" si="125">IF(C1294=C1293,B1293,B1293+1)</f>
        <v>735</v>
      </c>
      <c r="C1294" s="288" t="s">
        <v>840</v>
      </c>
      <c r="D1294" s="281" t="s">
        <v>588</v>
      </c>
      <c r="E1294" s="261">
        <v>20543254798</v>
      </c>
      <c r="F1294" s="112" t="s">
        <v>26</v>
      </c>
      <c r="G1294" s="112" t="s">
        <v>27</v>
      </c>
      <c r="H1294" s="194" t="s">
        <v>6566</v>
      </c>
      <c r="I1294" s="107" t="s">
        <v>4140</v>
      </c>
      <c r="J1294" s="107" t="s">
        <v>4412</v>
      </c>
      <c r="K1294" s="350" t="s">
        <v>1044</v>
      </c>
      <c r="L1294" s="194" t="s">
        <v>3751</v>
      </c>
      <c r="M1294" s="180"/>
      <c r="N1294" s="112" t="s">
        <v>1151</v>
      </c>
      <c r="O1294" s="111"/>
      <c r="P1294" s="28">
        <v>43608</v>
      </c>
      <c r="Q1294" s="112" t="s">
        <v>1143</v>
      </c>
      <c r="R1294" s="112">
        <v>1</v>
      </c>
      <c r="S1294" s="38" t="s">
        <v>2451</v>
      </c>
      <c r="T1294" s="67">
        <v>43881</v>
      </c>
      <c r="U1294" s="39">
        <v>23.4</v>
      </c>
      <c r="V1294" s="112" t="s">
        <v>2076</v>
      </c>
      <c r="W1294" s="112" t="s">
        <v>2076</v>
      </c>
      <c r="X1294" s="112" t="s">
        <v>2076</v>
      </c>
      <c r="Y1294" s="38" t="s">
        <v>5283</v>
      </c>
      <c r="Z1294" s="67">
        <v>43999</v>
      </c>
      <c r="AA1294" s="113"/>
      <c r="AB1294" s="70" t="s">
        <v>1941</v>
      </c>
      <c r="AC1294" s="71">
        <v>23.4</v>
      </c>
      <c r="AD1294" s="3">
        <v>2020</v>
      </c>
      <c r="AE1294" s="2">
        <v>4300</v>
      </c>
      <c r="AF1294" s="323">
        <f t="shared" si="124"/>
        <v>100620</v>
      </c>
    </row>
    <row r="1295" spans="1:32" ht="54.95" customHeight="1" x14ac:dyDescent="0.2">
      <c r="A1295" s="136">
        <v>1292</v>
      </c>
      <c r="B1295" s="368">
        <f t="shared" si="125"/>
        <v>736</v>
      </c>
      <c r="C1295" s="288" t="s">
        <v>841</v>
      </c>
      <c r="D1295" s="281" t="s">
        <v>25</v>
      </c>
      <c r="E1295" s="261">
        <v>20100017491</v>
      </c>
      <c r="F1295" s="112" t="s">
        <v>26</v>
      </c>
      <c r="G1295" s="112" t="s">
        <v>27</v>
      </c>
      <c r="H1295" s="194" t="s">
        <v>6567</v>
      </c>
      <c r="I1295" s="107" t="s">
        <v>4226</v>
      </c>
      <c r="J1295" s="112" t="s">
        <v>4484</v>
      </c>
      <c r="K1295" s="350" t="s">
        <v>1033</v>
      </c>
      <c r="L1295" s="194" t="s">
        <v>3752</v>
      </c>
      <c r="M1295" s="180"/>
      <c r="N1295" s="112" t="s">
        <v>1150</v>
      </c>
      <c r="O1295" s="111"/>
      <c r="P1295" s="28">
        <v>43518</v>
      </c>
      <c r="Q1295" s="112" t="s">
        <v>1143</v>
      </c>
      <c r="R1295" s="112">
        <v>1</v>
      </c>
      <c r="S1295" s="38" t="s">
        <v>2452</v>
      </c>
      <c r="T1295" s="67">
        <v>43790</v>
      </c>
      <c r="U1295" s="39">
        <v>51</v>
      </c>
      <c r="V1295" s="112" t="s">
        <v>4830</v>
      </c>
      <c r="W1295" s="28">
        <v>43858</v>
      </c>
      <c r="X1295" s="2">
        <v>51</v>
      </c>
      <c r="Y1295" s="38" t="s">
        <v>5284</v>
      </c>
      <c r="Z1295" s="67">
        <v>43967</v>
      </c>
      <c r="AA1295" s="113"/>
      <c r="AB1295" s="70" t="s">
        <v>1942</v>
      </c>
      <c r="AC1295" s="71">
        <v>23.85</v>
      </c>
      <c r="AD1295" s="3">
        <v>2020</v>
      </c>
      <c r="AE1295" s="2">
        <v>4300</v>
      </c>
      <c r="AF1295" s="323">
        <f t="shared" si="124"/>
        <v>102555</v>
      </c>
    </row>
    <row r="1296" spans="1:32" ht="54.95" customHeight="1" x14ac:dyDescent="0.2">
      <c r="A1296" s="136">
        <v>1293</v>
      </c>
      <c r="B1296" s="368">
        <f t="shared" si="125"/>
        <v>736</v>
      </c>
      <c r="C1296" s="288" t="s">
        <v>841</v>
      </c>
      <c r="D1296" s="281" t="s">
        <v>25</v>
      </c>
      <c r="E1296" s="261">
        <v>20100017491</v>
      </c>
      <c r="F1296" s="112" t="s">
        <v>26</v>
      </c>
      <c r="G1296" s="112" t="s">
        <v>27</v>
      </c>
      <c r="H1296" s="194" t="s">
        <v>6568</v>
      </c>
      <c r="I1296" s="107" t="s">
        <v>4227</v>
      </c>
      <c r="J1296" s="112" t="s">
        <v>4485</v>
      </c>
      <c r="K1296" s="350" t="s">
        <v>1033</v>
      </c>
      <c r="L1296" s="194" t="s">
        <v>3753</v>
      </c>
      <c r="M1296" s="180"/>
      <c r="N1296" s="112" t="s">
        <v>1152</v>
      </c>
      <c r="O1296" s="111"/>
      <c r="P1296" s="28">
        <v>43518</v>
      </c>
      <c r="Q1296" s="112" t="s">
        <v>1143</v>
      </c>
      <c r="R1296" s="112">
        <v>1</v>
      </c>
      <c r="S1296" s="38" t="s">
        <v>2452</v>
      </c>
      <c r="T1296" s="67">
        <v>43790</v>
      </c>
      <c r="U1296" s="39">
        <v>151</v>
      </c>
      <c r="V1296" s="112" t="s">
        <v>4830</v>
      </c>
      <c r="W1296" s="28">
        <v>43858</v>
      </c>
      <c r="X1296" s="2">
        <v>151</v>
      </c>
      <c r="Y1296" s="38" t="s">
        <v>5284</v>
      </c>
      <c r="Z1296" s="67">
        <v>43967</v>
      </c>
      <c r="AA1296" s="113"/>
      <c r="AB1296" s="70" t="s">
        <v>1942</v>
      </c>
      <c r="AC1296" s="71">
        <v>151</v>
      </c>
      <c r="AD1296" s="3">
        <v>2020</v>
      </c>
      <c r="AE1296" s="2">
        <v>4300</v>
      </c>
      <c r="AF1296" s="323">
        <f t="shared" si="124"/>
        <v>649300</v>
      </c>
    </row>
    <row r="1297" spans="1:32" ht="54.95" customHeight="1" x14ac:dyDescent="0.2">
      <c r="A1297" s="136">
        <v>1294</v>
      </c>
      <c r="B1297" s="368">
        <f t="shared" si="125"/>
        <v>736</v>
      </c>
      <c r="C1297" s="288" t="s">
        <v>841</v>
      </c>
      <c r="D1297" s="281" t="s">
        <v>25</v>
      </c>
      <c r="E1297" s="261">
        <v>20100017491</v>
      </c>
      <c r="F1297" s="112" t="s">
        <v>26</v>
      </c>
      <c r="G1297" s="112" t="s">
        <v>27</v>
      </c>
      <c r="H1297" s="194" t="s">
        <v>6569</v>
      </c>
      <c r="I1297" s="10" t="s">
        <v>4154</v>
      </c>
      <c r="J1297" s="10" t="s">
        <v>4154</v>
      </c>
      <c r="K1297" s="350" t="s">
        <v>1081</v>
      </c>
      <c r="L1297" s="194" t="s">
        <v>3754</v>
      </c>
      <c r="M1297" s="180"/>
      <c r="N1297" s="112" t="s">
        <v>1150</v>
      </c>
      <c r="O1297" s="111"/>
      <c r="P1297" s="28">
        <v>43518</v>
      </c>
      <c r="Q1297" s="112" t="s">
        <v>1143</v>
      </c>
      <c r="R1297" s="112">
        <v>1</v>
      </c>
      <c r="S1297" s="38" t="s">
        <v>2452</v>
      </c>
      <c r="T1297" s="67">
        <v>43790</v>
      </c>
      <c r="U1297" s="39">
        <v>150</v>
      </c>
      <c r="V1297" s="112" t="s">
        <v>4830</v>
      </c>
      <c r="W1297" s="28">
        <v>43858</v>
      </c>
      <c r="X1297" s="2">
        <v>150</v>
      </c>
      <c r="Y1297" s="38" t="s">
        <v>5284</v>
      </c>
      <c r="Z1297" s="67">
        <v>43967</v>
      </c>
      <c r="AA1297" s="113"/>
      <c r="AB1297" s="70" t="s">
        <v>1942</v>
      </c>
      <c r="AC1297" s="71">
        <v>150</v>
      </c>
      <c r="AD1297" s="3">
        <v>2020</v>
      </c>
      <c r="AE1297" s="2">
        <v>4300</v>
      </c>
      <c r="AF1297" s="323">
        <f t="shared" si="124"/>
        <v>645000</v>
      </c>
    </row>
    <row r="1298" spans="1:32" ht="54.95" customHeight="1" x14ac:dyDescent="0.2">
      <c r="A1298" s="136">
        <v>1295</v>
      </c>
      <c r="B1298" s="368">
        <f t="shared" si="125"/>
        <v>737</v>
      </c>
      <c r="C1298" s="288" t="s">
        <v>842</v>
      </c>
      <c r="D1298" s="281" t="s">
        <v>25</v>
      </c>
      <c r="E1298" s="261">
        <v>20100017491</v>
      </c>
      <c r="F1298" s="112" t="s">
        <v>26</v>
      </c>
      <c r="G1298" s="112" t="s">
        <v>27</v>
      </c>
      <c r="H1298" s="194" t="s">
        <v>6567</v>
      </c>
      <c r="I1298" s="107" t="s">
        <v>4226</v>
      </c>
      <c r="J1298" s="112" t="s">
        <v>4484</v>
      </c>
      <c r="K1298" s="350" t="s">
        <v>1033</v>
      </c>
      <c r="L1298" s="194" t="s">
        <v>3755</v>
      </c>
      <c r="M1298" s="180"/>
      <c r="N1298" s="112" t="s">
        <v>1150</v>
      </c>
      <c r="O1298" s="111"/>
      <c r="P1298" s="28">
        <v>43532</v>
      </c>
      <c r="Q1298" s="112" t="s">
        <v>1143</v>
      </c>
      <c r="R1298" s="112">
        <v>1</v>
      </c>
      <c r="S1298" s="38" t="s">
        <v>2453</v>
      </c>
      <c r="T1298" s="67">
        <v>43805</v>
      </c>
      <c r="U1298" s="39">
        <v>76.3</v>
      </c>
      <c r="V1298" s="112" t="s">
        <v>4831</v>
      </c>
      <c r="W1298" s="28">
        <v>43851</v>
      </c>
      <c r="X1298" s="2">
        <v>76.3</v>
      </c>
      <c r="Y1298" s="38" t="s">
        <v>5285</v>
      </c>
      <c r="Z1298" s="67">
        <v>43967</v>
      </c>
      <c r="AA1298" s="113"/>
      <c r="AB1298" s="70" t="s">
        <v>1943</v>
      </c>
      <c r="AC1298" s="71">
        <v>76.3</v>
      </c>
      <c r="AD1298" s="3">
        <v>2020</v>
      </c>
      <c r="AE1298" s="2">
        <v>4300</v>
      </c>
      <c r="AF1298" s="323">
        <f>AC1298*AE1298</f>
        <v>328090</v>
      </c>
    </row>
    <row r="1299" spans="1:32" ht="54.95" customHeight="1" x14ac:dyDescent="0.2">
      <c r="A1299" s="136">
        <v>1296</v>
      </c>
      <c r="B1299" s="368">
        <f t="shared" si="125"/>
        <v>737</v>
      </c>
      <c r="C1299" s="288" t="s">
        <v>842</v>
      </c>
      <c r="D1299" s="281" t="s">
        <v>25</v>
      </c>
      <c r="E1299" s="261">
        <v>20100017491</v>
      </c>
      <c r="F1299" s="112" t="s">
        <v>26</v>
      </c>
      <c r="G1299" s="112" t="s">
        <v>27</v>
      </c>
      <c r="H1299" s="194" t="s">
        <v>6568</v>
      </c>
      <c r="I1299" s="107" t="s">
        <v>4227</v>
      </c>
      <c r="J1299" s="112" t="s">
        <v>4485</v>
      </c>
      <c r="K1299" s="350" t="s">
        <v>1033</v>
      </c>
      <c r="L1299" s="194" t="s">
        <v>3756</v>
      </c>
      <c r="M1299" s="180"/>
      <c r="N1299" s="112" t="s">
        <v>1152</v>
      </c>
      <c r="O1299" s="111"/>
      <c r="P1299" s="28">
        <v>43533</v>
      </c>
      <c r="Q1299" s="112" t="s">
        <v>1143</v>
      </c>
      <c r="R1299" s="112">
        <v>1</v>
      </c>
      <c r="S1299" s="38" t="s">
        <v>2453</v>
      </c>
      <c r="T1299" s="67">
        <v>43805</v>
      </c>
      <c r="U1299" s="39">
        <v>151</v>
      </c>
      <c r="V1299" s="112" t="s">
        <v>4831</v>
      </c>
      <c r="W1299" s="28">
        <v>43851</v>
      </c>
      <c r="X1299" s="2">
        <v>151</v>
      </c>
      <c r="Y1299" s="38" t="s">
        <v>5285</v>
      </c>
      <c r="Z1299" s="67">
        <v>43967</v>
      </c>
      <c r="AA1299" s="113"/>
      <c r="AB1299" s="70" t="s">
        <v>1943</v>
      </c>
      <c r="AC1299" s="71">
        <v>151</v>
      </c>
      <c r="AD1299" s="3">
        <v>2020</v>
      </c>
      <c r="AE1299" s="2">
        <v>4300</v>
      </c>
      <c r="AF1299" s="323">
        <f t="shared" si="124"/>
        <v>649300</v>
      </c>
    </row>
    <row r="1300" spans="1:32" ht="54.95" customHeight="1" x14ac:dyDescent="0.2">
      <c r="A1300" s="136">
        <v>1297</v>
      </c>
      <c r="B1300" s="368">
        <f t="shared" si="125"/>
        <v>738</v>
      </c>
      <c r="C1300" s="288" t="s">
        <v>843</v>
      </c>
      <c r="D1300" s="281" t="s">
        <v>25</v>
      </c>
      <c r="E1300" s="261">
        <v>20100017491</v>
      </c>
      <c r="F1300" s="112" t="s">
        <v>26</v>
      </c>
      <c r="G1300" s="112" t="s">
        <v>27</v>
      </c>
      <c r="H1300" s="194" t="s">
        <v>6570</v>
      </c>
      <c r="I1300" s="107" t="s">
        <v>4288</v>
      </c>
      <c r="J1300" s="112" t="s">
        <v>4527</v>
      </c>
      <c r="K1300" s="350" t="s">
        <v>1033</v>
      </c>
      <c r="L1300" s="194" t="s">
        <v>3757</v>
      </c>
      <c r="M1300" s="180"/>
      <c r="N1300" s="112" t="s">
        <v>1150</v>
      </c>
      <c r="O1300" s="111"/>
      <c r="P1300" s="28">
        <v>43194</v>
      </c>
      <c r="Q1300" s="112" t="s">
        <v>1143</v>
      </c>
      <c r="R1300" s="112">
        <v>1</v>
      </c>
      <c r="S1300" s="38" t="s">
        <v>2454</v>
      </c>
      <c r="T1300" s="67">
        <v>43469</v>
      </c>
      <c r="U1300" s="39">
        <v>150</v>
      </c>
      <c r="V1300" s="112" t="s">
        <v>4832</v>
      </c>
      <c r="W1300" s="28">
        <v>43851</v>
      </c>
      <c r="X1300" s="2">
        <v>150</v>
      </c>
      <c r="Y1300" s="38" t="s">
        <v>5286</v>
      </c>
      <c r="Z1300" s="67">
        <v>43994</v>
      </c>
      <c r="AA1300" s="113"/>
      <c r="AB1300" s="70" t="s">
        <v>1944</v>
      </c>
      <c r="AC1300" s="71">
        <v>120</v>
      </c>
      <c r="AD1300" s="3">
        <v>2020</v>
      </c>
      <c r="AE1300" s="2">
        <v>4300</v>
      </c>
      <c r="AF1300" s="323">
        <f t="shared" si="124"/>
        <v>516000</v>
      </c>
    </row>
    <row r="1301" spans="1:32" ht="54.95" customHeight="1" x14ac:dyDescent="0.2">
      <c r="A1301" s="136">
        <v>1298</v>
      </c>
      <c r="B1301" s="368">
        <f t="shared" si="125"/>
        <v>738</v>
      </c>
      <c r="C1301" s="288" t="s">
        <v>843</v>
      </c>
      <c r="D1301" s="281" t="s">
        <v>25</v>
      </c>
      <c r="E1301" s="261">
        <v>20100017491</v>
      </c>
      <c r="F1301" s="112" t="s">
        <v>26</v>
      </c>
      <c r="G1301" s="112" t="s">
        <v>27</v>
      </c>
      <c r="H1301" s="194" t="s">
        <v>6571</v>
      </c>
      <c r="I1301" s="107" t="s">
        <v>4289</v>
      </c>
      <c r="J1301" s="112" t="s">
        <v>4528</v>
      </c>
      <c r="K1301" s="350" t="s">
        <v>1033</v>
      </c>
      <c r="L1301" s="194" t="s">
        <v>3758</v>
      </c>
      <c r="M1301" s="180"/>
      <c r="N1301" s="112" t="s">
        <v>1150</v>
      </c>
      <c r="O1301" s="111"/>
      <c r="P1301" s="28">
        <v>43194</v>
      </c>
      <c r="Q1301" s="112" t="s">
        <v>1143</v>
      </c>
      <c r="R1301" s="112">
        <v>1</v>
      </c>
      <c r="S1301" s="38" t="s">
        <v>2454</v>
      </c>
      <c r="T1301" s="67">
        <v>43469</v>
      </c>
      <c r="U1301" s="39">
        <v>150</v>
      </c>
      <c r="V1301" s="112" t="s">
        <v>4832</v>
      </c>
      <c r="W1301" s="28">
        <v>43851</v>
      </c>
      <c r="X1301" s="2">
        <v>150</v>
      </c>
      <c r="Y1301" s="38" t="s">
        <v>5286</v>
      </c>
      <c r="Z1301" s="67">
        <v>43994</v>
      </c>
      <c r="AA1301" s="113"/>
      <c r="AB1301" s="70" t="s">
        <v>1944</v>
      </c>
      <c r="AC1301" s="71">
        <v>120</v>
      </c>
      <c r="AD1301" s="3">
        <v>2020</v>
      </c>
      <c r="AE1301" s="2">
        <v>4300</v>
      </c>
      <c r="AF1301" s="323">
        <f t="shared" si="124"/>
        <v>516000</v>
      </c>
    </row>
    <row r="1302" spans="1:32" ht="54.95" customHeight="1" x14ac:dyDescent="0.2">
      <c r="A1302" s="136">
        <v>1299</v>
      </c>
      <c r="B1302" s="368">
        <f t="shared" si="125"/>
        <v>739</v>
      </c>
      <c r="C1302" s="288" t="s">
        <v>844</v>
      </c>
      <c r="D1302" s="281" t="s">
        <v>588</v>
      </c>
      <c r="E1302" s="261">
        <v>20543254798</v>
      </c>
      <c r="F1302" s="112" t="s">
        <v>26</v>
      </c>
      <c r="G1302" s="112" t="s">
        <v>27</v>
      </c>
      <c r="H1302" s="207" t="s">
        <v>4506</v>
      </c>
      <c r="I1302" s="107" t="s">
        <v>4153</v>
      </c>
      <c r="J1302" s="107" t="s">
        <v>4425</v>
      </c>
      <c r="K1302" s="350" t="s">
        <v>1061</v>
      </c>
      <c r="L1302" s="194" t="s">
        <v>3759</v>
      </c>
      <c r="M1302" s="180"/>
      <c r="N1302" s="112" t="s">
        <v>1157</v>
      </c>
      <c r="O1302" s="111"/>
      <c r="P1302" s="28">
        <v>43640</v>
      </c>
      <c r="Q1302" s="112" t="s">
        <v>1143</v>
      </c>
      <c r="R1302" s="112">
        <v>1</v>
      </c>
      <c r="S1302" s="113" t="s">
        <v>2455</v>
      </c>
      <c r="T1302" s="67">
        <v>43794</v>
      </c>
      <c r="U1302" s="39" t="s">
        <v>4631</v>
      </c>
      <c r="V1302" s="111" t="s">
        <v>4833</v>
      </c>
      <c r="W1302" s="28">
        <v>43852</v>
      </c>
      <c r="X1302" s="2" t="s">
        <v>4631</v>
      </c>
      <c r="Y1302" s="38" t="s">
        <v>5287</v>
      </c>
      <c r="Z1302" s="67">
        <v>43994</v>
      </c>
      <c r="AA1302" s="113"/>
      <c r="AB1302" s="70" t="s">
        <v>1945</v>
      </c>
      <c r="AC1302" s="71">
        <v>23.4</v>
      </c>
      <c r="AD1302" s="3">
        <v>2020</v>
      </c>
      <c r="AE1302" s="2">
        <v>4300</v>
      </c>
      <c r="AF1302" s="323">
        <f t="shared" si="124"/>
        <v>100620</v>
      </c>
    </row>
    <row r="1303" spans="1:32" ht="54.95" customHeight="1" x14ac:dyDescent="0.2">
      <c r="A1303" s="136">
        <v>1300</v>
      </c>
      <c r="B1303" s="368">
        <f t="shared" si="125"/>
        <v>740</v>
      </c>
      <c r="C1303" s="288" t="s">
        <v>845</v>
      </c>
      <c r="D1303" s="281" t="s">
        <v>846</v>
      </c>
      <c r="E1303" s="261">
        <v>20569119953</v>
      </c>
      <c r="F1303" s="112" t="s">
        <v>26</v>
      </c>
      <c r="G1303" s="112" t="s">
        <v>27</v>
      </c>
      <c r="H1303" s="194" t="s">
        <v>6572</v>
      </c>
      <c r="I1303" s="107" t="s">
        <v>4247</v>
      </c>
      <c r="J1303" s="112" t="s">
        <v>4500</v>
      </c>
      <c r="K1303" s="350" t="s">
        <v>1086</v>
      </c>
      <c r="L1303" s="194" t="s">
        <v>3760</v>
      </c>
      <c r="M1303" s="180"/>
      <c r="N1303" s="112" t="s">
        <v>1150</v>
      </c>
      <c r="O1303" s="111"/>
      <c r="P1303" s="28">
        <v>43627</v>
      </c>
      <c r="Q1303" s="112" t="s">
        <v>1143</v>
      </c>
      <c r="R1303" s="112">
        <v>1</v>
      </c>
      <c r="S1303" s="38" t="s">
        <v>1946</v>
      </c>
      <c r="T1303" s="67">
        <v>43889</v>
      </c>
      <c r="U1303" s="39">
        <v>51</v>
      </c>
      <c r="V1303" s="112" t="s">
        <v>2076</v>
      </c>
      <c r="W1303" s="28" t="s">
        <v>2076</v>
      </c>
      <c r="X1303" s="2" t="s">
        <v>2076</v>
      </c>
      <c r="Y1303" s="38" t="s">
        <v>2076</v>
      </c>
      <c r="Z1303" s="39" t="s">
        <v>2053</v>
      </c>
      <c r="AA1303" s="113"/>
      <c r="AB1303" s="70" t="s">
        <v>1946</v>
      </c>
      <c r="AC1303" s="71">
        <v>51</v>
      </c>
      <c r="AD1303" s="3">
        <v>2020</v>
      </c>
      <c r="AE1303" s="2">
        <v>4300</v>
      </c>
      <c r="AF1303" s="323">
        <f t="shared" si="124"/>
        <v>219300</v>
      </c>
    </row>
    <row r="1304" spans="1:32" ht="54.95" customHeight="1" x14ac:dyDescent="0.2">
      <c r="A1304" s="136">
        <v>1301</v>
      </c>
      <c r="B1304" s="368">
        <f t="shared" si="125"/>
        <v>740</v>
      </c>
      <c r="C1304" s="288" t="s">
        <v>845</v>
      </c>
      <c r="D1304" s="281" t="s">
        <v>846</v>
      </c>
      <c r="E1304" s="261">
        <v>20569119953</v>
      </c>
      <c r="F1304" s="112" t="s">
        <v>26</v>
      </c>
      <c r="G1304" s="112" t="s">
        <v>27</v>
      </c>
      <c r="H1304" s="194" t="s">
        <v>6572</v>
      </c>
      <c r="I1304" s="107" t="s">
        <v>4247</v>
      </c>
      <c r="J1304" s="112" t="s">
        <v>4500</v>
      </c>
      <c r="K1304" s="350" t="s">
        <v>1086</v>
      </c>
      <c r="L1304" s="194" t="s">
        <v>3761</v>
      </c>
      <c r="M1304" s="180"/>
      <c r="N1304" s="112" t="s">
        <v>1150</v>
      </c>
      <c r="O1304" s="111"/>
      <c r="P1304" s="28">
        <v>43627</v>
      </c>
      <c r="Q1304" s="112" t="s">
        <v>1143</v>
      </c>
      <c r="R1304" s="112">
        <v>1</v>
      </c>
      <c r="S1304" s="38" t="s">
        <v>1946</v>
      </c>
      <c r="T1304" s="67">
        <v>43889</v>
      </c>
      <c r="U1304" s="39">
        <v>51</v>
      </c>
      <c r="V1304" s="112" t="s">
        <v>2076</v>
      </c>
      <c r="W1304" s="28" t="s">
        <v>2076</v>
      </c>
      <c r="X1304" s="2" t="s">
        <v>2076</v>
      </c>
      <c r="Y1304" s="38" t="s">
        <v>2076</v>
      </c>
      <c r="Z1304" s="39" t="s">
        <v>2053</v>
      </c>
      <c r="AA1304" s="113"/>
      <c r="AB1304" s="70" t="s">
        <v>1946</v>
      </c>
      <c r="AC1304" s="71">
        <v>51</v>
      </c>
      <c r="AD1304" s="3">
        <v>2020</v>
      </c>
      <c r="AE1304" s="2">
        <v>4300</v>
      </c>
      <c r="AF1304" s="323">
        <f>AC1304*AE1304</f>
        <v>219300</v>
      </c>
    </row>
    <row r="1305" spans="1:32" ht="54.95" customHeight="1" x14ac:dyDescent="0.2">
      <c r="A1305" s="136">
        <v>1302</v>
      </c>
      <c r="B1305" s="368">
        <f t="shared" si="125"/>
        <v>740</v>
      </c>
      <c r="C1305" s="288" t="s">
        <v>845</v>
      </c>
      <c r="D1305" s="281" t="s">
        <v>846</v>
      </c>
      <c r="E1305" s="261">
        <v>20569119953</v>
      </c>
      <c r="F1305" s="112" t="s">
        <v>26</v>
      </c>
      <c r="G1305" s="112" t="s">
        <v>27</v>
      </c>
      <c r="H1305" s="194" t="s">
        <v>6572</v>
      </c>
      <c r="I1305" s="107" t="s">
        <v>4247</v>
      </c>
      <c r="J1305" s="112" t="s">
        <v>4500</v>
      </c>
      <c r="K1305" s="350" t="s">
        <v>1086</v>
      </c>
      <c r="L1305" s="194" t="s">
        <v>3762</v>
      </c>
      <c r="M1305" s="180"/>
      <c r="N1305" s="112" t="s">
        <v>1150</v>
      </c>
      <c r="O1305" s="111"/>
      <c r="P1305" s="28">
        <v>43627</v>
      </c>
      <c r="Q1305" s="112" t="s">
        <v>1143</v>
      </c>
      <c r="R1305" s="112">
        <v>1</v>
      </c>
      <c r="S1305" s="38" t="s">
        <v>1946</v>
      </c>
      <c r="T1305" s="67">
        <v>43889</v>
      </c>
      <c r="U1305" s="39">
        <v>51</v>
      </c>
      <c r="V1305" s="112" t="s">
        <v>2076</v>
      </c>
      <c r="W1305" s="28" t="s">
        <v>2076</v>
      </c>
      <c r="X1305" s="2" t="s">
        <v>2076</v>
      </c>
      <c r="Y1305" s="38" t="s">
        <v>2076</v>
      </c>
      <c r="Z1305" s="39" t="s">
        <v>2053</v>
      </c>
      <c r="AA1305" s="113"/>
      <c r="AB1305" s="70" t="s">
        <v>1946</v>
      </c>
      <c r="AC1305" s="71">
        <v>51</v>
      </c>
      <c r="AD1305" s="3">
        <v>2020</v>
      </c>
      <c r="AE1305" s="2">
        <v>4300</v>
      </c>
      <c r="AF1305" s="323">
        <f t="shared" si="124"/>
        <v>219300</v>
      </c>
    </row>
    <row r="1306" spans="1:32" ht="54.95" customHeight="1" x14ac:dyDescent="0.2">
      <c r="A1306" s="136">
        <v>1303</v>
      </c>
      <c r="B1306" s="368">
        <f t="shared" si="125"/>
        <v>740</v>
      </c>
      <c r="C1306" s="288" t="s">
        <v>845</v>
      </c>
      <c r="D1306" s="281" t="s">
        <v>846</v>
      </c>
      <c r="E1306" s="261">
        <v>20569119953</v>
      </c>
      <c r="F1306" s="112" t="s">
        <v>26</v>
      </c>
      <c r="G1306" s="112" t="s">
        <v>27</v>
      </c>
      <c r="H1306" s="194" t="s">
        <v>6572</v>
      </c>
      <c r="I1306" s="107" t="s">
        <v>4247</v>
      </c>
      <c r="J1306" s="112" t="s">
        <v>4500</v>
      </c>
      <c r="K1306" s="350" t="s">
        <v>1086</v>
      </c>
      <c r="L1306" s="194" t="s">
        <v>3763</v>
      </c>
      <c r="M1306" s="180"/>
      <c r="N1306" s="112" t="s">
        <v>1150</v>
      </c>
      <c r="O1306" s="111"/>
      <c r="P1306" s="28">
        <v>43627</v>
      </c>
      <c r="Q1306" s="112" t="s">
        <v>1143</v>
      </c>
      <c r="R1306" s="112">
        <v>1</v>
      </c>
      <c r="S1306" s="38" t="s">
        <v>1946</v>
      </c>
      <c r="T1306" s="67">
        <v>43889</v>
      </c>
      <c r="U1306" s="39">
        <v>51</v>
      </c>
      <c r="V1306" s="112" t="s">
        <v>2076</v>
      </c>
      <c r="W1306" s="28" t="s">
        <v>2076</v>
      </c>
      <c r="X1306" s="2" t="s">
        <v>2076</v>
      </c>
      <c r="Y1306" s="38" t="s">
        <v>2076</v>
      </c>
      <c r="Z1306" s="39" t="s">
        <v>2053</v>
      </c>
      <c r="AA1306" s="113"/>
      <c r="AB1306" s="70" t="s">
        <v>1946</v>
      </c>
      <c r="AC1306" s="71">
        <v>51</v>
      </c>
      <c r="AD1306" s="3">
        <v>2020</v>
      </c>
      <c r="AE1306" s="2">
        <v>4300</v>
      </c>
      <c r="AF1306" s="323">
        <f t="shared" si="124"/>
        <v>219300</v>
      </c>
    </row>
    <row r="1307" spans="1:32" ht="54.95" customHeight="1" x14ac:dyDescent="0.2">
      <c r="A1307" s="136">
        <v>1304</v>
      </c>
      <c r="B1307" s="368">
        <f t="shared" si="125"/>
        <v>740</v>
      </c>
      <c r="C1307" s="288" t="s">
        <v>845</v>
      </c>
      <c r="D1307" s="281" t="s">
        <v>846</v>
      </c>
      <c r="E1307" s="261">
        <v>20569119953</v>
      </c>
      <c r="F1307" s="112" t="s">
        <v>26</v>
      </c>
      <c r="G1307" s="112" t="s">
        <v>27</v>
      </c>
      <c r="H1307" s="194" t="s">
        <v>6572</v>
      </c>
      <c r="I1307" s="107" t="s">
        <v>4247</v>
      </c>
      <c r="J1307" s="112" t="s">
        <v>4500</v>
      </c>
      <c r="K1307" s="350" t="s">
        <v>1086</v>
      </c>
      <c r="L1307" s="194" t="s">
        <v>3764</v>
      </c>
      <c r="M1307" s="180"/>
      <c r="N1307" s="112" t="s">
        <v>1150</v>
      </c>
      <c r="O1307" s="111"/>
      <c r="P1307" s="28">
        <v>43627</v>
      </c>
      <c r="Q1307" s="112" t="s">
        <v>1143</v>
      </c>
      <c r="R1307" s="112">
        <v>1</v>
      </c>
      <c r="S1307" s="38" t="s">
        <v>1946</v>
      </c>
      <c r="T1307" s="67">
        <v>43889</v>
      </c>
      <c r="U1307" s="39">
        <v>51</v>
      </c>
      <c r="V1307" s="112" t="s">
        <v>2076</v>
      </c>
      <c r="W1307" s="28" t="s">
        <v>2076</v>
      </c>
      <c r="X1307" s="2" t="s">
        <v>2076</v>
      </c>
      <c r="Y1307" s="38" t="s">
        <v>2076</v>
      </c>
      <c r="Z1307" s="39" t="s">
        <v>2053</v>
      </c>
      <c r="AA1307" s="113"/>
      <c r="AB1307" s="70" t="s">
        <v>1946</v>
      </c>
      <c r="AC1307" s="71">
        <v>51</v>
      </c>
      <c r="AD1307" s="3">
        <v>2020</v>
      </c>
      <c r="AE1307" s="2">
        <v>4300</v>
      </c>
      <c r="AF1307" s="323">
        <f t="shared" si="124"/>
        <v>219300</v>
      </c>
    </row>
    <row r="1308" spans="1:32" ht="54.95" customHeight="1" x14ac:dyDescent="0.2">
      <c r="A1308" s="136">
        <v>1305</v>
      </c>
      <c r="B1308" s="368">
        <f t="shared" si="125"/>
        <v>740</v>
      </c>
      <c r="C1308" s="288" t="s">
        <v>845</v>
      </c>
      <c r="D1308" s="281" t="s">
        <v>846</v>
      </c>
      <c r="E1308" s="261">
        <v>20569119953</v>
      </c>
      <c r="F1308" s="112" t="s">
        <v>26</v>
      </c>
      <c r="G1308" s="112" t="s">
        <v>27</v>
      </c>
      <c r="H1308" s="194" t="s">
        <v>6572</v>
      </c>
      <c r="I1308" s="107" t="s">
        <v>4247</v>
      </c>
      <c r="J1308" s="112" t="s">
        <v>4500</v>
      </c>
      <c r="K1308" s="350" t="s">
        <v>1086</v>
      </c>
      <c r="L1308" s="194" t="s">
        <v>3765</v>
      </c>
      <c r="M1308" s="180"/>
      <c r="N1308" s="112" t="s">
        <v>1150</v>
      </c>
      <c r="O1308" s="111"/>
      <c r="P1308" s="28">
        <v>43627</v>
      </c>
      <c r="Q1308" s="112" t="s">
        <v>1143</v>
      </c>
      <c r="R1308" s="112">
        <v>1</v>
      </c>
      <c r="S1308" s="38" t="s">
        <v>1946</v>
      </c>
      <c r="T1308" s="67">
        <v>43889</v>
      </c>
      <c r="U1308" s="39">
        <v>51</v>
      </c>
      <c r="V1308" s="112" t="s">
        <v>2076</v>
      </c>
      <c r="W1308" s="28" t="s">
        <v>2076</v>
      </c>
      <c r="X1308" s="2" t="s">
        <v>2076</v>
      </c>
      <c r="Y1308" s="38" t="s">
        <v>2076</v>
      </c>
      <c r="Z1308" s="39" t="s">
        <v>2053</v>
      </c>
      <c r="AA1308" s="113"/>
      <c r="AB1308" s="70" t="s">
        <v>1946</v>
      </c>
      <c r="AC1308" s="71">
        <v>51</v>
      </c>
      <c r="AD1308" s="3">
        <v>2020</v>
      </c>
      <c r="AE1308" s="2">
        <v>4300</v>
      </c>
      <c r="AF1308" s="323">
        <f t="shared" si="124"/>
        <v>219300</v>
      </c>
    </row>
    <row r="1309" spans="1:32" ht="54.95" customHeight="1" x14ac:dyDescent="0.2">
      <c r="A1309" s="136">
        <v>1306</v>
      </c>
      <c r="B1309" s="368">
        <f t="shared" si="125"/>
        <v>740</v>
      </c>
      <c r="C1309" s="288" t="s">
        <v>845</v>
      </c>
      <c r="D1309" s="281" t="s">
        <v>846</v>
      </c>
      <c r="E1309" s="261">
        <v>20569119953</v>
      </c>
      <c r="F1309" s="112" t="s">
        <v>26</v>
      </c>
      <c r="G1309" s="112" t="s">
        <v>27</v>
      </c>
      <c r="H1309" s="194" t="s">
        <v>6572</v>
      </c>
      <c r="I1309" s="107" t="s">
        <v>4247</v>
      </c>
      <c r="J1309" s="112" t="s">
        <v>4500</v>
      </c>
      <c r="K1309" s="350" t="s">
        <v>1086</v>
      </c>
      <c r="L1309" s="194" t="s">
        <v>3766</v>
      </c>
      <c r="M1309" s="180"/>
      <c r="N1309" s="112" t="s">
        <v>1150</v>
      </c>
      <c r="O1309" s="111"/>
      <c r="P1309" s="28">
        <v>43627</v>
      </c>
      <c r="Q1309" s="112" t="s">
        <v>1143</v>
      </c>
      <c r="R1309" s="112">
        <v>1</v>
      </c>
      <c r="S1309" s="38" t="s">
        <v>1946</v>
      </c>
      <c r="T1309" s="67">
        <v>43889</v>
      </c>
      <c r="U1309" s="39">
        <v>51</v>
      </c>
      <c r="V1309" s="112" t="s">
        <v>2076</v>
      </c>
      <c r="W1309" s="28" t="s">
        <v>2076</v>
      </c>
      <c r="X1309" s="2" t="s">
        <v>2076</v>
      </c>
      <c r="Y1309" s="38" t="s">
        <v>2076</v>
      </c>
      <c r="Z1309" s="39" t="s">
        <v>2053</v>
      </c>
      <c r="AA1309" s="113"/>
      <c r="AB1309" s="70" t="s">
        <v>1946</v>
      </c>
      <c r="AC1309" s="71">
        <v>51</v>
      </c>
      <c r="AD1309" s="3">
        <v>2020</v>
      </c>
      <c r="AE1309" s="2">
        <v>4300</v>
      </c>
      <c r="AF1309" s="323">
        <f>AC1309*AE1309</f>
        <v>219300</v>
      </c>
    </row>
    <row r="1310" spans="1:32" ht="54.95" customHeight="1" x14ac:dyDescent="0.2">
      <c r="A1310" s="136">
        <v>1307</v>
      </c>
      <c r="B1310" s="368">
        <f t="shared" si="125"/>
        <v>740</v>
      </c>
      <c r="C1310" s="288" t="s">
        <v>845</v>
      </c>
      <c r="D1310" s="281" t="s">
        <v>846</v>
      </c>
      <c r="E1310" s="261">
        <v>20569119953</v>
      </c>
      <c r="F1310" s="112" t="s">
        <v>26</v>
      </c>
      <c r="G1310" s="112" t="s">
        <v>27</v>
      </c>
      <c r="H1310" s="194" t="s">
        <v>6572</v>
      </c>
      <c r="I1310" s="107" t="s">
        <v>4247</v>
      </c>
      <c r="J1310" s="112" t="s">
        <v>4500</v>
      </c>
      <c r="K1310" s="350" t="s">
        <v>1086</v>
      </c>
      <c r="L1310" s="194" t="s">
        <v>3767</v>
      </c>
      <c r="M1310" s="180"/>
      <c r="N1310" s="112" t="s">
        <v>1150</v>
      </c>
      <c r="O1310" s="111"/>
      <c r="P1310" s="28">
        <v>43627</v>
      </c>
      <c r="Q1310" s="112" t="s">
        <v>1143</v>
      </c>
      <c r="R1310" s="112">
        <v>1</v>
      </c>
      <c r="S1310" s="38" t="s">
        <v>1946</v>
      </c>
      <c r="T1310" s="67">
        <v>43889</v>
      </c>
      <c r="U1310" s="39">
        <v>51</v>
      </c>
      <c r="V1310" s="112" t="s">
        <v>2076</v>
      </c>
      <c r="W1310" s="28" t="s">
        <v>2076</v>
      </c>
      <c r="X1310" s="2" t="s">
        <v>2076</v>
      </c>
      <c r="Y1310" s="38" t="s">
        <v>2076</v>
      </c>
      <c r="Z1310" s="39" t="s">
        <v>2053</v>
      </c>
      <c r="AA1310" s="113"/>
      <c r="AB1310" s="70" t="s">
        <v>1946</v>
      </c>
      <c r="AC1310" s="71">
        <v>51</v>
      </c>
      <c r="AD1310" s="3">
        <v>2020</v>
      </c>
      <c r="AE1310" s="2">
        <v>4300</v>
      </c>
      <c r="AF1310" s="323">
        <f t="shared" si="124"/>
        <v>219300</v>
      </c>
    </row>
    <row r="1311" spans="1:32" ht="54.95" customHeight="1" x14ac:dyDescent="0.2">
      <c r="A1311" s="136">
        <v>1308</v>
      </c>
      <c r="B1311" s="368">
        <f t="shared" si="125"/>
        <v>740</v>
      </c>
      <c r="C1311" s="288" t="s">
        <v>845</v>
      </c>
      <c r="D1311" s="281" t="s">
        <v>846</v>
      </c>
      <c r="E1311" s="261">
        <v>20569119953</v>
      </c>
      <c r="F1311" s="112" t="s">
        <v>26</v>
      </c>
      <c r="G1311" s="112" t="s">
        <v>27</v>
      </c>
      <c r="H1311" s="194" t="s">
        <v>6573</v>
      </c>
      <c r="I1311" s="107" t="s">
        <v>4247</v>
      </c>
      <c r="J1311" s="112" t="s">
        <v>4500</v>
      </c>
      <c r="K1311" s="350" t="s">
        <v>1086</v>
      </c>
      <c r="L1311" s="194" t="s">
        <v>3768</v>
      </c>
      <c r="M1311" s="180"/>
      <c r="N1311" s="112" t="s">
        <v>1150</v>
      </c>
      <c r="O1311" s="111"/>
      <c r="P1311" s="28">
        <v>43627</v>
      </c>
      <c r="Q1311" s="112" t="s">
        <v>1143</v>
      </c>
      <c r="R1311" s="112">
        <v>1</v>
      </c>
      <c r="S1311" s="38" t="s">
        <v>1946</v>
      </c>
      <c r="T1311" s="67">
        <v>43889</v>
      </c>
      <c r="U1311" s="39">
        <v>51</v>
      </c>
      <c r="V1311" s="112" t="s">
        <v>2076</v>
      </c>
      <c r="W1311" s="28" t="s">
        <v>2076</v>
      </c>
      <c r="X1311" s="2" t="s">
        <v>2076</v>
      </c>
      <c r="Y1311" s="38" t="s">
        <v>2076</v>
      </c>
      <c r="Z1311" s="39" t="s">
        <v>2053</v>
      </c>
      <c r="AA1311" s="113"/>
      <c r="AB1311" s="70" t="s">
        <v>1946</v>
      </c>
      <c r="AC1311" s="71">
        <v>51</v>
      </c>
      <c r="AD1311" s="3">
        <v>2020</v>
      </c>
      <c r="AE1311" s="2">
        <v>4300</v>
      </c>
      <c r="AF1311" s="323">
        <f t="shared" si="124"/>
        <v>219300</v>
      </c>
    </row>
    <row r="1312" spans="1:32" ht="54.95" customHeight="1" x14ac:dyDescent="0.2">
      <c r="A1312" s="136">
        <v>1309</v>
      </c>
      <c r="B1312" s="368">
        <f t="shared" si="125"/>
        <v>741</v>
      </c>
      <c r="C1312" s="288" t="s">
        <v>847</v>
      </c>
      <c r="D1312" s="281" t="s">
        <v>25</v>
      </c>
      <c r="E1312" s="261">
        <v>20100017491</v>
      </c>
      <c r="F1312" s="112" t="s">
        <v>26</v>
      </c>
      <c r="G1312" s="112" t="s">
        <v>27</v>
      </c>
      <c r="H1312" s="194" t="s">
        <v>6574</v>
      </c>
      <c r="I1312" s="107" t="s">
        <v>4290</v>
      </c>
      <c r="J1312" s="112" t="s">
        <v>4529</v>
      </c>
      <c r="K1312" s="350" t="s">
        <v>1111</v>
      </c>
      <c r="L1312" s="194" t="s">
        <v>3769</v>
      </c>
      <c r="M1312" s="180"/>
      <c r="N1312" s="112" t="s">
        <v>1151</v>
      </c>
      <c r="O1312" s="111"/>
      <c r="P1312" s="28">
        <v>43186</v>
      </c>
      <c r="Q1312" s="112" t="s">
        <v>4594</v>
      </c>
      <c r="R1312" s="112">
        <v>1</v>
      </c>
      <c r="S1312" s="38" t="s">
        <v>2456</v>
      </c>
      <c r="T1312" s="67">
        <v>43298</v>
      </c>
      <c r="U1312" s="38" t="s">
        <v>1144</v>
      </c>
      <c r="V1312" s="112" t="s">
        <v>4834</v>
      </c>
      <c r="W1312" s="28">
        <v>43974</v>
      </c>
      <c r="X1312" s="2" t="s">
        <v>1144</v>
      </c>
      <c r="Y1312" s="38" t="s">
        <v>2076</v>
      </c>
      <c r="Z1312" s="39" t="s">
        <v>2053</v>
      </c>
      <c r="AA1312" s="113"/>
      <c r="AB1312" s="70" t="s">
        <v>1947</v>
      </c>
      <c r="AC1312" s="71">
        <v>0</v>
      </c>
      <c r="AD1312" s="3">
        <v>2020</v>
      </c>
      <c r="AE1312" s="2">
        <v>4300</v>
      </c>
      <c r="AF1312" s="323" t="s">
        <v>2053</v>
      </c>
    </row>
    <row r="1313" spans="1:32" ht="54.95" customHeight="1" x14ac:dyDescent="0.2">
      <c r="A1313" s="136">
        <v>1310</v>
      </c>
      <c r="B1313" s="368">
        <f t="shared" si="125"/>
        <v>742</v>
      </c>
      <c r="C1313" s="288" t="s">
        <v>848</v>
      </c>
      <c r="D1313" s="281" t="s">
        <v>597</v>
      </c>
      <c r="E1313" s="261">
        <v>20106897914</v>
      </c>
      <c r="F1313" s="112" t="s">
        <v>26</v>
      </c>
      <c r="G1313" s="112" t="s">
        <v>27</v>
      </c>
      <c r="H1313" s="194" t="s">
        <v>6575</v>
      </c>
      <c r="I1313" s="112" t="s">
        <v>4291</v>
      </c>
      <c r="J1313" s="112" t="s">
        <v>4530</v>
      </c>
      <c r="K1313" s="350" t="s">
        <v>1112</v>
      </c>
      <c r="L1313" s="194" t="s">
        <v>3770</v>
      </c>
      <c r="M1313" s="180"/>
      <c r="N1313" s="112" t="s">
        <v>1150</v>
      </c>
      <c r="O1313" s="111"/>
      <c r="P1313" s="28">
        <v>43595</v>
      </c>
      <c r="Q1313" s="112" t="s">
        <v>1143</v>
      </c>
      <c r="R1313" s="112">
        <v>1</v>
      </c>
      <c r="S1313" s="38" t="s">
        <v>2457</v>
      </c>
      <c r="T1313" s="67">
        <v>43846</v>
      </c>
      <c r="U1313" s="39">
        <v>51</v>
      </c>
      <c r="V1313" s="112" t="s">
        <v>4835</v>
      </c>
      <c r="W1313" s="112" t="s">
        <v>4835</v>
      </c>
      <c r="X1313" s="112" t="s">
        <v>4835</v>
      </c>
      <c r="Y1313" s="38" t="s">
        <v>5288</v>
      </c>
      <c r="Z1313" s="67">
        <v>44015</v>
      </c>
      <c r="AA1313" s="113"/>
      <c r="AB1313" s="70" t="s">
        <v>1948</v>
      </c>
      <c r="AC1313" s="71">
        <v>45.9</v>
      </c>
      <c r="AD1313" s="3">
        <v>2020</v>
      </c>
      <c r="AE1313" s="2">
        <v>4300</v>
      </c>
      <c r="AF1313" s="323">
        <f>AC1313*AE1313</f>
        <v>197370</v>
      </c>
    </row>
    <row r="1314" spans="1:32" ht="54.95" customHeight="1" x14ac:dyDescent="0.2">
      <c r="A1314" s="136">
        <v>1311</v>
      </c>
      <c r="B1314" s="368">
        <f t="shared" si="125"/>
        <v>743</v>
      </c>
      <c r="C1314" s="288" t="s">
        <v>849</v>
      </c>
      <c r="D1314" s="281" t="s">
        <v>8462</v>
      </c>
      <c r="E1314" s="261">
        <v>20467534026</v>
      </c>
      <c r="F1314" s="112" t="s">
        <v>26</v>
      </c>
      <c r="G1314" s="112" t="s">
        <v>151</v>
      </c>
      <c r="H1314" s="194" t="s">
        <v>6576</v>
      </c>
      <c r="I1314" s="107" t="s">
        <v>4292</v>
      </c>
      <c r="J1314" s="112" t="s">
        <v>4531</v>
      </c>
      <c r="K1314" s="350" t="s">
        <v>1113</v>
      </c>
      <c r="L1314" s="194" t="s">
        <v>3771</v>
      </c>
      <c r="M1314" s="180"/>
      <c r="N1314" s="112" t="s">
        <v>1150</v>
      </c>
      <c r="O1314" s="111"/>
      <c r="P1314" s="28">
        <v>43549</v>
      </c>
      <c r="Q1314" s="112" t="s">
        <v>1143</v>
      </c>
      <c r="R1314" s="112">
        <v>1</v>
      </c>
      <c r="S1314" s="38" t="s">
        <v>2458</v>
      </c>
      <c r="T1314" s="67">
        <v>43812</v>
      </c>
      <c r="U1314" s="39">
        <v>41.6</v>
      </c>
      <c r="V1314" s="112" t="s">
        <v>4836</v>
      </c>
      <c r="W1314" s="28">
        <v>43881</v>
      </c>
      <c r="X1314" s="2">
        <v>41.6</v>
      </c>
      <c r="Y1314" s="38" t="s">
        <v>5289</v>
      </c>
      <c r="Z1314" s="67">
        <v>44015</v>
      </c>
      <c r="AA1314" s="113"/>
      <c r="AB1314" s="70" t="s">
        <v>1949</v>
      </c>
      <c r="AC1314" s="71">
        <v>41.6</v>
      </c>
      <c r="AD1314" s="3">
        <v>2020</v>
      </c>
      <c r="AE1314" s="2">
        <v>4300</v>
      </c>
      <c r="AF1314" s="323">
        <f t="shared" ref="AF1314:AF1330" si="126">AC1314*AE1314</f>
        <v>178880</v>
      </c>
    </row>
    <row r="1315" spans="1:32" ht="54.95" customHeight="1" x14ac:dyDescent="0.2">
      <c r="A1315" s="136">
        <v>1312</v>
      </c>
      <c r="B1315" s="368">
        <f t="shared" si="125"/>
        <v>744</v>
      </c>
      <c r="C1315" s="288" t="s">
        <v>850</v>
      </c>
      <c r="D1315" s="281" t="s">
        <v>809</v>
      </c>
      <c r="E1315" s="261">
        <v>20604575754</v>
      </c>
      <c r="F1315" s="112" t="s">
        <v>26</v>
      </c>
      <c r="G1315" s="112" t="s">
        <v>151</v>
      </c>
      <c r="H1315" s="206" t="s">
        <v>6577</v>
      </c>
      <c r="I1315" s="107" t="s">
        <v>4153</v>
      </c>
      <c r="J1315" s="107" t="s">
        <v>4425</v>
      </c>
      <c r="K1315" s="350" t="s">
        <v>1061</v>
      </c>
      <c r="L1315" s="194" t="s">
        <v>3772</v>
      </c>
      <c r="M1315" s="180"/>
      <c r="N1315" s="112" t="s">
        <v>1161</v>
      </c>
      <c r="O1315" s="111"/>
      <c r="P1315" s="18">
        <v>43672</v>
      </c>
      <c r="Q1315" s="112" t="s">
        <v>1148</v>
      </c>
      <c r="R1315" s="112">
        <v>1</v>
      </c>
      <c r="S1315" s="57" t="s">
        <v>1950</v>
      </c>
      <c r="T1315" s="67">
        <v>43984</v>
      </c>
      <c r="U1315" s="39">
        <v>37.5</v>
      </c>
      <c r="V1315" s="112" t="s">
        <v>2053</v>
      </c>
      <c r="W1315" s="112" t="s">
        <v>2053</v>
      </c>
      <c r="X1315" s="112" t="s">
        <v>2053</v>
      </c>
      <c r="Y1315" s="38" t="s">
        <v>2053</v>
      </c>
      <c r="Z1315" s="39" t="s">
        <v>2053</v>
      </c>
      <c r="AA1315" s="113"/>
      <c r="AB1315" s="70" t="s">
        <v>1950</v>
      </c>
      <c r="AC1315" s="71">
        <v>37.5</v>
      </c>
      <c r="AD1315" s="3">
        <v>2020</v>
      </c>
      <c r="AE1315" s="2">
        <v>4300</v>
      </c>
      <c r="AF1315" s="323">
        <f t="shared" si="126"/>
        <v>161250</v>
      </c>
    </row>
    <row r="1316" spans="1:32" ht="54.95" customHeight="1" x14ac:dyDescent="0.2">
      <c r="A1316" s="136">
        <v>1313</v>
      </c>
      <c r="B1316" s="368">
        <f t="shared" si="125"/>
        <v>745</v>
      </c>
      <c r="C1316" s="288" t="s">
        <v>851</v>
      </c>
      <c r="D1316" s="281" t="s">
        <v>597</v>
      </c>
      <c r="E1316" s="261">
        <v>20106897914</v>
      </c>
      <c r="F1316" s="112" t="s">
        <v>26</v>
      </c>
      <c r="G1316" s="112" t="s">
        <v>27</v>
      </c>
      <c r="H1316" s="194" t="s">
        <v>4532</v>
      </c>
      <c r="I1316" s="1" t="s">
        <v>4293</v>
      </c>
      <c r="J1316" s="1" t="s">
        <v>4532</v>
      </c>
      <c r="K1316" s="350" t="s">
        <v>1111</v>
      </c>
      <c r="L1316" s="194" t="s">
        <v>3773</v>
      </c>
      <c r="M1316" s="180"/>
      <c r="N1316" s="112" t="s">
        <v>1150</v>
      </c>
      <c r="O1316" s="111"/>
      <c r="P1316" s="28">
        <v>43588</v>
      </c>
      <c r="Q1316" s="112" t="s">
        <v>1143</v>
      </c>
      <c r="R1316" s="112">
        <v>1</v>
      </c>
      <c r="S1316" s="38" t="s">
        <v>2459</v>
      </c>
      <c r="T1316" s="67">
        <v>43860</v>
      </c>
      <c r="U1316" s="39">
        <v>51</v>
      </c>
      <c r="V1316" s="112" t="s">
        <v>4837</v>
      </c>
      <c r="W1316" s="28">
        <v>43976</v>
      </c>
      <c r="X1316" s="2">
        <v>51</v>
      </c>
      <c r="Y1316" s="38" t="s">
        <v>2053</v>
      </c>
      <c r="Z1316" s="39" t="s">
        <v>2053</v>
      </c>
      <c r="AA1316" s="113"/>
      <c r="AB1316" s="70" t="s">
        <v>1951</v>
      </c>
      <c r="AC1316" s="71">
        <v>51</v>
      </c>
      <c r="AD1316" s="3">
        <v>2020</v>
      </c>
      <c r="AE1316" s="2">
        <v>4300</v>
      </c>
      <c r="AF1316" s="323">
        <f t="shared" si="126"/>
        <v>219300</v>
      </c>
    </row>
    <row r="1317" spans="1:32" ht="54.95" customHeight="1" x14ac:dyDescent="0.2">
      <c r="A1317" s="136">
        <v>1314</v>
      </c>
      <c r="B1317" s="368">
        <f t="shared" si="125"/>
        <v>746</v>
      </c>
      <c r="C1317" s="288" t="s">
        <v>852</v>
      </c>
      <c r="D1317" s="281" t="s">
        <v>588</v>
      </c>
      <c r="E1317" s="261">
        <v>20543254798</v>
      </c>
      <c r="F1317" s="112" t="s">
        <v>26</v>
      </c>
      <c r="G1317" s="112" t="s">
        <v>27</v>
      </c>
      <c r="H1317" s="194" t="s">
        <v>6578</v>
      </c>
      <c r="I1317" s="10" t="s">
        <v>4154</v>
      </c>
      <c r="J1317" s="10" t="s">
        <v>4154</v>
      </c>
      <c r="K1317" s="350" t="s">
        <v>1008</v>
      </c>
      <c r="L1317" s="194" t="s">
        <v>3774</v>
      </c>
      <c r="M1317" s="180"/>
      <c r="N1317" s="112" t="s">
        <v>1150</v>
      </c>
      <c r="O1317" s="111"/>
      <c r="P1317" s="28">
        <v>43605</v>
      </c>
      <c r="Q1317" s="112" t="s">
        <v>1143</v>
      </c>
      <c r="R1317" s="112">
        <v>1</v>
      </c>
      <c r="S1317" s="38" t="s">
        <v>2460</v>
      </c>
      <c r="T1317" s="67">
        <v>43878</v>
      </c>
      <c r="U1317" s="39">
        <v>90.6</v>
      </c>
      <c r="V1317" s="112" t="s">
        <v>2053</v>
      </c>
      <c r="W1317" s="112" t="s">
        <v>2053</v>
      </c>
      <c r="X1317" s="112" t="s">
        <v>2053</v>
      </c>
      <c r="Y1317" s="38" t="s">
        <v>5290</v>
      </c>
      <c r="Z1317" s="67">
        <v>44036</v>
      </c>
      <c r="AA1317" s="113"/>
      <c r="AB1317" s="70" t="s">
        <v>1952</v>
      </c>
      <c r="AC1317" s="71">
        <v>90.6</v>
      </c>
      <c r="AD1317" s="3">
        <v>2020</v>
      </c>
      <c r="AE1317" s="2">
        <v>4300</v>
      </c>
      <c r="AF1317" s="323">
        <f t="shared" si="126"/>
        <v>389580</v>
      </c>
    </row>
    <row r="1318" spans="1:32" ht="54.95" customHeight="1" x14ac:dyDescent="0.2">
      <c r="A1318" s="136">
        <v>1315</v>
      </c>
      <c r="B1318" s="368">
        <f t="shared" si="125"/>
        <v>747</v>
      </c>
      <c r="C1318" s="288" t="s">
        <v>853</v>
      </c>
      <c r="D1318" s="281" t="s">
        <v>25</v>
      </c>
      <c r="E1318" s="261">
        <v>20100017491</v>
      </c>
      <c r="F1318" s="112" t="s">
        <v>26</v>
      </c>
      <c r="G1318" s="112" t="s">
        <v>27</v>
      </c>
      <c r="H1318" s="194" t="s">
        <v>6579</v>
      </c>
      <c r="I1318" s="107" t="s">
        <v>4294</v>
      </c>
      <c r="J1318" s="1" t="s">
        <v>4533</v>
      </c>
      <c r="K1318" s="350" t="s">
        <v>1033</v>
      </c>
      <c r="L1318" s="194" t="s">
        <v>3775</v>
      </c>
      <c r="M1318" s="180"/>
      <c r="N1318" s="112" t="s">
        <v>1151</v>
      </c>
      <c r="O1318" s="111"/>
      <c r="P1318" s="28">
        <v>43543</v>
      </c>
      <c r="Q1318" s="112" t="s">
        <v>1143</v>
      </c>
      <c r="R1318" s="112">
        <v>1</v>
      </c>
      <c r="S1318" s="38" t="s">
        <v>2461</v>
      </c>
      <c r="T1318" s="67">
        <v>43819</v>
      </c>
      <c r="U1318" s="39">
        <v>26.3</v>
      </c>
      <c r="V1318" s="112" t="s">
        <v>4838</v>
      </c>
      <c r="W1318" s="28">
        <v>43889</v>
      </c>
      <c r="X1318" s="2">
        <v>26.3</v>
      </c>
      <c r="Y1318" s="38" t="s">
        <v>5291</v>
      </c>
      <c r="Z1318" s="67">
        <v>44041</v>
      </c>
      <c r="AA1318" s="113"/>
      <c r="AB1318" s="70" t="s">
        <v>1953</v>
      </c>
      <c r="AC1318" s="71">
        <v>26.3</v>
      </c>
      <c r="AD1318" s="3">
        <v>2020</v>
      </c>
      <c r="AE1318" s="2">
        <v>4300</v>
      </c>
      <c r="AF1318" s="323">
        <f t="shared" si="126"/>
        <v>113090</v>
      </c>
    </row>
    <row r="1319" spans="1:32" ht="54.95" customHeight="1" x14ac:dyDescent="0.2">
      <c r="A1319" s="136">
        <v>1316</v>
      </c>
      <c r="B1319" s="368">
        <f t="shared" si="125"/>
        <v>747</v>
      </c>
      <c r="C1319" s="288" t="s">
        <v>853</v>
      </c>
      <c r="D1319" s="281" t="s">
        <v>25</v>
      </c>
      <c r="E1319" s="261">
        <v>20100017491</v>
      </c>
      <c r="F1319" s="112" t="s">
        <v>26</v>
      </c>
      <c r="G1319" s="112" t="s">
        <v>27</v>
      </c>
      <c r="H1319" s="194" t="s">
        <v>6580</v>
      </c>
      <c r="I1319" s="107" t="s">
        <v>4295</v>
      </c>
      <c r="J1319" s="1" t="s">
        <v>4534</v>
      </c>
      <c r="K1319" s="350" t="s">
        <v>1033</v>
      </c>
      <c r="L1319" s="194" t="s">
        <v>3776</v>
      </c>
      <c r="M1319" s="180"/>
      <c r="N1319" s="112" t="s">
        <v>1150</v>
      </c>
      <c r="O1319" s="111"/>
      <c r="P1319" s="28">
        <v>43543</v>
      </c>
      <c r="Q1319" s="112" t="s">
        <v>1143</v>
      </c>
      <c r="R1319" s="112">
        <v>1</v>
      </c>
      <c r="S1319" s="38" t="s">
        <v>2461</v>
      </c>
      <c r="T1319" s="67">
        <v>43819</v>
      </c>
      <c r="U1319" s="39">
        <v>51</v>
      </c>
      <c r="V1319" s="112" t="s">
        <v>4838</v>
      </c>
      <c r="W1319" s="28">
        <v>43889</v>
      </c>
      <c r="X1319" s="2">
        <v>51</v>
      </c>
      <c r="Y1319" s="38" t="s">
        <v>5291</v>
      </c>
      <c r="Z1319" s="67">
        <v>44041</v>
      </c>
      <c r="AA1319" s="113"/>
      <c r="AB1319" s="70" t="s">
        <v>1953</v>
      </c>
      <c r="AC1319" s="71">
        <v>51</v>
      </c>
      <c r="AD1319" s="3">
        <v>2020</v>
      </c>
      <c r="AE1319" s="2">
        <v>4300</v>
      </c>
      <c r="AF1319" s="323">
        <f t="shared" si="126"/>
        <v>219300</v>
      </c>
    </row>
    <row r="1320" spans="1:32" ht="54.95" customHeight="1" x14ac:dyDescent="0.2">
      <c r="A1320" s="136">
        <v>1317</v>
      </c>
      <c r="B1320" s="368">
        <f t="shared" si="125"/>
        <v>747</v>
      </c>
      <c r="C1320" s="288" t="s">
        <v>853</v>
      </c>
      <c r="D1320" s="281" t="s">
        <v>25</v>
      </c>
      <c r="E1320" s="261">
        <v>20100017491</v>
      </c>
      <c r="F1320" s="112" t="s">
        <v>26</v>
      </c>
      <c r="G1320" s="112" t="s">
        <v>27</v>
      </c>
      <c r="H1320" s="194" t="s">
        <v>6581</v>
      </c>
      <c r="I1320" s="107" t="s">
        <v>4294</v>
      </c>
      <c r="J1320" s="1" t="s">
        <v>4535</v>
      </c>
      <c r="K1320" s="350" t="s">
        <v>1033</v>
      </c>
      <c r="L1320" s="194" t="s">
        <v>3777</v>
      </c>
      <c r="M1320" s="180"/>
      <c r="N1320" s="112" t="s">
        <v>1150</v>
      </c>
      <c r="O1320" s="111"/>
      <c r="P1320" s="28">
        <v>43543</v>
      </c>
      <c r="Q1320" s="112" t="s">
        <v>1143</v>
      </c>
      <c r="R1320" s="112">
        <v>1</v>
      </c>
      <c r="S1320" s="38" t="s">
        <v>2461</v>
      </c>
      <c r="T1320" s="67">
        <v>43819</v>
      </c>
      <c r="U1320" s="39">
        <v>51</v>
      </c>
      <c r="V1320" s="112" t="s">
        <v>4838</v>
      </c>
      <c r="W1320" s="28">
        <v>43889</v>
      </c>
      <c r="X1320" s="2">
        <v>51</v>
      </c>
      <c r="Y1320" s="38" t="s">
        <v>5291</v>
      </c>
      <c r="Z1320" s="67">
        <v>44041</v>
      </c>
      <c r="AA1320" s="113"/>
      <c r="AB1320" s="70" t="s">
        <v>1953</v>
      </c>
      <c r="AC1320" s="71">
        <v>51</v>
      </c>
      <c r="AD1320" s="3">
        <v>2020</v>
      </c>
      <c r="AE1320" s="2">
        <v>4300</v>
      </c>
      <c r="AF1320" s="323">
        <f>AC1320*AE1320</f>
        <v>219300</v>
      </c>
    </row>
    <row r="1321" spans="1:32" ht="54.95" customHeight="1" x14ac:dyDescent="0.2">
      <c r="A1321" s="136">
        <v>1318</v>
      </c>
      <c r="B1321" s="368">
        <f t="shared" si="125"/>
        <v>748</v>
      </c>
      <c r="C1321" s="288" t="s">
        <v>854</v>
      </c>
      <c r="D1321" s="281" t="s">
        <v>8462</v>
      </c>
      <c r="E1321" s="261">
        <v>20467534026</v>
      </c>
      <c r="F1321" s="112" t="s">
        <v>26</v>
      </c>
      <c r="G1321" s="112" t="s">
        <v>151</v>
      </c>
      <c r="H1321" s="194" t="s">
        <v>6582</v>
      </c>
      <c r="I1321" s="107" t="s">
        <v>10974</v>
      </c>
      <c r="J1321" s="112" t="s">
        <v>4504</v>
      </c>
      <c r="K1321" s="350" t="s">
        <v>1107</v>
      </c>
      <c r="L1321" s="194" t="s">
        <v>3778</v>
      </c>
      <c r="M1321" s="180"/>
      <c r="N1321" s="112" t="s">
        <v>1152</v>
      </c>
      <c r="O1321" s="111"/>
      <c r="P1321" s="28">
        <v>43474</v>
      </c>
      <c r="Q1321" s="112" t="s">
        <v>1143</v>
      </c>
      <c r="R1321" s="112">
        <v>1</v>
      </c>
      <c r="S1321" s="38" t="s">
        <v>2462</v>
      </c>
      <c r="T1321" s="67">
        <v>43833</v>
      </c>
      <c r="U1321" s="39">
        <v>151</v>
      </c>
      <c r="V1321" s="28" t="s">
        <v>4839</v>
      </c>
      <c r="W1321" s="28">
        <v>43889</v>
      </c>
      <c r="X1321" s="2">
        <v>151</v>
      </c>
      <c r="Y1321" s="38" t="s">
        <v>5292</v>
      </c>
      <c r="Z1321" s="67">
        <v>44043</v>
      </c>
      <c r="AA1321" s="113"/>
      <c r="AB1321" s="70" t="s">
        <v>1954</v>
      </c>
      <c r="AC1321" s="71">
        <v>151</v>
      </c>
      <c r="AD1321" s="3">
        <v>2020</v>
      </c>
      <c r="AE1321" s="2">
        <v>4300</v>
      </c>
      <c r="AF1321" s="323">
        <f t="shared" si="126"/>
        <v>649300</v>
      </c>
    </row>
    <row r="1322" spans="1:32" ht="54.95" customHeight="1" x14ac:dyDescent="0.2">
      <c r="A1322" s="136">
        <v>1319</v>
      </c>
      <c r="B1322" s="368">
        <f t="shared" si="125"/>
        <v>748</v>
      </c>
      <c r="C1322" s="288" t="s">
        <v>854</v>
      </c>
      <c r="D1322" s="281" t="s">
        <v>8462</v>
      </c>
      <c r="E1322" s="261">
        <v>20467534026</v>
      </c>
      <c r="F1322" s="112" t="s">
        <v>26</v>
      </c>
      <c r="G1322" s="112" t="s">
        <v>151</v>
      </c>
      <c r="H1322" s="194" t="s">
        <v>6583</v>
      </c>
      <c r="I1322" s="107" t="s">
        <v>4213</v>
      </c>
      <c r="J1322" s="112" t="s">
        <v>4473</v>
      </c>
      <c r="K1322" s="350" t="s">
        <v>1107</v>
      </c>
      <c r="L1322" s="194" t="s">
        <v>3779</v>
      </c>
      <c r="M1322" s="180"/>
      <c r="N1322" s="112" t="s">
        <v>1152</v>
      </c>
      <c r="O1322" s="111"/>
      <c r="P1322" s="28">
        <v>43474</v>
      </c>
      <c r="Q1322" s="112" t="s">
        <v>1143</v>
      </c>
      <c r="R1322" s="112">
        <v>1</v>
      </c>
      <c r="S1322" s="38" t="s">
        <v>2462</v>
      </c>
      <c r="T1322" s="67">
        <v>43833</v>
      </c>
      <c r="U1322" s="39">
        <v>151</v>
      </c>
      <c r="V1322" s="28" t="s">
        <v>4839</v>
      </c>
      <c r="W1322" s="28">
        <v>43889</v>
      </c>
      <c r="X1322" s="2">
        <v>151</v>
      </c>
      <c r="Y1322" s="38" t="s">
        <v>5292</v>
      </c>
      <c r="Z1322" s="67">
        <v>44043</v>
      </c>
      <c r="AA1322" s="113"/>
      <c r="AB1322" s="70" t="s">
        <v>1954</v>
      </c>
      <c r="AC1322" s="71">
        <v>151</v>
      </c>
      <c r="AD1322" s="3">
        <v>2020</v>
      </c>
      <c r="AE1322" s="2">
        <v>4300</v>
      </c>
      <c r="AF1322" s="323">
        <f t="shared" si="126"/>
        <v>649300</v>
      </c>
    </row>
    <row r="1323" spans="1:32" ht="54.95" customHeight="1" x14ac:dyDescent="0.2">
      <c r="A1323" s="136">
        <v>1320</v>
      </c>
      <c r="B1323" s="368">
        <f t="shared" si="125"/>
        <v>748</v>
      </c>
      <c r="C1323" s="288" t="s">
        <v>854</v>
      </c>
      <c r="D1323" s="281" t="s">
        <v>8462</v>
      </c>
      <c r="E1323" s="261">
        <v>20467534026</v>
      </c>
      <c r="F1323" s="112" t="s">
        <v>26</v>
      </c>
      <c r="G1323" s="112" t="s">
        <v>151</v>
      </c>
      <c r="H1323" s="194" t="s">
        <v>6584</v>
      </c>
      <c r="I1323" s="10" t="s">
        <v>4154</v>
      </c>
      <c r="J1323" s="10" t="s">
        <v>4154</v>
      </c>
      <c r="K1323" s="350" t="s">
        <v>1008</v>
      </c>
      <c r="L1323" s="194" t="s">
        <v>3780</v>
      </c>
      <c r="M1323" s="180"/>
      <c r="N1323" s="112" t="s">
        <v>1150</v>
      </c>
      <c r="O1323" s="111"/>
      <c r="P1323" s="28">
        <v>43474</v>
      </c>
      <c r="Q1323" s="112" t="s">
        <v>1143</v>
      </c>
      <c r="R1323" s="112">
        <v>1</v>
      </c>
      <c r="S1323" s="38" t="s">
        <v>2462</v>
      </c>
      <c r="T1323" s="67">
        <v>43833</v>
      </c>
      <c r="U1323" s="39">
        <v>150</v>
      </c>
      <c r="V1323" s="28" t="s">
        <v>4839</v>
      </c>
      <c r="W1323" s="28">
        <v>43889</v>
      </c>
      <c r="X1323" s="2">
        <v>150</v>
      </c>
      <c r="Y1323" s="38" t="s">
        <v>5292</v>
      </c>
      <c r="Z1323" s="67">
        <v>44043</v>
      </c>
      <c r="AA1323" s="113"/>
      <c r="AB1323" s="70" t="s">
        <v>1954</v>
      </c>
      <c r="AC1323" s="71">
        <v>150</v>
      </c>
      <c r="AD1323" s="3">
        <v>2020</v>
      </c>
      <c r="AE1323" s="2">
        <v>4300</v>
      </c>
      <c r="AF1323" s="323">
        <f t="shared" si="126"/>
        <v>645000</v>
      </c>
    </row>
    <row r="1324" spans="1:32" ht="54.95" customHeight="1" x14ac:dyDescent="0.2">
      <c r="A1324" s="136">
        <v>1321</v>
      </c>
      <c r="B1324" s="368">
        <f t="shared" si="125"/>
        <v>749</v>
      </c>
      <c r="C1324" s="288" t="s">
        <v>855</v>
      </c>
      <c r="D1324" s="281" t="s">
        <v>25</v>
      </c>
      <c r="E1324" s="261">
        <v>20100017491</v>
      </c>
      <c r="F1324" s="112" t="s">
        <v>26</v>
      </c>
      <c r="G1324" s="112" t="s">
        <v>151</v>
      </c>
      <c r="H1324" s="194" t="s">
        <v>6585</v>
      </c>
      <c r="I1324" s="112" t="s">
        <v>4165</v>
      </c>
      <c r="J1324" s="112" t="s">
        <v>4428</v>
      </c>
      <c r="K1324" s="350" t="s">
        <v>1008</v>
      </c>
      <c r="L1324" s="194" t="s">
        <v>3781</v>
      </c>
      <c r="M1324" s="180"/>
      <c r="N1324" s="112" t="s">
        <v>1150</v>
      </c>
      <c r="O1324" s="111"/>
      <c r="P1324" s="28">
        <v>42095</v>
      </c>
      <c r="Q1324" s="112" t="s">
        <v>1143</v>
      </c>
      <c r="R1324" s="112">
        <v>1</v>
      </c>
      <c r="S1324" s="38" t="s">
        <v>2463</v>
      </c>
      <c r="T1324" s="67">
        <v>43089</v>
      </c>
      <c r="U1324" s="39">
        <v>142.5</v>
      </c>
      <c r="V1324" s="112" t="s">
        <v>4840</v>
      </c>
      <c r="W1324" s="28">
        <v>43889</v>
      </c>
      <c r="X1324" s="2">
        <v>142.5</v>
      </c>
      <c r="Y1324" s="65" t="s">
        <v>5293</v>
      </c>
      <c r="Z1324" s="66">
        <v>44043</v>
      </c>
      <c r="AA1324" s="113"/>
      <c r="AB1324" s="70" t="s">
        <v>1955</v>
      </c>
      <c r="AC1324" s="71">
        <v>142.5</v>
      </c>
      <c r="AD1324" s="3">
        <v>2020</v>
      </c>
      <c r="AE1324" s="2">
        <v>4300</v>
      </c>
      <c r="AF1324" s="323">
        <f t="shared" si="126"/>
        <v>612750</v>
      </c>
    </row>
    <row r="1325" spans="1:32" ht="54.95" customHeight="1" x14ac:dyDescent="0.2">
      <c r="A1325" s="136">
        <v>1322</v>
      </c>
      <c r="B1325" s="368">
        <f t="shared" si="125"/>
        <v>750</v>
      </c>
      <c r="C1325" s="288" t="s">
        <v>856</v>
      </c>
      <c r="D1325" s="23" t="s">
        <v>597</v>
      </c>
      <c r="E1325" s="261">
        <v>20106897914</v>
      </c>
      <c r="F1325" s="112" t="s">
        <v>26</v>
      </c>
      <c r="G1325" s="112" t="s">
        <v>27</v>
      </c>
      <c r="H1325" s="194" t="s">
        <v>6586</v>
      </c>
      <c r="I1325" s="112" t="s">
        <v>4145</v>
      </c>
      <c r="J1325" s="112" t="s">
        <v>4419</v>
      </c>
      <c r="K1325" s="350" t="s">
        <v>1012</v>
      </c>
      <c r="L1325" s="194" t="s">
        <v>3782</v>
      </c>
      <c r="M1325" s="180"/>
      <c r="N1325" s="112" t="s">
        <v>1150</v>
      </c>
      <c r="O1325" s="111"/>
      <c r="P1325" s="28">
        <v>43815</v>
      </c>
      <c r="Q1325" s="112" t="s">
        <v>1143</v>
      </c>
      <c r="R1325" s="112">
        <v>1</v>
      </c>
      <c r="S1325" s="38" t="s">
        <v>2464</v>
      </c>
      <c r="T1325" s="67">
        <v>43903</v>
      </c>
      <c r="U1325" s="39">
        <v>51</v>
      </c>
      <c r="V1325" s="112" t="s">
        <v>2076</v>
      </c>
      <c r="W1325" s="112" t="s">
        <v>2076</v>
      </c>
      <c r="X1325" s="112" t="s">
        <v>2076</v>
      </c>
      <c r="Y1325" s="65" t="s">
        <v>5294</v>
      </c>
      <c r="Z1325" s="66">
        <v>44043</v>
      </c>
      <c r="AA1325" s="113"/>
      <c r="AB1325" s="70" t="s">
        <v>1956</v>
      </c>
      <c r="AC1325" s="71">
        <v>51</v>
      </c>
      <c r="AD1325" s="3">
        <v>2020</v>
      </c>
      <c r="AE1325" s="2">
        <v>4300</v>
      </c>
      <c r="AF1325" s="323">
        <f t="shared" si="126"/>
        <v>219300</v>
      </c>
    </row>
    <row r="1326" spans="1:32" ht="54.95" customHeight="1" x14ac:dyDescent="0.2">
      <c r="A1326" s="136">
        <v>1323</v>
      </c>
      <c r="B1326" s="368">
        <f t="shared" si="125"/>
        <v>750</v>
      </c>
      <c r="C1326" s="288" t="s">
        <v>856</v>
      </c>
      <c r="D1326" s="23" t="s">
        <v>597</v>
      </c>
      <c r="E1326" s="261">
        <v>20106897915</v>
      </c>
      <c r="F1326" s="112" t="s">
        <v>26</v>
      </c>
      <c r="G1326" s="112" t="s">
        <v>27</v>
      </c>
      <c r="H1326" s="194" t="s">
        <v>6587</v>
      </c>
      <c r="I1326" s="112" t="s">
        <v>4296</v>
      </c>
      <c r="J1326" s="112" t="s">
        <v>4409</v>
      </c>
      <c r="K1326" s="350" t="s">
        <v>1115</v>
      </c>
      <c r="L1326" s="194" t="s">
        <v>3783</v>
      </c>
      <c r="M1326" s="180"/>
      <c r="N1326" s="112" t="s">
        <v>1151</v>
      </c>
      <c r="O1326" s="111"/>
      <c r="P1326" s="28">
        <v>43815</v>
      </c>
      <c r="Q1326" s="112" t="s">
        <v>1143</v>
      </c>
      <c r="R1326" s="112">
        <v>1</v>
      </c>
      <c r="S1326" s="38" t="s">
        <v>2464</v>
      </c>
      <c r="T1326" s="67">
        <v>43903</v>
      </c>
      <c r="U1326" s="39">
        <v>48.3</v>
      </c>
      <c r="V1326" s="112" t="s">
        <v>2076</v>
      </c>
      <c r="W1326" s="112" t="s">
        <v>2076</v>
      </c>
      <c r="X1326" s="112" t="s">
        <v>2076</v>
      </c>
      <c r="Y1326" s="65" t="s">
        <v>5294</v>
      </c>
      <c r="Z1326" s="66">
        <v>44043</v>
      </c>
      <c r="AA1326" s="113"/>
      <c r="AB1326" s="70" t="s">
        <v>1956</v>
      </c>
      <c r="AC1326" s="71">
        <v>48.3</v>
      </c>
      <c r="AD1326" s="3">
        <v>2020</v>
      </c>
      <c r="AE1326" s="2">
        <v>4300</v>
      </c>
      <c r="AF1326" s="323">
        <f t="shared" si="126"/>
        <v>207690</v>
      </c>
    </row>
    <row r="1327" spans="1:32" ht="54.95" customHeight="1" x14ac:dyDescent="0.2">
      <c r="A1327" s="136">
        <v>1324</v>
      </c>
      <c r="B1327" s="368">
        <f t="shared" si="125"/>
        <v>750</v>
      </c>
      <c r="C1327" s="288" t="s">
        <v>856</v>
      </c>
      <c r="D1327" s="23" t="s">
        <v>597</v>
      </c>
      <c r="E1327" s="261">
        <v>20106897916</v>
      </c>
      <c r="F1327" s="112" t="s">
        <v>26</v>
      </c>
      <c r="G1327" s="112" t="s">
        <v>27</v>
      </c>
      <c r="H1327" s="194" t="s">
        <v>6588</v>
      </c>
      <c r="I1327" s="107" t="s">
        <v>4297</v>
      </c>
      <c r="J1327" s="107" t="s">
        <v>4297</v>
      </c>
      <c r="K1327" s="350" t="s">
        <v>1114</v>
      </c>
      <c r="L1327" s="194" t="s">
        <v>3784</v>
      </c>
      <c r="M1327" s="180"/>
      <c r="N1327" s="112" t="s">
        <v>1151</v>
      </c>
      <c r="O1327" s="111"/>
      <c r="P1327" s="28">
        <v>43815</v>
      </c>
      <c r="Q1327" s="112" t="s">
        <v>1143</v>
      </c>
      <c r="R1327" s="112">
        <v>1</v>
      </c>
      <c r="S1327" s="38" t="s">
        <v>2464</v>
      </c>
      <c r="T1327" s="67">
        <v>43903</v>
      </c>
      <c r="U1327" s="39">
        <v>4</v>
      </c>
      <c r="V1327" s="112" t="s">
        <v>2076</v>
      </c>
      <c r="W1327" s="112" t="s">
        <v>2076</v>
      </c>
      <c r="X1327" s="112" t="s">
        <v>2076</v>
      </c>
      <c r="Y1327" s="65" t="s">
        <v>5294</v>
      </c>
      <c r="Z1327" s="66">
        <v>44043</v>
      </c>
      <c r="AA1327" s="113"/>
      <c r="AB1327" s="70" t="s">
        <v>1956</v>
      </c>
      <c r="AC1327" s="71">
        <v>4</v>
      </c>
      <c r="AD1327" s="3">
        <v>2020</v>
      </c>
      <c r="AE1327" s="2">
        <v>4300</v>
      </c>
      <c r="AF1327" s="323">
        <f>AC1327*AE1327</f>
        <v>17200</v>
      </c>
    </row>
    <row r="1328" spans="1:32" ht="54.95" customHeight="1" x14ac:dyDescent="0.2">
      <c r="A1328" s="136">
        <v>1325</v>
      </c>
      <c r="B1328" s="368">
        <f t="shared" si="125"/>
        <v>751</v>
      </c>
      <c r="C1328" s="288" t="s">
        <v>857</v>
      </c>
      <c r="D1328" s="23" t="s">
        <v>597</v>
      </c>
      <c r="E1328" s="261">
        <v>20106897917</v>
      </c>
      <c r="F1328" s="112" t="s">
        <v>26</v>
      </c>
      <c r="G1328" s="112" t="s">
        <v>151</v>
      </c>
      <c r="H1328" s="194" t="s">
        <v>6589</v>
      </c>
      <c r="I1328" s="107" t="s">
        <v>10975</v>
      </c>
      <c r="J1328" s="112" t="s">
        <v>4504</v>
      </c>
      <c r="K1328" s="350" t="s">
        <v>1107</v>
      </c>
      <c r="L1328" s="194" t="s">
        <v>3785</v>
      </c>
      <c r="M1328" s="180"/>
      <c r="N1328" s="112" t="s">
        <v>1152</v>
      </c>
      <c r="O1328" s="111"/>
      <c r="P1328" s="28">
        <v>43775</v>
      </c>
      <c r="Q1328" s="112" t="s">
        <v>1143</v>
      </c>
      <c r="R1328" s="112">
        <v>1</v>
      </c>
      <c r="S1328" s="38" t="s">
        <v>2465</v>
      </c>
      <c r="T1328" s="67">
        <v>43889</v>
      </c>
      <c r="U1328" s="39">
        <v>151</v>
      </c>
      <c r="V1328" s="112" t="s">
        <v>2053</v>
      </c>
      <c r="W1328" s="112" t="s">
        <v>2053</v>
      </c>
      <c r="X1328" s="112" t="s">
        <v>2053</v>
      </c>
      <c r="Y1328" s="65" t="s">
        <v>5295</v>
      </c>
      <c r="Z1328" s="66">
        <v>44043</v>
      </c>
      <c r="AA1328" s="113"/>
      <c r="AB1328" s="70" t="s">
        <v>1957</v>
      </c>
      <c r="AC1328" s="71">
        <v>151</v>
      </c>
      <c r="AD1328" s="3">
        <v>2020</v>
      </c>
      <c r="AE1328" s="2">
        <v>4300</v>
      </c>
      <c r="AF1328" s="323">
        <f t="shared" si="126"/>
        <v>649300</v>
      </c>
    </row>
    <row r="1329" spans="1:32" ht="54.95" customHeight="1" x14ac:dyDescent="0.2">
      <c r="A1329" s="136">
        <v>1326</v>
      </c>
      <c r="B1329" s="368">
        <f t="shared" si="125"/>
        <v>752</v>
      </c>
      <c r="C1329" s="288" t="s">
        <v>858</v>
      </c>
      <c r="D1329" s="23" t="s">
        <v>597</v>
      </c>
      <c r="E1329" s="261">
        <v>20106897918</v>
      </c>
      <c r="F1329" s="112" t="s">
        <v>26</v>
      </c>
      <c r="G1329" s="112" t="s">
        <v>151</v>
      </c>
      <c r="H1329" s="194" t="s">
        <v>6590</v>
      </c>
      <c r="I1329" s="10" t="s">
        <v>4154</v>
      </c>
      <c r="J1329" s="10" t="s">
        <v>4154</v>
      </c>
      <c r="K1329" s="350" t="s">
        <v>1008</v>
      </c>
      <c r="L1329" s="194" t="s">
        <v>3786</v>
      </c>
      <c r="M1329" s="180"/>
      <c r="N1329" s="112" t="s">
        <v>1150</v>
      </c>
      <c r="O1329" s="111"/>
      <c r="P1329" s="28">
        <v>43609</v>
      </c>
      <c r="Q1329" s="112" t="s">
        <v>1143</v>
      </c>
      <c r="R1329" s="112">
        <v>1</v>
      </c>
      <c r="S1329" s="38" t="s">
        <v>2466</v>
      </c>
      <c r="T1329" s="67">
        <v>43879</v>
      </c>
      <c r="U1329" s="39">
        <v>113.2</v>
      </c>
      <c r="V1329" s="112" t="s">
        <v>2053</v>
      </c>
      <c r="W1329" s="112" t="s">
        <v>2053</v>
      </c>
      <c r="X1329" s="112" t="s">
        <v>2053</v>
      </c>
      <c r="Y1329" s="65" t="s">
        <v>5296</v>
      </c>
      <c r="Z1329" s="66">
        <v>44048</v>
      </c>
      <c r="AA1329" s="113"/>
      <c r="AB1329" s="70" t="s">
        <v>1958</v>
      </c>
      <c r="AC1329" s="71">
        <v>113.2</v>
      </c>
      <c r="AD1329" s="3">
        <v>2020</v>
      </c>
      <c r="AE1329" s="2">
        <v>4300</v>
      </c>
      <c r="AF1329" s="323">
        <f t="shared" si="126"/>
        <v>486760</v>
      </c>
    </row>
    <row r="1330" spans="1:32" ht="54.95" customHeight="1" x14ac:dyDescent="0.2">
      <c r="A1330" s="136">
        <v>1327</v>
      </c>
      <c r="B1330" s="368">
        <f t="shared" si="125"/>
        <v>753</v>
      </c>
      <c r="C1330" s="288" t="s">
        <v>859</v>
      </c>
      <c r="D1330" s="281" t="s">
        <v>809</v>
      </c>
      <c r="E1330" s="261">
        <v>20604575754</v>
      </c>
      <c r="F1330" s="112" t="s">
        <v>26</v>
      </c>
      <c r="G1330" s="112" t="s">
        <v>151</v>
      </c>
      <c r="H1330" s="194" t="s">
        <v>6591</v>
      </c>
      <c r="I1330" s="107" t="s">
        <v>4140</v>
      </c>
      <c r="J1330" s="107" t="s">
        <v>4412</v>
      </c>
      <c r="K1330" s="350" t="s">
        <v>1044</v>
      </c>
      <c r="L1330" s="194" t="s">
        <v>3787</v>
      </c>
      <c r="M1330" s="180"/>
      <c r="N1330" s="112" t="s">
        <v>1151</v>
      </c>
      <c r="O1330" s="111"/>
      <c r="P1330" s="28">
        <v>43761</v>
      </c>
      <c r="Q1330" s="112" t="s">
        <v>1143</v>
      </c>
      <c r="R1330" s="112">
        <v>1</v>
      </c>
      <c r="S1330" s="38" t="s">
        <v>2467</v>
      </c>
      <c r="T1330" s="67">
        <v>44020</v>
      </c>
      <c r="U1330" s="39">
        <v>5.3</v>
      </c>
      <c r="V1330" s="112" t="s">
        <v>2053</v>
      </c>
      <c r="W1330" s="112" t="s">
        <v>2053</v>
      </c>
      <c r="X1330" s="112" t="s">
        <v>2053</v>
      </c>
      <c r="Y1330" s="38" t="s">
        <v>2053</v>
      </c>
      <c r="Z1330" s="38" t="s">
        <v>2053</v>
      </c>
      <c r="AA1330" s="113"/>
      <c r="AB1330" s="82" t="s">
        <v>1959</v>
      </c>
      <c r="AC1330" s="71">
        <v>5.3</v>
      </c>
      <c r="AD1330" s="3">
        <v>2020</v>
      </c>
      <c r="AE1330" s="2">
        <v>4300</v>
      </c>
      <c r="AF1330" s="323">
        <f t="shared" si="126"/>
        <v>22790</v>
      </c>
    </row>
    <row r="1331" spans="1:32" ht="54.95" customHeight="1" x14ac:dyDescent="0.2">
      <c r="A1331" s="136">
        <v>1328</v>
      </c>
      <c r="B1331" s="368">
        <f t="shared" si="125"/>
        <v>754</v>
      </c>
      <c r="C1331" s="288" t="s">
        <v>860</v>
      </c>
      <c r="D1331" s="281" t="s">
        <v>8462</v>
      </c>
      <c r="E1331" s="261">
        <v>20467534026</v>
      </c>
      <c r="F1331" s="112" t="s">
        <v>26</v>
      </c>
      <c r="G1331" s="112" t="s">
        <v>151</v>
      </c>
      <c r="H1331" s="194" t="s">
        <v>6592</v>
      </c>
      <c r="I1331" s="107" t="s">
        <v>4298</v>
      </c>
      <c r="J1331" s="107" t="s">
        <v>4536</v>
      </c>
      <c r="K1331" s="350" t="s">
        <v>1062</v>
      </c>
      <c r="L1331" s="194" t="s">
        <v>3788</v>
      </c>
      <c r="M1331" s="180"/>
      <c r="N1331" s="112" t="s">
        <v>1151</v>
      </c>
      <c r="O1331" s="111"/>
      <c r="P1331" s="28">
        <v>43067</v>
      </c>
      <c r="Q1331" s="112" t="s">
        <v>4594</v>
      </c>
      <c r="R1331" s="112">
        <v>1</v>
      </c>
      <c r="S1331" s="38" t="s">
        <v>2468</v>
      </c>
      <c r="T1331" s="67">
        <v>43196</v>
      </c>
      <c r="U1331" s="39">
        <v>0.9</v>
      </c>
      <c r="V1331" s="112" t="s">
        <v>4841</v>
      </c>
      <c r="W1331" s="28">
        <v>43977</v>
      </c>
      <c r="X1331" s="2">
        <v>0.9</v>
      </c>
      <c r="Y1331" s="38" t="s">
        <v>5297</v>
      </c>
      <c r="Z1331" s="67">
        <v>44061</v>
      </c>
      <c r="AA1331" s="113"/>
      <c r="AB1331" s="70" t="s">
        <v>1960</v>
      </c>
      <c r="AC1331" s="71">
        <v>0</v>
      </c>
      <c r="AD1331" s="3">
        <v>2020</v>
      </c>
      <c r="AE1331" s="2">
        <v>4300</v>
      </c>
      <c r="AF1331" s="323" t="s">
        <v>2053</v>
      </c>
    </row>
    <row r="1332" spans="1:32" ht="54.95" customHeight="1" x14ac:dyDescent="0.2">
      <c r="A1332" s="136">
        <v>1329</v>
      </c>
      <c r="B1332" s="368">
        <f t="shared" si="125"/>
        <v>754</v>
      </c>
      <c r="C1332" s="288" t="s">
        <v>860</v>
      </c>
      <c r="D1332" s="281" t="s">
        <v>8462</v>
      </c>
      <c r="E1332" s="261">
        <v>20467534026</v>
      </c>
      <c r="F1332" s="112" t="s">
        <v>26</v>
      </c>
      <c r="G1332" s="112" t="s">
        <v>151</v>
      </c>
      <c r="H1332" s="194" t="s">
        <v>6592</v>
      </c>
      <c r="I1332" s="107" t="s">
        <v>4298</v>
      </c>
      <c r="J1332" s="107" t="s">
        <v>4536</v>
      </c>
      <c r="K1332" s="350" t="s">
        <v>1062</v>
      </c>
      <c r="L1332" s="194" t="s">
        <v>3789</v>
      </c>
      <c r="M1332" s="180"/>
      <c r="N1332" s="112" t="s">
        <v>1151</v>
      </c>
      <c r="O1332" s="111"/>
      <c r="P1332" s="28">
        <v>43067</v>
      </c>
      <c r="Q1332" s="112" t="s">
        <v>4594</v>
      </c>
      <c r="R1332" s="112">
        <v>1</v>
      </c>
      <c r="S1332" s="38" t="s">
        <v>2468</v>
      </c>
      <c r="T1332" s="67">
        <v>43196</v>
      </c>
      <c r="U1332" s="39">
        <v>0.9</v>
      </c>
      <c r="V1332" s="112" t="s">
        <v>4841</v>
      </c>
      <c r="W1332" s="28">
        <v>43977</v>
      </c>
      <c r="X1332" s="2">
        <v>0.9</v>
      </c>
      <c r="Y1332" s="38" t="s">
        <v>5297</v>
      </c>
      <c r="Z1332" s="67">
        <v>44061</v>
      </c>
      <c r="AA1332" s="113"/>
      <c r="AB1332" s="70" t="s">
        <v>1960</v>
      </c>
      <c r="AC1332" s="71">
        <v>0</v>
      </c>
      <c r="AD1332" s="3">
        <v>2020</v>
      </c>
      <c r="AE1332" s="2">
        <v>4300</v>
      </c>
      <c r="AF1332" s="323" t="s">
        <v>2053</v>
      </c>
    </row>
    <row r="1333" spans="1:32" ht="54.95" customHeight="1" x14ac:dyDescent="0.2">
      <c r="A1333" s="136">
        <v>1330</v>
      </c>
      <c r="B1333" s="368">
        <f t="shared" si="125"/>
        <v>754</v>
      </c>
      <c r="C1333" s="288" t="s">
        <v>860</v>
      </c>
      <c r="D1333" s="281" t="s">
        <v>8462</v>
      </c>
      <c r="E1333" s="261">
        <v>20467534026</v>
      </c>
      <c r="F1333" s="112" t="s">
        <v>26</v>
      </c>
      <c r="G1333" s="112" t="s">
        <v>151</v>
      </c>
      <c r="H1333" s="194" t="s">
        <v>6592</v>
      </c>
      <c r="I1333" s="107" t="s">
        <v>4298</v>
      </c>
      <c r="J1333" s="107" t="s">
        <v>4536</v>
      </c>
      <c r="K1333" s="350" t="s">
        <v>1062</v>
      </c>
      <c r="L1333" s="194" t="s">
        <v>3790</v>
      </c>
      <c r="M1333" s="180"/>
      <c r="N1333" s="112" t="s">
        <v>1151</v>
      </c>
      <c r="O1333" s="111"/>
      <c r="P1333" s="28">
        <v>43067</v>
      </c>
      <c r="Q1333" s="112" t="s">
        <v>4594</v>
      </c>
      <c r="R1333" s="112">
        <v>1</v>
      </c>
      <c r="S1333" s="38" t="s">
        <v>2468</v>
      </c>
      <c r="T1333" s="67">
        <v>43196</v>
      </c>
      <c r="U1333" s="39">
        <v>0.9</v>
      </c>
      <c r="V1333" s="112" t="s">
        <v>4841</v>
      </c>
      <c r="W1333" s="28">
        <v>43977</v>
      </c>
      <c r="X1333" s="2">
        <v>0.9</v>
      </c>
      <c r="Y1333" s="38" t="s">
        <v>5297</v>
      </c>
      <c r="Z1333" s="67">
        <v>44061</v>
      </c>
      <c r="AA1333" s="113"/>
      <c r="AB1333" s="70" t="s">
        <v>1960</v>
      </c>
      <c r="AC1333" s="71">
        <v>0</v>
      </c>
      <c r="AD1333" s="3">
        <v>2020</v>
      </c>
      <c r="AE1333" s="2">
        <v>4300</v>
      </c>
      <c r="AF1333" s="323" t="s">
        <v>2053</v>
      </c>
    </row>
    <row r="1334" spans="1:32" ht="54.95" customHeight="1" x14ac:dyDescent="0.2">
      <c r="A1334" s="136">
        <v>1331</v>
      </c>
      <c r="B1334" s="368">
        <f t="shared" si="125"/>
        <v>754</v>
      </c>
      <c r="C1334" s="288" t="s">
        <v>860</v>
      </c>
      <c r="D1334" s="281" t="s">
        <v>8462</v>
      </c>
      <c r="E1334" s="261">
        <v>20467534026</v>
      </c>
      <c r="F1334" s="112" t="s">
        <v>26</v>
      </c>
      <c r="G1334" s="112" t="s">
        <v>151</v>
      </c>
      <c r="H1334" s="194" t="s">
        <v>6593</v>
      </c>
      <c r="I1334" s="107" t="s">
        <v>4299</v>
      </c>
      <c r="J1334" s="107" t="s">
        <v>4537</v>
      </c>
      <c r="K1334" s="350" t="s">
        <v>1062</v>
      </c>
      <c r="L1334" s="194" t="s">
        <v>3791</v>
      </c>
      <c r="M1334" s="180"/>
      <c r="N1334" s="112" t="s">
        <v>1151</v>
      </c>
      <c r="O1334" s="111"/>
      <c r="P1334" s="28">
        <v>43067</v>
      </c>
      <c r="Q1334" s="112" t="s">
        <v>4594</v>
      </c>
      <c r="R1334" s="112">
        <v>1</v>
      </c>
      <c r="S1334" s="38" t="s">
        <v>2468</v>
      </c>
      <c r="T1334" s="67">
        <v>43196</v>
      </c>
      <c r="U1334" s="39">
        <v>0.9</v>
      </c>
      <c r="V1334" s="112" t="s">
        <v>4841</v>
      </c>
      <c r="W1334" s="28">
        <v>43977</v>
      </c>
      <c r="X1334" s="2">
        <v>0.9</v>
      </c>
      <c r="Y1334" s="38" t="s">
        <v>5297</v>
      </c>
      <c r="Z1334" s="67">
        <v>44061</v>
      </c>
      <c r="AA1334" s="113"/>
      <c r="AB1334" s="70" t="s">
        <v>1960</v>
      </c>
      <c r="AC1334" s="71">
        <v>0</v>
      </c>
      <c r="AD1334" s="3">
        <v>2020</v>
      </c>
      <c r="AE1334" s="2">
        <v>4300</v>
      </c>
      <c r="AF1334" s="323" t="s">
        <v>2053</v>
      </c>
    </row>
    <row r="1335" spans="1:32" ht="54.95" customHeight="1" x14ac:dyDescent="0.2">
      <c r="A1335" s="136">
        <v>1332</v>
      </c>
      <c r="B1335" s="368">
        <f t="shared" si="125"/>
        <v>754</v>
      </c>
      <c r="C1335" s="288" t="s">
        <v>860</v>
      </c>
      <c r="D1335" s="281" t="s">
        <v>8462</v>
      </c>
      <c r="E1335" s="261">
        <v>20467534026</v>
      </c>
      <c r="F1335" s="112" t="s">
        <v>26</v>
      </c>
      <c r="G1335" s="112" t="s">
        <v>151</v>
      </c>
      <c r="H1335" s="194" t="s">
        <v>6593</v>
      </c>
      <c r="I1335" s="107" t="s">
        <v>4299</v>
      </c>
      <c r="J1335" s="107" t="s">
        <v>4537</v>
      </c>
      <c r="K1335" s="350" t="s">
        <v>1062</v>
      </c>
      <c r="L1335" s="194" t="s">
        <v>3792</v>
      </c>
      <c r="M1335" s="180"/>
      <c r="N1335" s="112" t="s">
        <v>1151</v>
      </c>
      <c r="O1335" s="111"/>
      <c r="P1335" s="28">
        <v>43067</v>
      </c>
      <c r="Q1335" s="112" t="s">
        <v>4594</v>
      </c>
      <c r="R1335" s="112">
        <v>1</v>
      </c>
      <c r="S1335" s="38" t="s">
        <v>2468</v>
      </c>
      <c r="T1335" s="67">
        <v>43196</v>
      </c>
      <c r="U1335" s="39">
        <v>0.9</v>
      </c>
      <c r="V1335" s="112" t="s">
        <v>4841</v>
      </c>
      <c r="W1335" s="28">
        <v>43977</v>
      </c>
      <c r="X1335" s="2">
        <v>0.9</v>
      </c>
      <c r="Y1335" s="38" t="s">
        <v>5297</v>
      </c>
      <c r="Z1335" s="67">
        <v>44061</v>
      </c>
      <c r="AA1335" s="113"/>
      <c r="AB1335" s="70" t="s">
        <v>1960</v>
      </c>
      <c r="AC1335" s="71">
        <v>0</v>
      </c>
      <c r="AD1335" s="3">
        <v>2020</v>
      </c>
      <c r="AE1335" s="2">
        <v>4300</v>
      </c>
      <c r="AF1335" s="323" t="s">
        <v>2053</v>
      </c>
    </row>
    <row r="1336" spans="1:32" ht="54.95" customHeight="1" x14ac:dyDescent="0.2">
      <c r="A1336" s="136">
        <v>1333</v>
      </c>
      <c r="B1336" s="368">
        <f t="shared" si="125"/>
        <v>754</v>
      </c>
      <c r="C1336" s="288" t="s">
        <v>860</v>
      </c>
      <c r="D1336" s="281" t="s">
        <v>8462</v>
      </c>
      <c r="E1336" s="261">
        <v>20467534026</v>
      </c>
      <c r="F1336" s="112" t="s">
        <v>26</v>
      </c>
      <c r="G1336" s="112" t="s">
        <v>151</v>
      </c>
      <c r="H1336" s="194" t="s">
        <v>6593</v>
      </c>
      <c r="I1336" s="107" t="s">
        <v>4299</v>
      </c>
      <c r="J1336" s="107" t="s">
        <v>4537</v>
      </c>
      <c r="K1336" s="350" t="s">
        <v>1062</v>
      </c>
      <c r="L1336" s="194" t="s">
        <v>3793</v>
      </c>
      <c r="M1336" s="180"/>
      <c r="N1336" s="112" t="s">
        <v>1151</v>
      </c>
      <c r="O1336" s="111"/>
      <c r="P1336" s="28">
        <v>43067</v>
      </c>
      <c r="Q1336" s="112" t="s">
        <v>4594</v>
      </c>
      <c r="R1336" s="112">
        <v>1</v>
      </c>
      <c r="S1336" s="38" t="s">
        <v>2468</v>
      </c>
      <c r="T1336" s="67">
        <v>43196</v>
      </c>
      <c r="U1336" s="39">
        <v>0.9</v>
      </c>
      <c r="V1336" s="112" t="s">
        <v>4841</v>
      </c>
      <c r="W1336" s="28">
        <v>43977</v>
      </c>
      <c r="X1336" s="2">
        <v>0.9</v>
      </c>
      <c r="Y1336" s="38" t="s">
        <v>5297</v>
      </c>
      <c r="Z1336" s="67">
        <v>44061</v>
      </c>
      <c r="AA1336" s="113"/>
      <c r="AB1336" s="70" t="s">
        <v>1960</v>
      </c>
      <c r="AC1336" s="71">
        <v>0</v>
      </c>
      <c r="AD1336" s="3">
        <v>2020</v>
      </c>
      <c r="AE1336" s="2">
        <v>4300</v>
      </c>
      <c r="AF1336" s="323" t="s">
        <v>2053</v>
      </c>
    </row>
    <row r="1337" spans="1:32" ht="54.95" customHeight="1" x14ac:dyDescent="0.2">
      <c r="A1337" s="136">
        <v>1334</v>
      </c>
      <c r="B1337" s="368">
        <f t="shared" si="125"/>
        <v>754</v>
      </c>
      <c r="C1337" s="288" t="s">
        <v>860</v>
      </c>
      <c r="D1337" s="281" t="s">
        <v>8462</v>
      </c>
      <c r="E1337" s="261">
        <v>20467534026</v>
      </c>
      <c r="F1337" s="112" t="s">
        <v>26</v>
      </c>
      <c r="G1337" s="112" t="s">
        <v>151</v>
      </c>
      <c r="H1337" s="194" t="s">
        <v>6594</v>
      </c>
      <c r="I1337" s="107" t="s">
        <v>4300</v>
      </c>
      <c r="J1337" s="107" t="s">
        <v>4538</v>
      </c>
      <c r="K1337" s="350" t="s">
        <v>1062</v>
      </c>
      <c r="L1337" s="194" t="s">
        <v>3794</v>
      </c>
      <c r="M1337" s="180"/>
      <c r="N1337" s="112" t="s">
        <v>1151</v>
      </c>
      <c r="O1337" s="111"/>
      <c r="P1337" s="28">
        <v>43067</v>
      </c>
      <c r="Q1337" s="112" t="s">
        <v>4594</v>
      </c>
      <c r="R1337" s="112">
        <v>14</v>
      </c>
      <c r="S1337" s="38" t="s">
        <v>2468</v>
      </c>
      <c r="T1337" s="67">
        <v>43196</v>
      </c>
      <c r="U1337" s="39" t="s">
        <v>2075</v>
      </c>
      <c r="V1337" s="112" t="s">
        <v>4841</v>
      </c>
      <c r="W1337" s="28">
        <v>43977</v>
      </c>
      <c r="X1337" s="2" t="s">
        <v>2076</v>
      </c>
      <c r="Y1337" s="38" t="s">
        <v>5297</v>
      </c>
      <c r="Z1337" s="67">
        <v>44061</v>
      </c>
      <c r="AA1337" s="113"/>
      <c r="AB1337" s="70" t="s">
        <v>1960</v>
      </c>
      <c r="AC1337" s="71">
        <v>0</v>
      </c>
      <c r="AD1337" s="3">
        <v>2020</v>
      </c>
      <c r="AE1337" s="2">
        <v>4300</v>
      </c>
      <c r="AF1337" s="323" t="s">
        <v>2053</v>
      </c>
    </row>
    <row r="1338" spans="1:32" ht="54.95" customHeight="1" x14ac:dyDescent="0.2">
      <c r="A1338" s="136">
        <v>1335</v>
      </c>
      <c r="B1338" s="368">
        <f t="shared" si="125"/>
        <v>754</v>
      </c>
      <c r="C1338" s="288" t="s">
        <v>860</v>
      </c>
      <c r="D1338" s="281" t="s">
        <v>8462</v>
      </c>
      <c r="E1338" s="261">
        <v>20467534026</v>
      </c>
      <c r="F1338" s="112" t="s">
        <v>26</v>
      </c>
      <c r="G1338" s="112" t="s">
        <v>151</v>
      </c>
      <c r="H1338" s="194" t="s">
        <v>6594</v>
      </c>
      <c r="I1338" s="107" t="s">
        <v>4300</v>
      </c>
      <c r="J1338" s="107" t="s">
        <v>4538</v>
      </c>
      <c r="K1338" s="350" t="s">
        <v>1062</v>
      </c>
      <c r="L1338" s="194" t="s">
        <v>3795</v>
      </c>
      <c r="M1338" s="180"/>
      <c r="N1338" s="112" t="s">
        <v>1151</v>
      </c>
      <c r="O1338" s="111"/>
      <c r="P1338" s="28">
        <v>43067</v>
      </c>
      <c r="Q1338" s="112" t="s">
        <v>1143</v>
      </c>
      <c r="R1338" s="112">
        <v>1</v>
      </c>
      <c r="S1338" s="38" t="s">
        <v>2468</v>
      </c>
      <c r="T1338" s="67">
        <v>43196</v>
      </c>
      <c r="U1338" s="39">
        <v>0.5</v>
      </c>
      <c r="V1338" s="112" t="s">
        <v>4841</v>
      </c>
      <c r="W1338" s="28">
        <v>43977</v>
      </c>
      <c r="X1338" s="2">
        <v>0.5</v>
      </c>
      <c r="Y1338" s="38" t="s">
        <v>5297</v>
      </c>
      <c r="Z1338" s="67">
        <v>44061</v>
      </c>
      <c r="AA1338" s="113"/>
      <c r="AB1338" s="70" t="s">
        <v>1960</v>
      </c>
      <c r="AC1338" s="71">
        <v>0.5</v>
      </c>
      <c r="AD1338" s="3">
        <v>2020</v>
      </c>
      <c r="AE1338" s="2">
        <v>4300</v>
      </c>
      <c r="AF1338" s="323">
        <f>AC1338*AE1338</f>
        <v>2150</v>
      </c>
    </row>
    <row r="1339" spans="1:32" ht="54.95" customHeight="1" x14ac:dyDescent="0.2">
      <c r="A1339" s="136">
        <v>1336</v>
      </c>
      <c r="B1339" s="368">
        <f t="shared" si="125"/>
        <v>755</v>
      </c>
      <c r="C1339" s="288" t="s">
        <v>861</v>
      </c>
      <c r="D1339" s="281" t="s">
        <v>588</v>
      </c>
      <c r="E1339" s="261">
        <v>20543254798</v>
      </c>
      <c r="F1339" s="112" t="s">
        <v>26</v>
      </c>
      <c r="G1339" s="112" t="s">
        <v>27</v>
      </c>
      <c r="H1339" s="194" t="s">
        <v>6595</v>
      </c>
      <c r="I1339" s="107" t="s">
        <v>4242</v>
      </c>
      <c r="J1339" s="112" t="s">
        <v>4497</v>
      </c>
      <c r="K1339" s="350" t="s">
        <v>1078</v>
      </c>
      <c r="L1339" s="194" t="s">
        <v>3796</v>
      </c>
      <c r="M1339" s="180"/>
      <c r="N1339" s="112" t="s">
        <v>1150</v>
      </c>
      <c r="O1339" s="111"/>
      <c r="P1339" s="28">
        <v>43579</v>
      </c>
      <c r="Q1339" s="112" t="s">
        <v>1143</v>
      </c>
      <c r="R1339" s="112">
        <v>1</v>
      </c>
      <c r="S1339" s="38" t="s">
        <v>2469</v>
      </c>
      <c r="T1339" s="67">
        <v>43825</v>
      </c>
      <c r="U1339" s="39">
        <v>51</v>
      </c>
      <c r="V1339" s="112" t="s">
        <v>4842</v>
      </c>
      <c r="W1339" s="28">
        <v>43889</v>
      </c>
      <c r="X1339" s="2">
        <v>51</v>
      </c>
      <c r="Y1339" s="38" t="s">
        <v>5298</v>
      </c>
      <c r="Z1339" s="67">
        <v>44063</v>
      </c>
      <c r="AA1339" s="113"/>
      <c r="AB1339" s="70" t="s">
        <v>1961</v>
      </c>
      <c r="AC1339" s="71">
        <v>45.9</v>
      </c>
      <c r="AD1339" s="3">
        <v>2020</v>
      </c>
      <c r="AE1339" s="2">
        <v>4300</v>
      </c>
      <c r="AF1339" s="323">
        <f t="shared" ref="AF1339:AF1382" si="127">AC1339*AE1339</f>
        <v>197370</v>
      </c>
    </row>
    <row r="1340" spans="1:32" ht="54.95" customHeight="1" x14ac:dyDescent="0.2">
      <c r="A1340" s="136">
        <v>1337</v>
      </c>
      <c r="B1340" s="368">
        <f t="shared" si="125"/>
        <v>756</v>
      </c>
      <c r="C1340" s="288" t="s">
        <v>862</v>
      </c>
      <c r="D1340" s="281" t="s">
        <v>588</v>
      </c>
      <c r="E1340" s="261">
        <v>20543254798</v>
      </c>
      <c r="F1340" s="112" t="s">
        <v>26</v>
      </c>
      <c r="G1340" s="112" t="s">
        <v>27</v>
      </c>
      <c r="H1340" s="194" t="s">
        <v>6596</v>
      </c>
      <c r="I1340" s="107" t="s">
        <v>4153</v>
      </c>
      <c r="J1340" s="107" t="s">
        <v>4425</v>
      </c>
      <c r="K1340" s="350" t="s">
        <v>1061</v>
      </c>
      <c r="L1340" s="194" t="s">
        <v>3797</v>
      </c>
      <c r="M1340" s="180"/>
      <c r="N1340" s="112" t="s">
        <v>1151</v>
      </c>
      <c r="O1340" s="111"/>
      <c r="P1340" s="28">
        <v>43640</v>
      </c>
      <c r="Q1340" s="112" t="s">
        <v>1148</v>
      </c>
      <c r="R1340" s="112">
        <v>1</v>
      </c>
      <c r="S1340" s="38" t="s">
        <v>2470</v>
      </c>
      <c r="T1340" s="67">
        <v>43903</v>
      </c>
      <c r="U1340" s="39">
        <v>48.7</v>
      </c>
      <c r="V1340" s="112" t="s">
        <v>2053</v>
      </c>
      <c r="W1340" s="28" t="s">
        <v>2076</v>
      </c>
      <c r="X1340" s="2" t="s">
        <v>2053</v>
      </c>
      <c r="Y1340" s="38" t="s">
        <v>5299</v>
      </c>
      <c r="Z1340" s="67">
        <v>44060</v>
      </c>
      <c r="AA1340" s="113"/>
      <c r="AB1340" s="70" t="s">
        <v>1962</v>
      </c>
      <c r="AC1340" s="71">
        <v>48.7</v>
      </c>
      <c r="AD1340" s="3">
        <v>2020</v>
      </c>
      <c r="AE1340" s="2">
        <v>4300</v>
      </c>
      <c r="AF1340" s="323">
        <f t="shared" si="127"/>
        <v>209410</v>
      </c>
    </row>
    <row r="1341" spans="1:32" ht="54.95" customHeight="1" x14ac:dyDescent="0.2">
      <c r="A1341" s="136">
        <v>1338</v>
      </c>
      <c r="B1341" s="368">
        <f t="shared" si="125"/>
        <v>757</v>
      </c>
      <c r="C1341" s="288" t="s">
        <v>863</v>
      </c>
      <c r="D1341" s="281" t="s">
        <v>588</v>
      </c>
      <c r="E1341" s="261">
        <v>20543254798</v>
      </c>
      <c r="F1341" s="112" t="s">
        <v>26</v>
      </c>
      <c r="G1341" s="112" t="s">
        <v>27</v>
      </c>
      <c r="H1341" s="194" t="s">
        <v>6597</v>
      </c>
      <c r="I1341" s="107" t="s">
        <v>4207</v>
      </c>
      <c r="J1341" s="112" t="s">
        <v>4465</v>
      </c>
      <c r="K1341" s="350" t="s">
        <v>1062</v>
      </c>
      <c r="L1341" s="194" t="s">
        <v>3798</v>
      </c>
      <c r="M1341" s="180"/>
      <c r="N1341" s="112" t="s">
        <v>1151</v>
      </c>
      <c r="O1341" s="111"/>
      <c r="P1341" s="28">
        <v>43720</v>
      </c>
      <c r="Q1341" s="112" t="s">
        <v>6790</v>
      </c>
      <c r="R1341" s="245">
        <v>1</v>
      </c>
      <c r="S1341" s="113" t="s">
        <v>2471</v>
      </c>
      <c r="T1341" s="67">
        <v>43965</v>
      </c>
      <c r="U1341" s="39">
        <v>1003.42</v>
      </c>
      <c r="V1341" s="112" t="s">
        <v>2053</v>
      </c>
      <c r="W1341" s="28" t="s">
        <v>2076</v>
      </c>
      <c r="X1341" s="2" t="s">
        <v>2053</v>
      </c>
      <c r="Y1341" s="113" t="s">
        <v>5300</v>
      </c>
      <c r="Z1341" s="67" t="s">
        <v>10473</v>
      </c>
      <c r="AA1341" s="113"/>
      <c r="AB1341" s="70" t="s">
        <v>10475</v>
      </c>
      <c r="AC1341" s="71">
        <v>955.45</v>
      </c>
      <c r="AD1341" s="3">
        <v>2021</v>
      </c>
      <c r="AE1341" s="2">
        <v>4400</v>
      </c>
      <c r="AF1341" s="323">
        <f t="shared" si="127"/>
        <v>4203980</v>
      </c>
    </row>
    <row r="1342" spans="1:32" ht="54.95" customHeight="1" x14ac:dyDescent="0.2">
      <c r="A1342" s="136">
        <v>1339</v>
      </c>
      <c r="B1342" s="368">
        <f t="shared" si="125"/>
        <v>757</v>
      </c>
      <c r="C1342" s="288" t="s">
        <v>863</v>
      </c>
      <c r="D1342" s="281" t="s">
        <v>588</v>
      </c>
      <c r="E1342" s="261">
        <v>20543254798</v>
      </c>
      <c r="F1342" s="112" t="s">
        <v>26</v>
      </c>
      <c r="G1342" s="112" t="s">
        <v>27</v>
      </c>
      <c r="H1342" s="194" t="s">
        <v>6598</v>
      </c>
      <c r="I1342" s="107" t="s">
        <v>4301</v>
      </c>
      <c r="J1342" s="112" t="s">
        <v>4539</v>
      </c>
      <c r="K1342" s="350" t="s">
        <v>1062</v>
      </c>
      <c r="L1342" s="194" t="s">
        <v>3799</v>
      </c>
      <c r="M1342" s="180"/>
      <c r="N1342" s="112" t="s">
        <v>1150</v>
      </c>
      <c r="O1342" s="111"/>
      <c r="P1342" s="28">
        <v>43720</v>
      </c>
      <c r="Q1342" s="112" t="s">
        <v>1143</v>
      </c>
      <c r="R1342" s="112">
        <v>1</v>
      </c>
      <c r="S1342" s="113" t="s">
        <v>2471</v>
      </c>
      <c r="T1342" s="67">
        <v>43965</v>
      </c>
      <c r="U1342" s="39">
        <v>150</v>
      </c>
      <c r="V1342" s="112" t="s">
        <v>2053</v>
      </c>
      <c r="W1342" s="28" t="s">
        <v>2076</v>
      </c>
      <c r="X1342" s="2" t="s">
        <v>2053</v>
      </c>
      <c r="Y1342" s="113" t="s">
        <v>5301</v>
      </c>
      <c r="Z1342" s="67">
        <v>44061</v>
      </c>
      <c r="AA1342" s="113"/>
      <c r="AB1342" s="70" t="s">
        <v>1963</v>
      </c>
      <c r="AC1342" s="71">
        <v>150</v>
      </c>
      <c r="AD1342" s="3">
        <v>2020</v>
      </c>
      <c r="AE1342" s="2">
        <v>4300</v>
      </c>
      <c r="AF1342" s="323">
        <f t="shared" si="127"/>
        <v>645000</v>
      </c>
    </row>
    <row r="1343" spans="1:32" ht="54.95" customHeight="1" x14ac:dyDescent="0.2">
      <c r="A1343" s="136">
        <v>1340</v>
      </c>
      <c r="B1343" s="368">
        <f t="shared" si="125"/>
        <v>758</v>
      </c>
      <c r="C1343" s="288" t="s">
        <v>864</v>
      </c>
      <c r="D1343" s="281" t="s">
        <v>588</v>
      </c>
      <c r="E1343" s="261">
        <v>20543254798</v>
      </c>
      <c r="F1343" s="112" t="s">
        <v>26</v>
      </c>
      <c r="G1343" s="112" t="s">
        <v>27</v>
      </c>
      <c r="H1343" s="194" t="s">
        <v>6599</v>
      </c>
      <c r="I1343" s="112" t="s">
        <v>4145</v>
      </c>
      <c r="J1343" s="112" t="s">
        <v>4419</v>
      </c>
      <c r="K1343" s="350" t="s">
        <v>1012</v>
      </c>
      <c r="L1343" s="194" t="s">
        <v>3800</v>
      </c>
      <c r="M1343" s="180"/>
      <c r="N1343" s="112" t="s">
        <v>1150</v>
      </c>
      <c r="O1343" s="111"/>
      <c r="P1343" s="28">
        <v>43815</v>
      </c>
      <c r="Q1343" s="112" t="s">
        <v>1143</v>
      </c>
      <c r="R1343" s="112">
        <v>1</v>
      </c>
      <c r="S1343" s="38" t="s">
        <v>2472</v>
      </c>
      <c r="T1343" s="67">
        <v>43903</v>
      </c>
      <c r="U1343" s="39">
        <v>70.7</v>
      </c>
      <c r="V1343" s="112" t="s">
        <v>2053</v>
      </c>
      <c r="W1343" s="28" t="s">
        <v>2076</v>
      </c>
      <c r="X1343" s="2" t="s">
        <v>2053</v>
      </c>
      <c r="Y1343" s="38" t="s">
        <v>5302</v>
      </c>
      <c r="Z1343" s="67">
        <v>44061</v>
      </c>
      <c r="AA1343" s="113"/>
      <c r="AB1343" s="70" t="s">
        <v>1964</v>
      </c>
      <c r="AC1343" s="71">
        <v>70.7</v>
      </c>
      <c r="AD1343" s="3">
        <v>2020</v>
      </c>
      <c r="AE1343" s="2">
        <v>4300</v>
      </c>
      <c r="AF1343" s="323">
        <f t="shared" si="127"/>
        <v>304010</v>
      </c>
    </row>
    <row r="1344" spans="1:32" ht="54.95" customHeight="1" x14ac:dyDescent="0.2">
      <c r="A1344" s="136">
        <v>1341</v>
      </c>
      <c r="B1344" s="368">
        <f t="shared" si="125"/>
        <v>758</v>
      </c>
      <c r="C1344" s="288" t="s">
        <v>864</v>
      </c>
      <c r="D1344" s="281" t="s">
        <v>588</v>
      </c>
      <c r="E1344" s="261">
        <v>20543254798</v>
      </c>
      <c r="F1344" s="112" t="s">
        <v>26</v>
      </c>
      <c r="G1344" s="112" t="s">
        <v>27</v>
      </c>
      <c r="H1344" s="194" t="s">
        <v>6600</v>
      </c>
      <c r="I1344" s="107" t="s">
        <v>4296</v>
      </c>
      <c r="J1344" s="112" t="s">
        <v>4409</v>
      </c>
      <c r="K1344" s="350" t="s">
        <v>1115</v>
      </c>
      <c r="L1344" s="194" t="s">
        <v>3801</v>
      </c>
      <c r="M1344" s="180"/>
      <c r="N1344" s="112" t="s">
        <v>1151</v>
      </c>
      <c r="O1344" s="111"/>
      <c r="P1344" s="28">
        <v>43815</v>
      </c>
      <c r="Q1344" s="112" t="s">
        <v>1143</v>
      </c>
      <c r="R1344" s="112">
        <v>1</v>
      </c>
      <c r="S1344" s="38" t="s">
        <v>2472</v>
      </c>
      <c r="T1344" s="67">
        <v>43903</v>
      </c>
      <c r="U1344" s="39">
        <v>50</v>
      </c>
      <c r="V1344" s="112" t="s">
        <v>2053</v>
      </c>
      <c r="W1344" s="28" t="s">
        <v>2076</v>
      </c>
      <c r="X1344" s="2" t="s">
        <v>2053</v>
      </c>
      <c r="Y1344" s="38" t="s">
        <v>5302</v>
      </c>
      <c r="Z1344" s="67">
        <v>44061</v>
      </c>
      <c r="AA1344" s="113"/>
      <c r="AB1344" s="70" t="s">
        <v>1964</v>
      </c>
      <c r="AC1344" s="71">
        <v>50</v>
      </c>
      <c r="AD1344" s="3">
        <v>2020</v>
      </c>
      <c r="AE1344" s="2">
        <v>4300</v>
      </c>
      <c r="AF1344" s="323">
        <f t="shared" si="127"/>
        <v>215000</v>
      </c>
    </row>
    <row r="1345" spans="1:32" ht="54.95" customHeight="1" x14ac:dyDescent="0.2">
      <c r="A1345" s="136">
        <v>1342</v>
      </c>
      <c r="B1345" s="368">
        <f t="shared" si="125"/>
        <v>758</v>
      </c>
      <c r="C1345" s="288" t="s">
        <v>864</v>
      </c>
      <c r="D1345" s="281" t="s">
        <v>588</v>
      </c>
      <c r="E1345" s="261">
        <v>20543254798</v>
      </c>
      <c r="F1345" s="112" t="s">
        <v>26</v>
      </c>
      <c r="G1345" s="112" t="s">
        <v>27</v>
      </c>
      <c r="H1345" s="194" t="s">
        <v>6601</v>
      </c>
      <c r="I1345" s="107" t="s">
        <v>4297</v>
      </c>
      <c r="J1345" s="107" t="s">
        <v>4297</v>
      </c>
      <c r="K1345" s="350" t="s">
        <v>1114</v>
      </c>
      <c r="L1345" s="194" t="s">
        <v>3802</v>
      </c>
      <c r="M1345" s="180"/>
      <c r="N1345" s="112" t="s">
        <v>1151</v>
      </c>
      <c r="O1345" s="111"/>
      <c r="P1345" s="28">
        <v>43815</v>
      </c>
      <c r="Q1345" s="112" t="s">
        <v>1143</v>
      </c>
      <c r="R1345" s="112">
        <v>1</v>
      </c>
      <c r="S1345" s="38" t="s">
        <v>2472</v>
      </c>
      <c r="T1345" s="67">
        <v>43903</v>
      </c>
      <c r="U1345" s="39">
        <v>6.6</v>
      </c>
      <c r="V1345" s="112" t="s">
        <v>2053</v>
      </c>
      <c r="W1345" s="28" t="s">
        <v>2076</v>
      </c>
      <c r="X1345" s="2" t="s">
        <v>2053</v>
      </c>
      <c r="Y1345" s="38" t="s">
        <v>5302</v>
      </c>
      <c r="Z1345" s="67">
        <v>44061</v>
      </c>
      <c r="AA1345" s="113"/>
      <c r="AB1345" s="70" t="s">
        <v>1964</v>
      </c>
      <c r="AC1345" s="71">
        <v>6.6</v>
      </c>
      <c r="AD1345" s="3">
        <v>2020</v>
      </c>
      <c r="AE1345" s="2">
        <v>4300</v>
      </c>
      <c r="AF1345" s="323">
        <f t="shared" si="127"/>
        <v>28380</v>
      </c>
    </row>
    <row r="1346" spans="1:32" ht="54.95" customHeight="1" x14ac:dyDescent="0.2">
      <c r="A1346" s="136">
        <v>1343</v>
      </c>
      <c r="B1346" s="368">
        <f t="shared" si="125"/>
        <v>759</v>
      </c>
      <c r="C1346" s="288" t="s">
        <v>865</v>
      </c>
      <c r="D1346" s="281" t="s">
        <v>8462</v>
      </c>
      <c r="E1346" s="261">
        <v>20467534026</v>
      </c>
      <c r="F1346" s="112" t="s">
        <v>26</v>
      </c>
      <c r="G1346" s="112" t="s">
        <v>151</v>
      </c>
      <c r="H1346" s="194" t="s">
        <v>6602</v>
      </c>
      <c r="I1346" s="107" t="s">
        <v>4242</v>
      </c>
      <c r="J1346" s="112" t="s">
        <v>4497</v>
      </c>
      <c r="K1346" s="350" t="s">
        <v>1078</v>
      </c>
      <c r="L1346" s="194" t="s">
        <v>3803</v>
      </c>
      <c r="M1346" s="180"/>
      <c r="N1346" s="112" t="s">
        <v>1150</v>
      </c>
      <c r="O1346" s="111"/>
      <c r="P1346" s="28">
        <v>43545</v>
      </c>
      <c r="Q1346" s="112" t="s">
        <v>1143</v>
      </c>
      <c r="R1346" s="112">
        <v>1</v>
      </c>
      <c r="S1346" s="38" t="s">
        <v>2473</v>
      </c>
      <c r="T1346" s="67">
        <v>43850</v>
      </c>
      <c r="U1346" s="39">
        <v>51</v>
      </c>
      <c r="V1346" s="112" t="s">
        <v>4843</v>
      </c>
      <c r="W1346" s="28">
        <v>43977</v>
      </c>
      <c r="X1346" s="2">
        <v>51</v>
      </c>
      <c r="Y1346" s="38" t="s">
        <v>5303</v>
      </c>
      <c r="Z1346" s="67">
        <v>44061</v>
      </c>
      <c r="AA1346" s="113"/>
      <c r="AB1346" s="70" t="s">
        <v>1965</v>
      </c>
      <c r="AC1346" s="71">
        <v>51</v>
      </c>
      <c r="AD1346" s="3">
        <v>2020</v>
      </c>
      <c r="AE1346" s="2">
        <v>4300</v>
      </c>
      <c r="AF1346" s="323">
        <f t="shared" si="127"/>
        <v>219300</v>
      </c>
    </row>
    <row r="1347" spans="1:32" ht="54.95" customHeight="1" x14ac:dyDescent="0.2">
      <c r="A1347" s="136">
        <v>1344</v>
      </c>
      <c r="B1347" s="368">
        <f t="shared" si="125"/>
        <v>759</v>
      </c>
      <c r="C1347" s="288" t="s">
        <v>865</v>
      </c>
      <c r="D1347" s="281" t="s">
        <v>8462</v>
      </c>
      <c r="E1347" s="261">
        <v>20467534026</v>
      </c>
      <c r="F1347" s="112" t="s">
        <v>26</v>
      </c>
      <c r="G1347" s="112" t="s">
        <v>151</v>
      </c>
      <c r="H1347" s="194" t="s">
        <v>6602</v>
      </c>
      <c r="I1347" s="107" t="s">
        <v>4242</v>
      </c>
      <c r="J1347" s="112" t="s">
        <v>4497</v>
      </c>
      <c r="K1347" s="350" t="s">
        <v>1078</v>
      </c>
      <c r="L1347" s="194" t="s">
        <v>3804</v>
      </c>
      <c r="M1347" s="180"/>
      <c r="N1347" s="112" t="s">
        <v>1150</v>
      </c>
      <c r="O1347" s="111"/>
      <c r="P1347" s="28">
        <v>43545</v>
      </c>
      <c r="Q1347" s="112" t="s">
        <v>1143</v>
      </c>
      <c r="R1347" s="112">
        <v>1</v>
      </c>
      <c r="S1347" s="38" t="s">
        <v>2473</v>
      </c>
      <c r="T1347" s="67">
        <v>43850</v>
      </c>
      <c r="U1347" s="39">
        <v>51</v>
      </c>
      <c r="V1347" s="112" t="s">
        <v>4843</v>
      </c>
      <c r="W1347" s="28">
        <v>43977</v>
      </c>
      <c r="X1347" s="2">
        <v>51</v>
      </c>
      <c r="Y1347" s="38" t="s">
        <v>5303</v>
      </c>
      <c r="Z1347" s="67">
        <v>44061</v>
      </c>
      <c r="AA1347" s="113"/>
      <c r="AB1347" s="70" t="s">
        <v>1965</v>
      </c>
      <c r="AC1347" s="71">
        <v>51</v>
      </c>
      <c r="AD1347" s="3">
        <v>2020</v>
      </c>
      <c r="AE1347" s="2">
        <v>4300</v>
      </c>
      <c r="AF1347" s="323">
        <f t="shared" si="127"/>
        <v>219300</v>
      </c>
    </row>
    <row r="1348" spans="1:32" ht="54.95" customHeight="1" x14ac:dyDescent="0.2">
      <c r="A1348" s="136">
        <v>1345</v>
      </c>
      <c r="B1348" s="368">
        <f t="shared" si="125"/>
        <v>759</v>
      </c>
      <c r="C1348" s="288" t="s">
        <v>865</v>
      </c>
      <c r="D1348" s="281" t="s">
        <v>8462</v>
      </c>
      <c r="E1348" s="261">
        <v>20467534026</v>
      </c>
      <c r="F1348" s="112" t="s">
        <v>26</v>
      </c>
      <c r="G1348" s="112" t="s">
        <v>151</v>
      </c>
      <c r="H1348" s="194" t="s">
        <v>6602</v>
      </c>
      <c r="I1348" s="107" t="s">
        <v>4242</v>
      </c>
      <c r="J1348" s="112" t="s">
        <v>4497</v>
      </c>
      <c r="K1348" s="350" t="s">
        <v>1078</v>
      </c>
      <c r="L1348" s="194" t="s">
        <v>3805</v>
      </c>
      <c r="M1348" s="180"/>
      <c r="N1348" s="112" t="s">
        <v>1150</v>
      </c>
      <c r="O1348" s="111"/>
      <c r="P1348" s="28">
        <v>43545</v>
      </c>
      <c r="Q1348" s="112" t="s">
        <v>1143</v>
      </c>
      <c r="R1348" s="112">
        <v>1</v>
      </c>
      <c r="S1348" s="38" t="s">
        <v>2473</v>
      </c>
      <c r="T1348" s="67">
        <v>43850</v>
      </c>
      <c r="U1348" s="39">
        <v>51</v>
      </c>
      <c r="V1348" s="112" t="s">
        <v>4843</v>
      </c>
      <c r="W1348" s="28">
        <v>43977</v>
      </c>
      <c r="X1348" s="2">
        <v>51</v>
      </c>
      <c r="Y1348" s="38" t="s">
        <v>5303</v>
      </c>
      <c r="Z1348" s="67">
        <v>44061</v>
      </c>
      <c r="AA1348" s="113"/>
      <c r="AB1348" s="70" t="s">
        <v>1965</v>
      </c>
      <c r="AC1348" s="71">
        <v>51</v>
      </c>
      <c r="AD1348" s="3">
        <v>2020</v>
      </c>
      <c r="AE1348" s="2">
        <v>4300</v>
      </c>
      <c r="AF1348" s="323">
        <f>AC1348*AE1348</f>
        <v>219300</v>
      </c>
    </row>
    <row r="1349" spans="1:32" ht="54.95" customHeight="1" x14ac:dyDescent="0.2">
      <c r="A1349" s="136">
        <v>1346</v>
      </c>
      <c r="B1349" s="368">
        <f t="shared" si="125"/>
        <v>760</v>
      </c>
      <c r="C1349" s="288" t="s">
        <v>866</v>
      </c>
      <c r="D1349" s="281" t="s">
        <v>25</v>
      </c>
      <c r="E1349" s="261">
        <v>20100017491</v>
      </c>
      <c r="F1349" s="112" t="s">
        <v>26</v>
      </c>
      <c r="G1349" s="112" t="s">
        <v>151</v>
      </c>
      <c r="H1349" s="194" t="s">
        <v>6599</v>
      </c>
      <c r="I1349" s="112" t="s">
        <v>4145</v>
      </c>
      <c r="J1349" s="112" t="s">
        <v>4419</v>
      </c>
      <c r="K1349" s="350" t="s">
        <v>1012</v>
      </c>
      <c r="L1349" s="196" t="s">
        <v>3800</v>
      </c>
      <c r="M1349" s="180"/>
      <c r="N1349" s="112" t="s">
        <v>1150</v>
      </c>
      <c r="O1349" s="111"/>
      <c r="P1349" s="28">
        <v>43815</v>
      </c>
      <c r="Q1349" s="112" t="s">
        <v>1143</v>
      </c>
      <c r="R1349" s="112">
        <v>1</v>
      </c>
      <c r="S1349" s="38" t="s">
        <v>2474</v>
      </c>
      <c r="T1349" s="67">
        <v>43903</v>
      </c>
      <c r="U1349" s="39">
        <v>51</v>
      </c>
      <c r="V1349" s="112" t="s">
        <v>4844</v>
      </c>
      <c r="W1349" s="28">
        <v>43978</v>
      </c>
      <c r="X1349" s="2">
        <v>51</v>
      </c>
      <c r="Y1349" s="38" t="s">
        <v>5304</v>
      </c>
      <c r="Z1349" s="67">
        <v>44063</v>
      </c>
      <c r="AA1349" s="113"/>
      <c r="AB1349" s="70" t="s">
        <v>1966</v>
      </c>
      <c r="AC1349" s="71">
        <v>51</v>
      </c>
      <c r="AD1349" s="3">
        <v>2020</v>
      </c>
      <c r="AE1349" s="2">
        <v>4300</v>
      </c>
      <c r="AF1349" s="323">
        <f t="shared" si="127"/>
        <v>219300</v>
      </c>
    </row>
    <row r="1350" spans="1:32" ht="54.95" customHeight="1" x14ac:dyDescent="0.2">
      <c r="A1350" s="136">
        <v>1347</v>
      </c>
      <c r="B1350" s="368">
        <f t="shared" si="125"/>
        <v>760</v>
      </c>
      <c r="C1350" s="288" t="s">
        <v>866</v>
      </c>
      <c r="D1350" s="281" t="s">
        <v>25</v>
      </c>
      <c r="E1350" s="261">
        <v>20100017491</v>
      </c>
      <c r="F1350" s="112" t="s">
        <v>26</v>
      </c>
      <c r="G1350" s="112" t="s">
        <v>151</v>
      </c>
      <c r="H1350" s="194" t="s">
        <v>6600</v>
      </c>
      <c r="I1350" s="107" t="s">
        <v>4296</v>
      </c>
      <c r="J1350" s="112" t="s">
        <v>4409</v>
      </c>
      <c r="K1350" s="350" t="s">
        <v>1115</v>
      </c>
      <c r="L1350" s="194" t="s">
        <v>3801</v>
      </c>
      <c r="M1350" s="180"/>
      <c r="N1350" s="112" t="s">
        <v>1151</v>
      </c>
      <c r="O1350" s="111"/>
      <c r="P1350" s="28">
        <v>43815</v>
      </c>
      <c r="Q1350" s="112" t="s">
        <v>1143</v>
      </c>
      <c r="R1350" s="112">
        <v>1</v>
      </c>
      <c r="S1350" s="38" t="s">
        <v>2474</v>
      </c>
      <c r="T1350" s="67">
        <v>43903</v>
      </c>
      <c r="U1350" s="39">
        <v>18.100000000000001</v>
      </c>
      <c r="V1350" s="112" t="s">
        <v>4844</v>
      </c>
      <c r="W1350" s="28">
        <v>43978</v>
      </c>
      <c r="X1350" s="2">
        <v>18.100000000000001</v>
      </c>
      <c r="Y1350" s="38" t="s">
        <v>5304</v>
      </c>
      <c r="Z1350" s="67">
        <v>44063</v>
      </c>
      <c r="AA1350" s="113"/>
      <c r="AB1350" s="70" t="s">
        <v>1966</v>
      </c>
      <c r="AC1350" s="71">
        <v>18.100000000000001</v>
      </c>
      <c r="AD1350" s="3">
        <v>2020</v>
      </c>
      <c r="AE1350" s="2">
        <v>4300</v>
      </c>
      <c r="AF1350" s="323">
        <f t="shared" si="127"/>
        <v>77830</v>
      </c>
    </row>
    <row r="1351" spans="1:32" ht="54.95" customHeight="1" x14ac:dyDescent="0.2">
      <c r="A1351" s="136">
        <v>1348</v>
      </c>
      <c r="B1351" s="368">
        <f t="shared" si="125"/>
        <v>760</v>
      </c>
      <c r="C1351" s="288" t="s">
        <v>866</v>
      </c>
      <c r="D1351" s="281" t="s">
        <v>25</v>
      </c>
      <c r="E1351" s="261">
        <v>20100017491</v>
      </c>
      <c r="F1351" s="112" t="s">
        <v>26</v>
      </c>
      <c r="G1351" s="112" t="s">
        <v>151</v>
      </c>
      <c r="H1351" s="194" t="s">
        <v>6601</v>
      </c>
      <c r="I1351" s="107" t="s">
        <v>4297</v>
      </c>
      <c r="J1351" s="107" t="s">
        <v>4297</v>
      </c>
      <c r="K1351" s="350" t="s">
        <v>1114</v>
      </c>
      <c r="L1351" s="194" t="s">
        <v>3802</v>
      </c>
      <c r="M1351" s="180"/>
      <c r="N1351" s="112" t="s">
        <v>1151</v>
      </c>
      <c r="O1351" s="111"/>
      <c r="P1351" s="28">
        <v>43815</v>
      </c>
      <c r="Q1351" s="112" t="s">
        <v>1143</v>
      </c>
      <c r="R1351" s="112">
        <v>1</v>
      </c>
      <c r="S1351" s="38" t="s">
        <v>2474</v>
      </c>
      <c r="T1351" s="67">
        <v>43903</v>
      </c>
      <c r="U1351" s="39">
        <v>2.6</v>
      </c>
      <c r="V1351" s="112" t="s">
        <v>4844</v>
      </c>
      <c r="W1351" s="28">
        <v>43978</v>
      </c>
      <c r="X1351" s="2">
        <v>2.6</v>
      </c>
      <c r="Y1351" s="38" t="s">
        <v>5304</v>
      </c>
      <c r="Z1351" s="67">
        <v>44063</v>
      </c>
      <c r="AA1351" s="113"/>
      <c r="AB1351" s="70" t="s">
        <v>1966</v>
      </c>
      <c r="AC1351" s="71">
        <v>2.6</v>
      </c>
      <c r="AD1351" s="3">
        <v>2020</v>
      </c>
      <c r="AE1351" s="2">
        <v>4300</v>
      </c>
      <c r="AF1351" s="323">
        <f t="shared" si="127"/>
        <v>11180</v>
      </c>
    </row>
    <row r="1352" spans="1:32" ht="54.95" customHeight="1" x14ac:dyDescent="0.2">
      <c r="A1352" s="136">
        <v>1349</v>
      </c>
      <c r="B1352" s="368">
        <f t="shared" si="125"/>
        <v>761</v>
      </c>
      <c r="C1352" s="288" t="s">
        <v>867</v>
      </c>
      <c r="D1352" s="281" t="s">
        <v>25</v>
      </c>
      <c r="E1352" s="261">
        <v>20100017491</v>
      </c>
      <c r="F1352" s="112" t="s">
        <v>26</v>
      </c>
      <c r="G1352" s="112" t="s">
        <v>151</v>
      </c>
      <c r="H1352" s="194" t="s">
        <v>6599</v>
      </c>
      <c r="I1352" s="107" t="s">
        <v>4302</v>
      </c>
      <c r="J1352" s="112" t="s">
        <v>4419</v>
      </c>
      <c r="K1352" s="350" t="s">
        <v>1054</v>
      </c>
      <c r="L1352" s="194" t="s">
        <v>3806</v>
      </c>
      <c r="M1352" s="180"/>
      <c r="N1352" s="112" t="s">
        <v>1150</v>
      </c>
      <c r="O1352" s="111"/>
      <c r="P1352" s="28" t="s">
        <v>2086</v>
      </c>
      <c r="Q1352" s="112" t="s">
        <v>1143</v>
      </c>
      <c r="R1352" s="112">
        <v>1</v>
      </c>
      <c r="S1352" s="38" t="s">
        <v>2475</v>
      </c>
      <c r="T1352" s="67" t="s">
        <v>4646</v>
      </c>
      <c r="U1352" s="39" t="s">
        <v>4632</v>
      </c>
      <c r="V1352" s="112" t="s">
        <v>4845</v>
      </c>
      <c r="W1352" s="28">
        <v>43993</v>
      </c>
      <c r="X1352" s="2">
        <v>150</v>
      </c>
      <c r="Y1352" s="38" t="s">
        <v>5305</v>
      </c>
      <c r="Z1352" s="67">
        <v>44063</v>
      </c>
      <c r="AA1352" s="113"/>
      <c r="AB1352" s="70" t="s">
        <v>1967</v>
      </c>
      <c r="AC1352" s="71">
        <v>150</v>
      </c>
      <c r="AD1352" s="3">
        <v>2020</v>
      </c>
      <c r="AE1352" s="2">
        <v>4300</v>
      </c>
      <c r="AF1352" s="323">
        <f t="shared" si="127"/>
        <v>645000</v>
      </c>
    </row>
    <row r="1353" spans="1:32" ht="54.95" customHeight="1" x14ac:dyDescent="0.2">
      <c r="A1353" s="136">
        <v>1350</v>
      </c>
      <c r="B1353" s="368">
        <f t="shared" si="125"/>
        <v>762</v>
      </c>
      <c r="C1353" s="288" t="s">
        <v>868</v>
      </c>
      <c r="D1353" s="281" t="s">
        <v>597</v>
      </c>
      <c r="E1353" s="261">
        <v>20106897918</v>
      </c>
      <c r="F1353" s="112" t="s">
        <v>26</v>
      </c>
      <c r="G1353" s="112" t="s">
        <v>151</v>
      </c>
      <c r="H1353" s="198" t="s">
        <v>6603</v>
      </c>
      <c r="I1353" s="107" t="s">
        <v>4226</v>
      </c>
      <c r="J1353" s="107" t="s">
        <v>4540</v>
      </c>
      <c r="K1353" s="350" t="s">
        <v>1033</v>
      </c>
      <c r="L1353" s="194" t="s">
        <v>3807</v>
      </c>
      <c r="M1353" s="180"/>
      <c r="N1353" s="112" t="s">
        <v>1150</v>
      </c>
      <c r="O1353" s="111"/>
      <c r="P1353" s="28">
        <v>43633</v>
      </c>
      <c r="Q1353" s="112" t="s">
        <v>1143</v>
      </c>
      <c r="R1353" s="112">
        <v>1</v>
      </c>
      <c r="S1353" s="38" t="s">
        <v>2476</v>
      </c>
      <c r="T1353" s="67">
        <v>43959</v>
      </c>
      <c r="U1353" s="39">
        <v>58.8</v>
      </c>
      <c r="V1353" s="112" t="s">
        <v>2076</v>
      </c>
      <c r="W1353" s="28" t="s">
        <v>2053</v>
      </c>
      <c r="X1353" s="2" t="s">
        <v>2076</v>
      </c>
      <c r="Y1353" s="38" t="s">
        <v>5306</v>
      </c>
      <c r="Z1353" s="67">
        <v>44063</v>
      </c>
      <c r="AA1353" s="113"/>
      <c r="AB1353" s="70" t="s">
        <v>1968</v>
      </c>
      <c r="AC1353" s="71">
        <v>58.8</v>
      </c>
      <c r="AD1353" s="3">
        <v>2020</v>
      </c>
      <c r="AE1353" s="2">
        <v>4300</v>
      </c>
      <c r="AF1353" s="323">
        <f t="shared" si="127"/>
        <v>252840</v>
      </c>
    </row>
    <row r="1354" spans="1:32" ht="54.95" customHeight="1" x14ac:dyDescent="0.2">
      <c r="A1354" s="136">
        <v>1351</v>
      </c>
      <c r="B1354" s="368">
        <f t="shared" si="125"/>
        <v>762</v>
      </c>
      <c r="C1354" s="288" t="s">
        <v>868</v>
      </c>
      <c r="D1354" s="281" t="s">
        <v>597</v>
      </c>
      <c r="E1354" s="261">
        <v>20106897918</v>
      </c>
      <c r="F1354" s="112" t="s">
        <v>26</v>
      </c>
      <c r="G1354" s="112" t="s">
        <v>151</v>
      </c>
      <c r="H1354" s="198" t="s">
        <v>6604</v>
      </c>
      <c r="I1354" s="107" t="s">
        <v>4227</v>
      </c>
      <c r="J1354" s="107" t="s">
        <v>4541</v>
      </c>
      <c r="K1354" s="350" t="s">
        <v>1033</v>
      </c>
      <c r="L1354" s="194" t="s">
        <v>3808</v>
      </c>
      <c r="M1354" s="180"/>
      <c r="N1354" s="112" t="s">
        <v>1150</v>
      </c>
      <c r="O1354" s="111"/>
      <c r="P1354" s="28">
        <v>43633</v>
      </c>
      <c r="Q1354" s="112" t="s">
        <v>1143</v>
      </c>
      <c r="R1354" s="112">
        <v>1</v>
      </c>
      <c r="S1354" s="38" t="s">
        <v>2476</v>
      </c>
      <c r="T1354" s="67">
        <v>43959</v>
      </c>
      <c r="U1354" s="39">
        <v>51</v>
      </c>
      <c r="V1354" s="112" t="s">
        <v>2076</v>
      </c>
      <c r="W1354" s="28" t="s">
        <v>2053</v>
      </c>
      <c r="X1354" s="2" t="s">
        <v>2076</v>
      </c>
      <c r="Y1354" s="38" t="s">
        <v>5306</v>
      </c>
      <c r="Z1354" s="67">
        <v>44063</v>
      </c>
      <c r="AA1354" s="113"/>
      <c r="AB1354" s="70" t="s">
        <v>1968</v>
      </c>
      <c r="AC1354" s="71">
        <v>51</v>
      </c>
      <c r="AD1354" s="3">
        <v>2020</v>
      </c>
      <c r="AE1354" s="2">
        <v>4300</v>
      </c>
      <c r="AF1354" s="323">
        <f t="shared" si="127"/>
        <v>219300</v>
      </c>
    </row>
    <row r="1355" spans="1:32" ht="54.95" customHeight="1" x14ac:dyDescent="0.2">
      <c r="A1355" s="136">
        <v>1352</v>
      </c>
      <c r="B1355" s="368">
        <f t="shared" si="125"/>
        <v>763</v>
      </c>
      <c r="C1355" s="288" t="s">
        <v>869</v>
      </c>
      <c r="D1355" s="281" t="s">
        <v>809</v>
      </c>
      <c r="E1355" s="261">
        <v>20604575754</v>
      </c>
      <c r="F1355" s="112" t="s">
        <v>26</v>
      </c>
      <c r="G1355" s="112" t="s">
        <v>151</v>
      </c>
      <c r="H1355" s="194" t="s">
        <v>6605</v>
      </c>
      <c r="I1355" s="107" t="s">
        <v>4303</v>
      </c>
      <c r="J1355" s="107" t="s">
        <v>4542</v>
      </c>
      <c r="K1355" s="350" t="s">
        <v>1116</v>
      </c>
      <c r="L1355" s="194" t="s">
        <v>3809</v>
      </c>
      <c r="M1355" s="180"/>
      <c r="N1355" s="112" t="s">
        <v>1150</v>
      </c>
      <c r="O1355" s="111"/>
      <c r="P1355" s="28">
        <v>43608</v>
      </c>
      <c r="Q1355" s="112" t="s">
        <v>6790</v>
      </c>
      <c r="R1355" s="112">
        <v>8</v>
      </c>
      <c r="S1355" s="38" t="s">
        <v>2477</v>
      </c>
      <c r="T1355" s="67">
        <v>43871</v>
      </c>
      <c r="U1355" s="39" t="s">
        <v>4633</v>
      </c>
      <c r="V1355" s="112" t="s">
        <v>4846</v>
      </c>
      <c r="W1355" s="28">
        <v>43994</v>
      </c>
      <c r="X1355" s="2" t="s">
        <v>4633</v>
      </c>
      <c r="Y1355" s="38" t="s">
        <v>5307</v>
      </c>
      <c r="Z1355" s="67">
        <v>44069</v>
      </c>
      <c r="AA1355" s="113"/>
      <c r="AB1355" s="70" t="s">
        <v>1969</v>
      </c>
      <c r="AC1355" s="71">
        <v>326.39999999999998</v>
      </c>
      <c r="AD1355" s="3">
        <v>2020</v>
      </c>
      <c r="AE1355" s="2">
        <v>4300</v>
      </c>
      <c r="AF1355" s="323">
        <f t="shared" si="127"/>
        <v>1403520</v>
      </c>
    </row>
    <row r="1356" spans="1:32" ht="54.95" customHeight="1" x14ac:dyDescent="0.2">
      <c r="A1356" s="136">
        <v>1353</v>
      </c>
      <c r="B1356" s="368">
        <f t="shared" si="125"/>
        <v>764</v>
      </c>
      <c r="C1356" s="288" t="s">
        <v>870</v>
      </c>
      <c r="D1356" s="281" t="s">
        <v>597</v>
      </c>
      <c r="E1356" s="261">
        <v>20106897918</v>
      </c>
      <c r="F1356" s="112" t="s">
        <v>26</v>
      </c>
      <c r="G1356" s="112" t="s">
        <v>151</v>
      </c>
      <c r="H1356" s="194" t="s">
        <v>6606</v>
      </c>
      <c r="I1356" s="10" t="s">
        <v>4154</v>
      </c>
      <c r="J1356" s="10" t="s">
        <v>4154</v>
      </c>
      <c r="K1356" s="350" t="s">
        <v>1081</v>
      </c>
      <c r="L1356" s="196" t="s">
        <v>3810</v>
      </c>
      <c r="M1356" s="180"/>
      <c r="N1356" s="112" t="s">
        <v>1150</v>
      </c>
      <c r="O1356" s="111"/>
      <c r="P1356" s="28">
        <v>43716</v>
      </c>
      <c r="Q1356" s="112" t="s">
        <v>1143</v>
      </c>
      <c r="R1356" s="112">
        <v>1</v>
      </c>
      <c r="S1356" s="38" t="s">
        <v>2478</v>
      </c>
      <c r="T1356" s="67">
        <v>43966</v>
      </c>
      <c r="U1356" s="39">
        <v>120</v>
      </c>
      <c r="V1356" s="112" t="s">
        <v>2053</v>
      </c>
      <c r="W1356" s="28" t="s">
        <v>2053</v>
      </c>
      <c r="X1356" s="2" t="s">
        <v>2053</v>
      </c>
      <c r="Y1356" s="38" t="s">
        <v>5308</v>
      </c>
      <c r="Z1356" s="67">
        <v>44069</v>
      </c>
      <c r="AA1356" s="113"/>
      <c r="AB1356" s="70" t="s">
        <v>1970</v>
      </c>
      <c r="AC1356" s="71">
        <v>120</v>
      </c>
      <c r="AD1356" s="3">
        <v>2020</v>
      </c>
      <c r="AE1356" s="2">
        <v>4300</v>
      </c>
      <c r="AF1356" s="323">
        <f t="shared" si="127"/>
        <v>516000</v>
      </c>
    </row>
    <row r="1357" spans="1:32" ht="54.95" customHeight="1" x14ac:dyDescent="0.2">
      <c r="A1357" s="136">
        <v>1354</v>
      </c>
      <c r="B1357" s="368">
        <f t="shared" si="125"/>
        <v>765</v>
      </c>
      <c r="C1357" s="288" t="s">
        <v>871</v>
      </c>
      <c r="D1357" s="281" t="s">
        <v>25</v>
      </c>
      <c r="E1357" s="261">
        <v>20100017491</v>
      </c>
      <c r="F1357" s="112" t="s">
        <v>26</v>
      </c>
      <c r="G1357" s="112" t="s">
        <v>151</v>
      </c>
      <c r="H1357" s="194" t="s">
        <v>6607</v>
      </c>
      <c r="I1357" s="112" t="s">
        <v>4304</v>
      </c>
      <c r="J1357" s="112" t="s">
        <v>4543</v>
      </c>
      <c r="K1357" s="350" t="s">
        <v>7479</v>
      </c>
      <c r="L1357" s="194" t="s">
        <v>3811</v>
      </c>
      <c r="M1357" s="180"/>
      <c r="N1357" s="112" t="s">
        <v>1157</v>
      </c>
      <c r="O1357" s="111"/>
      <c r="P1357" s="28">
        <v>43214</v>
      </c>
      <c r="Q1357" s="112" t="s">
        <v>1143</v>
      </c>
      <c r="R1357" s="112">
        <v>1</v>
      </c>
      <c r="S1357" s="38" t="s">
        <v>2479</v>
      </c>
      <c r="T1357" s="67">
        <v>43298</v>
      </c>
      <c r="U1357" s="39">
        <v>5.2</v>
      </c>
      <c r="V1357" s="112" t="s">
        <v>4847</v>
      </c>
      <c r="W1357" s="28">
        <v>43993</v>
      </c>
      <c r="X1357" s="2">
        <v>3.3</v>
      </c>
      <c r="Y1357" s="38" t="s">
        <v>5309</v>
      </c>
      <c r="Z1357" s="67">
        <v>44070</v>
      </c>
      <c r="AA1357" s="113"/>
      <c r="AB1357" s="70" t="s">
        <v>1971</v>
      </c>
      <c r="AC1357" s="71">
        <v>3.3</v>
      </c>
      <c r="AD1357" s="3">
        <v>2020</v>
      </c>
      <c r="AE1357" s="2">
        <v>4300</v>
      </c>
      <c r="AF1357" s="323">
        <f>AC1357*AE1357</f>
        <v>14190</v>
      </c>
    </row>
    <row r="1358" spans="1:32" ht="54.95" customHeight="1" x14ac:dyDescent="0.2">
      <c r="A1358" s="136">
        <v>1355</v>
      </c>
      <c r="B1358" s="368">
        <f t="shared" ref="B1358:B1421" si="128">IF(C1358=C1357,B1357,B1357+1)</f>
        <v>765</v>
      </c>
      <c r="C1358" s="288" t="s">
        <v>871</v>
      </c>
      <c r="D1358" s="281" t="s">
        <v>25</v>
      </c>
      <c r="E1358" s="261">
        <v>20100017491</v>
      </c>
      <c r="F1358" s="112" t="s">
        <v>26</v>
      </c>
      <c r="G1358" s="112" t="s">
        <v>151</v>
      </c>
      <c r="H1358" s="194" t="s">
        <v>6607</v>
      </c>
      <c r="I1358" s="112" t="s">
        <v>4305</v>
      </c>
      <c r="J1358" s="112" t="s">
        <v>4543</v>
      </c>
      <c r="K1358" s="350" t="s">
        <v>7479</v>
      </c>
      <c r="L1358" s="194" t="s">
        <v>3812</v>
      </c>
      <c r="M1358" s="180"/>
      <c r="N1358" s="112" t="s">
        <v>1157</v>
      </c>
      <c r="O1358" s="111"/>
      <c r="P1358" s="28">
        <v>43214</v>
      </c>
      <c r="Q1358" s="112" t="s">
        <v>1143</v>
      </c>
      <c r="R1358" s="112">
        <v>1</v>
      </c>
      <c r="S1358" s="38" t="s">
        <v>2479</v>
      </c>
      <c r="T1358" s="67">
        <v>43298</v>
      </c>
      <c r="U1358" s="39">
        <v>3.5</v>
      </c>
      <c r="V1358" s="112" t="s">
        <v>4847</v>
      </c>
      <c r="W1358" s="28">
        <v>43993</v>
      </c>
      <c r="X1358" s="2">
        <v>3.5</v>
      </c>
      <c r="Y1358" s="38" t="s">
        <v>5309</v>
      </c>
      <c r="Z1358" s="67">
        <v>44070</v>
      </c>
      <c r="AA1358" s="113"/>
      <c r="AB1358" s="70" t="s">
        <v>1971</v>
      </c>
      <c r="AC1358" s="71">
        <v>3.5</v>
      </c>
      <c r="AD1358" s="3">
        <v>2020</v>
      </c>
      <c r="AE1358" s="2">
        <v>4300</v>
      </c>
      <c r="AF1358" s="323">
        <f t="shared" si="127"/>
        <v>15050</v>
      </c>
    </row>
    <row r="1359" spans="1:32" ht="54.95" customHeight="1" x14ac:dyDescent="0.2">
      <c r="A1359" s="136">
        <v>1356</v>
      </c>
      <c r="B1359" s="368">
        <f t="shared" si="128"/>
        <v>766</v>
      </c>
      <c r="C1359" s="288" t="s">
        <v>872</v>
      </c>
      <c r="D1359" s="281" t="s">
        <v>8462</v>
      </c>
      <c r="E1359" s="261">
        <v>20467534026</v>
      </c>
      <c r="F1359" s="112" t="s">
        <v>26</v>
      </c>
      <c r="G1359" s="112" t="s">
        <v>151</v>
      </c>
      <c r="H1359" s="194" t="s">
        <v>6602</v>
      </c>
      <c r="I1359" s="107" t="s">
        <v>4242</v>
      </c>
      <c r="J1359" s="107" t="s">
        <v>4497</v>
      </c>
      <c r="K1359" s="350" t="s">
        <v>1078</v>
      </c>
      <c r="L1359" s="194" t="s">
        <v>3813</v>
      </c>
      <c r="M1359" s="180"/>
      <c r="N1359" s="112" t="s">
        <v>1150</v>
      </c>
      <c r="O1359" s="111"/>
      <c r="P1359" s="28">
        <v>43581</v>
      </c>
      <c r="Q1359" s="112" t="s">
        <v>6790</v>
      </c>
      <c r="R1359" s="112">
        <v>4</v>
      </c>
      <c r="S1359" s="38" t="s">
        <v>2480</v>
      </c>
      <c r="T1359" s="67">
        <v>43852</v>
      </c>
      <c r="U1359" s="39">
        <v>295.83999999999997</v>
      </c>
      <c r="V1359" s="112" t="s">
        <v>4848</v>
      </c>
      <c r="W1359" s="28">
        <v>43977</v>
      </c>
      <c r="X1359" s="2">
        <v>295.83999999999997</v>
      </c>
      <c r="Y1359" s="38" t="s">
        <v>5310</v>
      </c>
      <c r="Z1359" s="67">
        <v>44069</v>
      </c>
      <c r="AA1359" s="113"/>
      <c r="AB1359" s="70" t="s">
        <v>1972</v>
      </c>
      <c r="AC1359" s="71">
        <v>295.83999999999997</v>
      </c>
      <c r="AD1359" s="3">
        <v>2020</v>
      </c>
      <c r="AE1359" s="2">
        <v>4300</v>
      </c>
      <c r="AF1359" s="323">
        <f t="shared" si="127"/>
        <v>1272112</v>
      </c>
    </row>
    <row r="1360" spans="1:32" ht="54.95" customHeight="1" x14ac:dyDescent="0.2">
      <c r="A1360" s="136">
        <v>1357</v>
      </c>
      <c r="B1360" s="368">
        <f t="shared" si="128"/>
        <v>766</v>
      </c>
      <c r="C1360" s="288" t="s">
        <v>872</v>
      </c>
      <c r="D1360" s="281" t="s">
        <v>8462</v>
      </c>
      <c r="E1360" s="261">
        <v>20467534026</v>
      </c>
      <c r="F1360" s="112" t="s">
        <v>26</v>
      </c>
      <c r="G1360" s="112" t="s">
        <v>151</v>
      </c>
      <c r="H1360" s="194" t="s">
        <v>6608</v>
      </c>
      <c r="I1360" s="107" t="s">
        <v>4243</v>
      </c>
      <c r="J1360" s="107" t="s">
        <v>4497</v>
      </c>
      <c r="K1360" s="350" t="s">
        <v>1078</v>
      </c>
      <c r="L1360" s="194" t="s">
        <v>3814</v>
      </c>
      <c r="M1360" s="180"/>
      <c r="N1360" s="112" t="s">
        <v>1150</v>
      </c>
      <c r="O1360" s="111"/>
      <c r="P1360" s="28">
        <v>43581</v>
      </c>
      <c r="Q1360" s="112" t="s">
        <v>6790</v>
      </c>
      <c r="R1360" s="112">
        <v>12</v>
      </c>
      <c r="S1360" s="38" t="s">
        <v>2480</v>
      </c>
      <c r="T1360" s="67">
        <v>43852</v>
      </c>
      <c r="U1360" s="39" t="s">
        <v>4634</v>
      </c>
      <c r="V1360" s="112" t="s">
        <v>4848</v>
      </c>
      <c r="W1360" s="28">
        <v>43977</v>
      </c>
      <c r="X1360" s="2" t="s">
        <v>4634</v>
      </c>
      <c r="Y1360" s="38" t="s">
        <v>5310</v>
      </c>
      <c r="Z1360" s="67">
        <v>44069</v>
      </c>
      <c r="AA1360" s="113"/>
      <c r="AB1360" s="70" t="s">
        <v>1972</v>
      </c>
      <c r="AC1360" s="71">
        <v>612</v>
      </c>
      <c r="AD1360" s="3">
        <v>2020</v>
      </c>
      <c r="AE1360" s="2">
        <v>4300</v>
      </c>
      <c r="AF1360" s="323">
        <f t="shared" si="127"/>
        <v>2631600</v>
      </c>
    </row>
    <row r="1361" spans="1:32" ht="54.95" customHeight="1" x14ac:dyDescent="0.2">
      <c r="A1361" s="136">
        <v>1358</v>
      </c>
      <c r="B1361" s="368">
        <f t="shared" si="128"/>
        <v>767</v>
      </c>
      <c r="C1361" s="288" t="s">
        <v>873</v>
      </c>
      <c r="D1361" s="281" t="s">
        <v>25</v>
      </c>
      <c r="E1361" s="261">
        <v>20100017491</v>
      </c>
      <c r="F1361" s="112" t="s">
        <v>26</v>
      </c>
      <c r="G1361" s="112" t="s">
        <v>151</v>
      </c>
      <c r="H1361" s="194" t="s">
        <v>6609</v>
      </c>
      <c r="I1361" s="107" t="s">
        <v>4306</v>
      </c>
      <c r="J1361" s="107" t="s">
        <v>4544</v>
      </c>
      <c r="K1361" s="350" t="s">
        <v>1082</v>
      </c>
      <c r="L1361" s="194" t="s">
        <v>3815</v>
      </c>
      <c r="M1361" s="180"/>
      <c r="N1361" s="112" t="s">
        <v>1150</v>
      </c>
      <c r="O1361" s="111"/>
      <c r="P1361" s="28">
        <v>42597</v>
      </c>
      <c r="Q1361" s="112" t="s">
        <v>1143</v>
      </c>
      <c r="R1361" s="112">
        <v>1</v>
      </c>
      <c r="S1361" s="38" t="s">
        <v>2481</v>
      </c>
      <c r="T1361" s="67">
        <v>43089</v>
      </c>
      <c r="U1361" s="39">
        <v>45.9</v>
      </c>
      <c r="V1361" s="112" t="s">
        <v>4849</v>
      </c>
      <c r="W1361" s="28">
        <v>43994</v>
      </c>
      <c r="X1361" s="2">
        <v>45.9</v>
      </c>
      <c r="Y1361" s="38" t="s">
        <v>5311</v>
      </c>
      <c r="Z1361" s="67">
        <v>44075</v>
      </c>
      <c r="AA1361" s="113"/>
      <c r="AB1361" s="70" t="s">
        <v>1973</v>
      </c>
      <c r="AC1361" s="71">
        <v>45.9</v>
      </c>
      <c r="AD1361" s="3">
        <v>2020</v>
      </c>
      <c r="AE1361" s="2">
        <v>4300</v>
      </c>
      <c r="AF1361" s="323">
        <f t="shared" si="127"/>
        <v>197370</v>
      </c>
    </row>
    <row r="1362" spans="1:32" ht="54.95" customHeight="1" x14ac:dyDescent="0.2">
      <c r="A1362" s="136">
        <v>1359</v>
      </c>
      <c r="B1362" s="368">
        <f t="shared" si="128"/>
        <v>768</v>
      </c>
      <c r="C1362" s="288" t="s">
        <v>874</v>
      </c>
      <c r="D1362" s="281" t="s">
        <v>8462</v>
      </c>
      <c r="E1362" s="261">
        <v>20467534026</v>
      </c>
      <c r="F1362" s="112" t="s">
        <v>26</v>
      </c>
      <c r="G1362" s="112" t="s">
        <v>151</v>
      </c>
      <c r="H1362" s="194" t="s">
        <v>6610</v>
      </c>
      <c r="I1362" s="107" t="s">
        <v>4153</v>
      </c>
      <c r="J1362" s="107" t="s">
        <v>4425</v>
      </c>
      <c r="K1362" s="350" t="s">
        <v>1101</v>
      </c>
      <c r="L1362" s="194" t="s">
        <v>3816</v>
      </c>
      <c r="M1362" s="180"/>
      <c r="N1362" s="112" t="s">
        <v>1151</v>
      </c>
      <c r="O1362" s="111"/>
      <c r="P1362" s="28">
        <v>43773</v>
      </c>
      <c r="Q1362" s="112" t="s">
        <v>1143</v>
      </c>
      <c r="R1362" s="112">
        <v>1</v>
      </c>
      <c r="S1362" s="38" t="s">
        <v>1974</v>
      </c>
      <c r="T1362" s="67">
        <v>44057</v>
      </c>
      <c r="U1362" s="39" t="s">
        <v>4635</v>
      </c>
      <c r="V1362" s="112" t="s">
        <v>2076</v>
      </c>
      <c r="W1362" s="28" t="s">
        <v>2076</v>
      </c>
      <c r="X1362" s="28" t="s">
        <v>2076</v>
      </c>
      <c r="Y1362" s="38" t="s">
        <v>2053</v>
      </c>
      <c r="Z1362" s="39" t="s">
        <v>2076</v>
      </c>
      <c r="AA1362" s="113"/>
      <c r="AB1362" s="70" t="s">
        <v>1974</v>
      </c>
      <c r="AC1362" s="71">
        <v>1</v>
      </c>
      <c r="AD1362" s="3">
        <v>2020</v>
      </c>
      <c r="AE1362" s="2">
        <v>4300</v>
      </c>
      <c r="AF1362" s="323">
        <f>AC1362*AE1362</f>
        <v>4300</v>
      </c>
    </row>
    <row r="1363" spans="1:32" ht="54.95" customHeight="1" x14ac:dyDescent="0.2">
      <c r="A1363" s="136">
        <v>1360</v>
      </c>
      <c r="B1363" s="368">
        <f t="shared" si="128"/>
        <v>768</v>
      </c>
      <c r="C1363" s="288" t="s">
        <v>874</v>
      </c>
      <c r="D1363" s="281" t="s">
        <v>8462</v>
      </c>
      <c r="E1363" s="261">
        <v>20467534026</v>
      </c>
      <c r="F1363" s="112" t="s">
        <v>26</v>
      </c>
      <c r="G1363" s="112" t="s">
        <v>151</v>
      </c>
      <c r="H1363" s="194" t="s">
        <v>6610</v>
      </c>
      <c r="I1363" s="6" t="s">
        <v>4307</v>
      </c>
      <c r="J1363" s="112" t="s">
        <v>4409</v>
      </c>
      <c r="K1363" s="350" t="s">
        <v>1101</v>
      </c>
      <c r="L1363" s="194" t="s">
        <v>3817</v>
      </c>
      <c r="M1363" s="180"/>
      <c r="N1363" s="112" t="s">
        <v>1151</v>
      </c>
      <c r="O1363" s="111"/>
      <c r="P1363" s="28">
        <v>43773</v>
      </c>
      <c r="Q1363" s="112" t="s">
        <v>1143</v>
      </c>
      <c r="R1363" s="112">
        <v>1</v>
      </c>
      <c r="S1363" s="38" t="s">
        <v>1974</v>
      </c>
      <c r="T1363" s="67">
        <v>44057</v>
      </c>
      <c r="U1363" s="39" t="s">
        <v>4636</v>
      </c>
      <c r="V1363" s="112" t="s">
        <v>2076</v>
      </c>
      <c r="W1363" s="28" t="s">
        <v>2076</v>
      </c>
      <c r="X1363" s="28" t="s">
        <v>2076</v>
      </c>
      <c r="Y1363" s="38" t="s">
        <v>2053</v>
      </c>
      <c r="Z1363" s="39" t="s">
        <v>2076</v>
      </c>
      <c r="AA1363" s="113"/>
      <c r="AB1363" s="70" t="s">
        <v>1974</v>
      </c>
      <c r="AC1363" s="71">
        <v>4</v>
      </c>
      <c r="AD1363" s="3">
        <v>2020</v>
      </c>
      <c r="AE1363" s="2">
        <v>4300</v>
      </c>
      <c r="AF1363" s="323">
        <f t="shared" si="127"/>
        <v>17200</v>
      </c>
    </row>
    <row r="1364" spans="1:32" ht="54.95" customHeight="1" x14ac:dyDescent="0.2">
      <c r="A1364" s="136">
        <v>1361</v>
      </c>
      <c r="B1364" s="368">
        <f t="shared" si="128"/>
        <v>769</v>
      </c>
      <c r="C1364" s="288" t="s">
        <v>875</v>
      </c>
      <c r="D1364" s="281" t="s">
        <v>8462</v>
      </c>
      <c r="E1364" s="261">
        <v>20467534026</v>
      </c>
      <c r="F1364" s="112" t="s">
        <v>26</v>
      </c>
      <c r="G1364" s="112" t="s">
        <v>151</v>
      </c>
      <c r="H1364" s="194" t="s">
        <v>6611</v>
      </c>
      <c r="I1364" s="107" t="s">
        <v>4234</v>
      </c>
      <c r="J1364" s="112" t="s">
        <v>4495</v>
      </c>
      <c r="K1364" s="104" t="s">
        <v>8985</v>
      </c>
      <c r="L1364" s="194" t="s">
        <v>3818</v>
      </c>
      <c r="M1364" s="180"/>
      <c r="N1364" s="112" t="s">
        <v>1150</v>
      </c>
      <c r="O1364" s="111"/>
      <c r="P1364" s="28">
        <v>43684</v>
      </c>
      <c r="Q1364" s="112" t="s">
        <v>1143</v>
      </c>
      <c r="R1364" s="112">
        <v>1</v>
      </c>
      <c r="S1364" s="38" t="s">
        <v>2482</v>
      </c>
      <c r="T1364" s="67">
        <v>43572</v>
      </c>
      <c r="U1364" s="39">
        <v>51</v>
      </c>
      <c r="V1364" s="112" t="s">
        <v>4850</v>
      </c>
      <c r="W1364" s="28">
        <v>44013</v>
      </c>
      <c r="X1364" s="2">
        <v>51</v>
      </c>
      <c r="Y1364" s="38" t="s">
        <v>5312</v>
      </c>
      <c r="Z1364" s="67">
        <v>44084</v>
      </c>
      <c r="AA1364" s="113"/>
      <c r="AB1364" s="70" t="s">
        <v>1975</v>
      </c>
      <c r="AC1364" s="71">
        <v>51</v>
      </c>
      <c r="AD1364" s="3">
        <v>2020</v>
      </c>
      <c r="AE1364" s="2">
        <v>4300</v>
      </c>
      <c r="AF1364" s="323">
        <f t="shared" si="127"/>
        <v>219300</v>
      </c>
    </row>
    <row r="1365" spans="1:32" ht="54.95" customHeight="1" x14ac:dyDescent="0.2">
      <c r="A1365" s="136">
        <v>1362</v>
      </c>
      <c r="B1365" s="368">
        <f t="shared" si="128"/>
        <v>769</v>
      </c>
      <c r="C1365" s="288" t="s">
        <v>875</v>
      </c>
      <c r="D1365" s="281" t="s">
        <v>8462</v>
      </c>
      <c r="E1365" s="261">
        <v>20467534026</v>
      </c>
      <c r="F1365" s="112" t="s">
        <v>26</v>
      </c>
      <c r="G1365" s="112" t="s">
        <v>151</v>
      </c>
      <c r="H1365" s="194" t="s">
        <v>6612</v>
      </c>
      <c r="I1365" s="107" t="s">
        <v>4164</v>
      </c>
      <c r="J1365" s="112" t="s">
        <v>4419</v>
      </c>
      <c r="K1365" s="350" t="s">
        <v>1054</v>
      </c>
      <c r="L1365" s="194" t="s">
        <v>3819</v>
      </c>
      <c r="M1365" s="180"/>
      <c r="N1365" s="112" t="s">
        <v>1150</v>
      </c>
      <c r="O1365" s="111"/>
      <c r="P1365" s="28">
        <v>43684</v>
      </c>
      <c r="Q1365" s="112" t="s">
        <v>1143</v>
      </c>
      <c r="R1365" s="112">
        <v>1</v>
      </c>
      <c r="S1365" s="38" t="s">
        <v>2482</v>
      </c>
      <c r="T1365" s="67">
        <v>43572</v>
      </c>
      <c r="U1365" s="39">
        <v>51</v>
      </c>
      <c r="V1365" s="112" t="s">
        <v>4850</v>
      </c>
      <c r="W1365" s="28">
        <v>44013</v>
      </c>
      <c r="X1365" s="2">
        <v>51</v>
      </c>
      <c r="Y1365" s="38" t="s">
        <v>5312</v>
      </c>
      <c r="Z1365" s="67">
        <v>44084</v>
      </c>
      <c r="AA1365" s="113"/>
      <c r="AB1365" s="70" t="s">
        <v>1975</v>
      </c>
      <c r="AC1365" s="71">
        <v>51</v>
      </c>
      <c r="AD1365" s="3">
        <v>2020</v>
      </c>
      <c r="AE1365" s="2">
        <v>4300</v>
      </c>
      <c r="AF1365" s="323">
        <f t="shared" si="127"/>
        <v>219300</v>
      </c>
    </row>
    <row r="1366" spans="1:32" ht="54.95" customHeight="1" x14ac:dyDescent="0.2">
      <c r="A1366" s="136">
        <v>1363</v>
      </c>
      <c r="B1366" s="368">
        <f t="shared" si="128"/>
        <v>769</v>
      </c>
      <c r="C1366" s="288" t="s">
        <v>875</v>
      </c>
      <c r="D1366" s="281" t="s">
        <v>8462</v>
      </c>
      <c r="E1366" s="261">
        <v>20467534026</v>
      </c>
      <c r="F1366" s="112" t="s">
        <v>26</v>
      </c>
      <c r="G1366" s="112" t="s">
        <v>151</v>
      </c>
      <c r="H1366" s="194" t="s">
        <v>6606</v>
      </c>
      <c r="I1366" s="10" t="s">
        <v>4154</v>
      </c>
      <c r="J1366" s="10" t="s">
        <v>4154</v>
      </c>
      <c r="K1366" s="350" t="s">
        <v>1006</v>
      </c>
      <c r="L1366" s="194" t="s">
        <v>3820</v>
      </c>
      <c r="M1366" s="180"/>
      <c r="N1366" s="112" t="s">
        <v>1150</v>
      </c>
      <c r="O1366" s="111"/>
      <c r="P1366" s="28">
        <v>43684</v>
      </c>
      <c r="Q1366" s="112" t="s">
        <v>1143</v>
      </c>
      <c r="R1366" s="112">
        <v>1</v>
      </c>
      <c r="S1366" s="38" t="s">
        <v>2482</v>
      </c>
      <c r="T1366" s="67">
        <v>43572</v>
      </c>
      <c r="U1366" s="39">
        <v>100</v>
      </c>
      <c r="V1366" s="112" t="s">
        <v>4850</v>
      </c>
      <c r="W1366" s="28">
        <v>44013</v>
      </c>
      <c r="X1366" s="2">
        <v>100</v>
      </c>
      <c r="Y1366" s="38" t="s">
        <v>5312</v>
      </c>
      <c r="Z1366" s="67">
        <v>44084</v>
      </c>
      <c r="AA1366" s="113"/>
      <c r="AB1366" s="70" t="s">
        <v>1975</v>
      </c>
      <c r="AC1366" s="71">
        <v>100</v>
      </c>
      <c r="AD1366" s="3">
        <v>2020</v>
      </c>
      <c r="AE1366" s="2">
        <v>4300</v>
      </c>
      <c r="AF1366" s="323">
        <f t="shared" si="127"/>
        <v>430000</v>
      </c>
    </row>
    <row r="1367" spans="1:32" ht="54.95" customHeight="1" x14ac:dyDescent="0.2">
      <c r="A1367" s="136">
        <v>1364</v>
      </c>
      <c r="B1367" s="368">
        <f t="shared" si="128"/>
        <v>770</v>
      </c>
      <c r="C1367" s="288" t="s">
        <v>876</v>
      </c>
      <c r="D1367" s="281" t="s">
        <v>8462</v>
      </c>
      <c r="E1367" s="261">
        <v>20467534026</v>
      </c>
      <c r="F1367" s="112" t="s">
        <v>26</v>
      </c>
      <c r="G1367" s="112" t="s">
        <v>151</v>
      </c>
      <c r="H1367" s="194" t="s">
        <v>6613</v>
      </c>
      <c r="I1367" s="112" t="s">
        <v>4240</v>
      </c>
      <c r="J1367" s="112" t="s">
        <v>4240</v>
      </c>
      <c r="K1367" s="350" t="s">
        <v>1077</v>
      </c>
      <c r="L1367" s="194" t="s">
        <v>3821</v>
      </c>
      <c r="M1367" s="180"/>
      <c r="N1367" s="112" t="s">
        <v>1152</v>
      </c>
      <c r="O1367" s="111"/>
      <c r="P1367" s="28">
        <v>43214</v>
      </c>
      <c r="Q1367" s="112" t="s">
        <v>1143</v>
      </c>
      <c r="R1367" s="112">
        <v>1</v>
      </c>
      <c r="S1367" s="38" t="s">
        <v>2483</v>
      </c>
      <c r="T1367" s="67">
        <v>43488</v>
      </c>
      <c r="U1367" s="39">
        <v>280</v>
      </c>
      <c r="V1367" s="112" t="s">
        <v>4851</v>
      </c>
      <c r="W1367" s="28">
        <v>44007</v>
      </c>
      <c r="X1367" s="2">
        <v>280</v>
      </c>
      <c r="Y1367" s="38" t="s">
        <v>5313</v>
      </c>
      <c r="Z1367" s="67">
        <v>44084</v>
      </c>
      <c r="AA1367" s="113"/>
      <c r="AB1367" s="70" t="s">
        <v>1976</v>
      </c>
      <c r="AC1367" s="71">
        <v>280</v>
      </c>
      <c r="AD1367" s="3">
        <v>2020</v>
      </c>
      <c r="AE1367" s="2">
        <v>4300</v>
      </c>
      <c r="AF1367" s="323">
        <f t="shared" si="127"/>
        <v>1204000</v>
      </c>
    </row>
    <row r="1368" spans="1:32" ht="54.95" customHeight="1" x14ac:dyDescent="0.2">
      <c r="A1368" s="136">
        <v>1365</v>
      </c>
      <c r="B1368" s="368">
        <f t="shared" si="128"/>
        <v>771</v>
      </c>
      <c r="C1368" s="288" t="s">
        <v>877</v>
      </c>
      <c r="D1368" s="281" t="s">
        <v>25</v>
      </c>
      <c r="E1368" s="261">
        <v>20100017491</v>
      </c>
      <c r="F1368" s="112" t="s">
        <v>26</v>
      </c>
      <c r="G1368" s="112" t="s">
        <v>151</v>
      </c>
      <c r="H1368" s="194" t="s">
        <v>6614</v>
      </c>
      <c r="I1368" s="107" t="s">
        <v>4207</v>
      </c>
      <c r="J1368" s="112" t="s">
        <v>4459</v>
      </c>
      <c r="K1368" s="350" t="s">
        <v>1062</v>
      </c>
      <c r="L1368" s="194" t="s">
        <v>3822</v>
      </c>
      <c r="M1368" s="180"/>
      <c r="N1368" s="112" t="s">
        <v>1158</v>
      </c>
      <c r="O1368" s="111"/>
      <c r="P1368" s="28">
        <v>43363</v>
      </c>
      <c r="Q1368" s="112" t="s">
        <v>6790</v>
      </c>
      <c r="R1368" s="112">
        <v>5</v>
      </c>
      <c r="S1368" s="38" t="s">
        <v>2484</v>
      </c>
      <c r="T1368" s="67">
        <v>43549</v>
      </c>
      <c r="U1368" s="39">
        <v>30.9</v>
      </c>
      <c r="V1368" s="112" t="s">
        <v>4852</v>
      </c>
      <c r="W1368" s="28">
        <v>44004</v>
      </c>
      <c r="X1368" s="2">
        <v>30.9</v>
      </c>
      <c r="Y1368" s="38" t="s">
        <v>5314</v>
      </c>
      <c r="Z1368" s="67">
        <v>44089</v>
      </c>
      <c r="AA1368" s="113"/>
      <c r="AB1368" s="70" t="s">
        <v>1977</v>
      </c>
      <c r="AC1368" s="71">
        <v>6.15</v>
      </c>
      <c r="AD1368" s="3">
        <v>2020</v>
      </c>
      <c r="AE1368" s="2">
        <v>4300</v>
      </c>
      <c r="AF1368" s="323">
        <f t="shared" si="127"/>
        <v>26445</v>
      </c>
    </row>
    <row r="1369" spans="1:32" ht="54.95" customHeight="1" x14ac:dyDescent="0.2">
      <c r="A1369" s="136">
        <v>1366</v>
      </c>
      <c r="B1369" s="368">
        <f t="shared" si="128"/>
        <v>772</v>
      </c>
      <c r="C1369" s="288" t="s">
        <v>878</v>
      </c>
      <c r="D1369" s="281" t="s">
        <v>588</v>
      </c>
      <c r="E1369" s="261">
        <v>20543254798</v>
      </c>
      <c r="F1369" s="112" t="s">
        <v>26</v>
      </c>
      <c r="G1369" s="112" t="s">
        <v>27</v>
      </c>
      <c r="H1369" s="194" t="s">
        <v>4545</v>
      </c>
      <c r="I1369" s="107" t="s">
        <v>4308</v>
      </c>
      <c r="J1369" s="107" t="s">
        <v>4545</v>
      </c>
      <c r="K1369" s="350" t="s">
        <v>7337</v>
      </c>
      <c r="L1369" s="194" t="s">
        <v>3823</v>
      </c>
      <c r="M1369" s="180"/>
      <c r="N1369" s="112" t="s">
        <v>1152</v>
      </c>
      <c r="O1369" s="111"/>
      <c r="P1369" s="28">
        <v>43822</v>
      </c>
      <c r="Q1369" s="112" t="s">
        <v>1143</v>
      </c>
      <c r="R1369" s="112">
        <v>1</v>
      </c>
      <c r="S1369" s="38" t="s">
        <v>2485</v>
      </c>
      <c r="T1369" s="67">
        <v>44020</v>
      </c>
      <c r="U1369" s="39">
        <v>151</v>
      </c>
      <c r="V1369" s="112" t="s">
        <v>2053</v>
      </c>
      <c r="W1369" s="28" t="s">
        <v>2053</v>
      </c>
      <c r="X1369" s="2" t="s">
        <v>2053</v>
      </c>
      <c r="Y1369" s="38" t="s">
        <v>5315</v>
      </c>
      <c r="Z1369" s="67">
        <v>44089</v>
      </c>
      <c r="AA1369" s="113"/>
      <c r="AB1369" s="70" t="s">
        <v>1978</v>
      </c>
      <c r="AC1369" s="71">
        <v>151</v>
      </c>
      <c r="AD1369" s="3">
        <v>2020</v>
      </c>
      <c r="AE1369" s="2">
        <v>4300</v>
      </c>
      <c r="AF1369" s="323">
        <f t="shared" si="127"/>
        <v>649300</v>
      </c>
    </row>
    <row r="1370" spans="1:32" ht="54.95" customHeight="1" x14ac:dyDescent="0.2">
      <c r="A1370" s="136">
        <v>1367</v>
      </c>
      <c r="B1370" s="368">
        <f t="shared" si="128"/>
        <v>773</v>
      </c>
      <c r="C1370" s="288" t="s">
        <v>879</v>
      </c>
      <c r="D1370" s="281" t="s">
        <v>597</v>
      </c>
      <c r="E1370" s="261">
        <v>20106897918</v>
      </c>
      <c r="F1370" s="112" t="s">
        <v>26</v>
      </c>
      <c r="G1370" s="112" t="s">
        <v>151</v>
      </c>
      <c r="H1370" s="194" t="s">
        <v>4546</v>
      </c>
      <c r="I1370" s="107" t="s">
        <v>4309</v>
      </c>
      <c r="J1370" s="107" t="s">
        <v>4546</v>
      </c>
      <c r="K1370" s="350" t="s">
        <v>7337</v>
      </c>
      <c r="L1370" s="196" t="s">
        <v>3824</v>
      </c>
      <c r="M1370" s="180"/>
      <c r="N1370" s="112" t="s">
        <v>1152</v>
      </c>
      <c r="O1370" s="111"/>
      <c r="P1370" s="28">
        <v>43822</v>
      </c>
      <c r="Q1370" s="112" t="s">
        <v>1143</v>
      </c>
      <c r="R1370" s="112">
        <v>1</v>
      </c>
      <c r="S1370" s="38" t="s">
        <v>2486</v>
      </c>
      <c r="T1370" s="67">
        <v>44020</v>
      </c>
      <c r="U1370" s="39">
        <v>151</v>
      </c>
      <c r="V1370" s="112" t="s">
        <v>2053</v>
      </c>
      <c r="W1370" s="28" t="s">
        <v>2053</v>
      </c>
      <c r="X1370" s="2" t="s">
        <v>2053</v>
      </c>
      <c r="Y1370" s="38" t="s">
        <v>5316</v>
      </c>
      <c r="Z1370" s="67">
        <v>44089</v>
      </c>
      <c r="AA1370" s="113"/>
      <c r="AB1370" s="70" t="s">
        <v>1979</v>
      </c>
      <c r="AC1370" s="71">
        <v>151</v>
      </c>
      <c r="AD1370" s="3">
        <v>2020</v>
      </c>
      <c r="AE1370" s="2">
        <v>4300</v>
      </c>
      <c r="AF1370" s="323">
        <f>AC1370*AE1370</f>
        <v>649300</v>
      </c>
    </row>
    <row r="1371" spans="1:32" ht="54.95" customHeight="1" x14ac:dyDescent="0.2">
      <c r="A1371" s="136">
        <v>1368</v>
      </c>
      <c r="B1371" s="368">
        <f t="shared" si="128"/>
        <v>774</v>
      </c>
      <c r="C1371" s="288" t="s">
        <v>880</v>
      </c>
      <c r="D1371" s="281" t="s">
        <v>8462</v>
      </c>
      <c r="E1371" s="261">
        <v>20467534026</v>
      </c>
      <c r="F1371" s="112" t="s">
        <v>26</v>
      </c>
      <c r="G1371" s="112" t="s">
        <v>151</v>
      </c>
      <c r="H1371" s="194" t="s">
        <v>4547</v>
      </c>
      <c r="I1371" s="1" t="s">
        <v>4310</v>
      </c>
      <c r="J1371" s="1" t="s">
        <v>4547</v>
      </c>
      <c r="K1371" s="350" t="s">
        <v>7338</v>
      </c>
      <c r="L1371" s="194" t="s">
        <v>3825</v>
      </c>
      <c r="M1371" s="180"/>
      <c r="N1371" s="112" t="s">
        <v>1151</v>
      </c>
      <c r="O1371" s="111"/>
      <c r="P1371" s="28">
        <v>43453</v>
      </c>
      <c r="Q1371" s="112" t="s">
        <v>1143</v>
      </c>
      <c r="R1371" s="112">
        <v>1</v>
      </c>
      <c r="S1371" s="38" t="s">
        <v>2487</v>
      </c>
      <c r="T1371" s="67">
        <v>43839</v>
      </c>
      <c r="U1371" s="39">
        <v>14</v>
      </c>
      <c r="V1371" s="112" t="s">
        <v>4853</v>
      </c>
      <c r="W1371" s="28">
        <v>44006</v>
      </c>
      <c r="X1371" s="2">
        <v>14</v>
      </c>
      <c r="Y1371" s="38" t="s">
        <v>5317</v>
      </c>
      <c r="Z1371" s="67">
        <v>44089</v>
      </c>
      <c r="AA1371" s="113"/>
      <c r="AB1371" s="80" t="s">
        <v>1980</v>
      </c>
      <c r="AC1371" s="71">
        <v>14</v>
      </c>
      <c r="AD1371" s="3">
        <v>2020</v>
      </c>
      <c r="AE1371" s="2">
        <v>4300</v>
      </c>
      <c r="AF1371" s="323">
        <f t="shared" si="127"/>
        <v>60200</v>
      </c>
    </row>
    <row r="1372" spans="1:32" ht="54.95" customHeight="1" x14ac:dyDescent="0.2">
      <c r="A1372" s="136">
        <v>1369</v>
      </c>
      <c r="B1372" s="368">
        <f t="shared" si="128"/>
        <v>775</v>
      </c>
      <c r="C1372" s="288" t="s">
        <v>881</v>
      </c>
      <c r="D1372" s="281" t="s">
        <v>588</v>
      </c>
      <c r="E1372" s="261">
        <v>20543254798</v>
      </c>
      <c r="F1372" s="112" t="s">
        <v>26</v>
      </c>
      <c r="G1372" s="112" t="s">
        <v>27</v>
      </c>
      <c r="H1372" s="197" t="s">
        <v>6615</v>
      </c>
      <c r="I1372" s="107" t="s">
        <v>4226</v>
      </c>
      <c r="J1372" s="112" t="s">
        <v>4484</v>
      </c>
      <c r="K1372" s="350" t="s">
        <v>1033</v>
      </c>
      <c r="L1372" s="198" t="s">
        <v>3826</v>
      </c>
      <c r="M1372" s="180"/>
      <c r="N1372" s="112" t="s">
        <v>1150</v>
      </c>
      <c r="O1372" s="111"/>
      <c r="P1372" s="28">
        <v>43620</v>
      </c>
      <c r="Q1372" s="112" t="s">
        <v>1147</v>
      </c>
      <c r="R1372" s="112">
        <v>1</v>
      </c>
      <c r="S1372" s="113" t="s">
        <v>2488</v>
      </c>
      <c r="T1372" s="67">
        <v>44089</v>
      </c>
      <c r="U1372" s="39">
        <v>51</v>
      </c>
      <c r="V1372" s="112" t="s">
        <v>2053</v>
      </c>
      <c r="W1372" s="112" t="s">
        <v>2053</v>
      </c>
      <c r="X1372" s="112" t="s">
        <v>2053</v>
      </c>
      <c r="Y1372" s="38" t="s">
        <v>5318</v>
      </c>
      <c r="Z1372" s="67">
        <v>44095</v>
      </c>
      <c r="AA1372" s="113"/>
      <c r="AB1372" s="70" t="s">
        <v>1981</v>
      </c>
      <c r="AC1372" s="71">
        <v>51</v>
      </c>
      <c r="AD1372" s="3">
        <v>2020</v>
      </c>
      <c r="AE1372" s="2">
        <v>4300</v>
      </c>
      <c r="AF1372" s="323">
        <f t="shared" si="127"/>
        <v>219300</v>
      </c>
    </row>
    <row r="1373" spans="1:32" ht="54.95" customHeight="1" x14ac:dyDescent="0.2">
      <c r="A1373" s="136">
        <v>1370</v>
      </c>
      <c r="B1373" s="368">
        <f t="shared" si="128"/>
        <v>775</v>
      </c>
      <c r="C1373" s="288" t="s">
        <v>881</v>
      </c>
      <c r="D1373" s="281" t="s">
        <v>588</v>
      </c>
      <c r="E1373" s="261">
        <v>20543254798</v>
      </c>
      <c r="F1373" s="112" t="s">
        <v>26</v>
      </c>
      <c r="G1373" s="112" t="s">
        <v>27</v>
      </c>
      <c r="H1373" s="197" t="s">
        <v>6616</v>
      </c>
      <c r="I1373" s="107" t="s">
        <v>4227</v>
      </c>
      <c r="J1373" s="112" t="s">
        <v>4485</v>
      </c>
      <c r="K1373" s="350" t="s">
        <v>1033</v>
      </c>
      <c r="L1373" s="194" t="s">
        <v>3827</v>
      </c>
      <c r="M1373" s="180"/>
      <c r="N1373" s="112" t="s">
        <v>1152</v>
      </c>
      <c r="O1373" s="111"/>
      <c r="P1373" s="28">
        <v>43620</v>
      </c>
      <c r="Q1373" s="112" t="s">
        <v>1147</v>
      </c>
      <c r="R1373" s="112">
        <v>1</v>
      </c>
      <c r="S1373" s="113" t="s">
        <v>2488</v>
      </c>
      <c r="T1373" s="67">
        <v>44089</v>
      </c>
      <c r="U1373" s="39">
        <v>151</v>
      </c>
      <c r="V1373" s="112" t="s">
        <v>2053</v>
      </c>
      <c r="W1373" s="112" t="s">
        <v>2053</v>
      </c>
      <c r="X1373" s="112" t="s">
        <v>2053</v>
      </c>
      <c r="Y1373" s="38" t="s">
        <v>5318</v>
      </c>
      <c r="Z1373" s="67">
        <v>44095</v>
      </c>
      <c r="AA1373" s="113"/>
      <c r="AB1373" s="70" t="s">
        <v>1981</v>
      </c>
      <c r="AC1373" s="71">
        <v>151</v>
      </c>
      <c r="AD1373" s="3">
        <v>2020</v>
      </c>
      <c r="AE1373" s="2">
        <v>4300</v>
      </c>
      <c r="AF1373" s="323">
        <f t="shared" si="127"/>
        <v>649300</v>
      </c>
    </row>
    <row r="1374" spans="1:32" ht="54.95" customHeight="1" x14ac:dyDescent="0.2">
      <c r="A1374" s="136">
        <v>1371</v>
      </c>
      <c r="B1374" s="368">
        <f t="shared" si="128"/>
        <v>776</v>
      </c>
      <c r="C1374" s="288" t="s">
        <v>882</v>
      </c>
      <c r="D1374" s="281" t="s">
        <v>25</v>
      </c>
      <c r="E1374" s="261">
        <v>20100017491</v>
      </c>
      <c r="F1374" s="112" t="s">
        <v>26</v>
      </c>
      <c r="G1374" s="112" t="s">
        <v>151</v>
      </c>
      <c r="H1374" s="197" t="s">
        <v>6615</v>
      </c>
      <c r="I1374" s="107" t="s">
        <v>4226</v>
      </c>
      <c r="J1374" s="112" t="s">
        <v>4484</v>
      </c>
      <c r="K1374" s="350" t="s">
        <v>1033</v>
      </c>
      <c r="L1374" s="198" t="s">
        <v>3828</v>
      </c>
      <c r="M1374" s="180"/>
      <c r="N1374" s="112" t="s">
        <v>1151</v>
      </c>
      <c r="O1374" s="111"/>
      <c r="P1374" s="28">
        <v>42996</v>
      </c>
      <c r="Q1374" s="112" t="s">
        <v>1147</v>
      </c>
      <c r="R1374" s="112">
        <v>1</v>
      </c>
      <c r="S1374" s="113" t="s">
        <v>2489</v>
      </c>
      <c r="T1374" s="67">
        <v>43361</v>
      </c>
      <c r="U1374" s="39">
        <v>50</v>
      </c>
      <c r="V1374" s="111" t="s">
        <v>4854</v>
      </c>
      <c r="W1374" s="28">
        <v>44026</v>
      </c>
      <c r="X1374" s="2">
        <v>50</v>
      </c>
      <c r="Y1374" s="38" t="s">
        <v>5319</v>
      </c>
      <c r="Z1374" s="67">
        <v>44095</v>
      </c>
      <c r="AA1374" s="113"/>
      <c r="AB1374" s="70" t="s">
        <v>1982</v>
      </c>
      <c r="AC1374" s="71">
        <v>50</v>
      </c>
      <c r="AD1374" s="3">
        <v>2020</v>
      </c>
      <c r="AE1374" s="2">
        <v>4300</v>
      </c>
      <c r="AF1374" s="323">
        <f t="shared" si="127"/>
        <v>215000</v>
      </c>
    </row>
    <row r="1375" spans="1:32" ht="54.95" customHeight="1" x14ac:dyDescent="0.2">
      <c r="A1375" s="136">
        <v>1372</v>
      </c>
      <c r="B1375" s="368">
        <f t="shared" si="128"/>
        <v>776</v>
      </c>
      <c r="C1375" s="288" t="s">
        <v>882</v>
      </c>
      <c r="D1375" s="281" t="s">
        <v>25</v>
      </c>
      <c r="E1375" s="261">
        <v>20100017491</v>
      </c>
      <c r="F1375" s="112" t="s">
        <v>26</v>
      </c>
      <c r="G1375" s="112" t="s">
        <v>151</v>
      </c>
      <c r="H1375" s="197" t="s">
        <v>6616</v>
      </c>
      <c r="I1375" s="107" t="s">
        <v>4227</v>
      </c>
      <c r="J1375" s="112" t="s">
        <v>4485</v>
      </c>
      <c r="K1375" s="350" t="s">
        <v>1033</v>
      </c>
      <c r="L1375" s="194" t="s">
        <v>3829</v>
      </c>
      <c r="M1375" s="180"/>
      <c r="N1375" s="112" t="s">
        <v>1152</v>
      </c>
      <c r="O1375" s="111"/>
      <c r="P1375" s="28">
        <v>42996</v>
      </c>
      <c r="Q1375" s="112" t="s">
        <v>1147</v>
      </c>
      <c r="R1375" s="112">
        <v>1</v>
      </c>
      <c r="S1375" s="113" t="s">
        <v>2489</v>
      </c>
      <c r="T1375" s="67">
        <v>43361</v>
      </c>
      <c r="U1375" s="39">
        <v>151</v>
      </c>
      <c r="V1375" s="111" t="s">
        <v>4854</v>
      </c>
      <c r="W1375" s="28">
        <v>44027</v>
      </c>
      <c r="X1375" s="2">
        <v>151</v>
      </c>
      <c r="Y1375" s="38" t="s">
        <v>5319</v>
      </c>
      <c r="Z1375" s="67">
        <v>44095</v>
      </c>
      <c r="AA1375" s="113"/>
      <c r="AB1375" s="70" t="s">
        <v>1982</v>
      </c>
      <c r="AC1375" s="71">
        <v>151</v>
      </c>
      <c r="AD1375" s="3">
        <v>2020</v>
      </c>
      <c r="AE1375" s="2">
        <v>4300</v>
      </c>
      <c r="AF1375" s="323">
        <f t="shared" si="127"/>
        <v>649300</v>
      </c>
    </row>
    <row r="1376" spans="1:32" ht="54.95" customHeight="1" x14ac:dyDescent="0.2">
      <c r="A1376" s="136">
        <v>1373</v>
      </c>
      <c r="B1376" s="368">
        <f t="shared" si="128"/>
        <v>777</v>
      </c>
      <c r="C1376" s="288" t="s">
        <v>883</v>
      </c>
      <c r="D1376" s="281" t="s">
        <v>64</v>
      </c>
      <c r="E1376" s="261">
        <v>20423195119</v>
      </c>
      <c r="F1376" s="112" t="s">
        <v>26</v>
      </c>
      <c r="G1376" s="112" t="s">
        <v>27</v>
      </c>
      <c r="H1376" s="194" t="s">
        <v>6617</v>
      </c>
      <c r="I1376" s="107" t="s">
        <v>4311</v>
      </c>
      <c r="J1376" s="112" t="s">
        <v>4548</v>
      </c>
      <c r="K1376" s="350" t="s">
        <v>1055</v>
      </c>
      <c r="L1376" s="194" t="s">
        <v>3830</v>
      </c>
      <c r="M1376" s="180"/>
      <c r="N1376" s="112" t="s">
        <v>1157</v>
      </c>
      <c r="O1376" s="111"/>
      <c r="P1376" s="28">
        <v>43171</v>
      </c>
      <c r="Q1376" s="112" t="s">
        <v>1147</v>
      </c>
      <c r="R1376" s="112">
        <v>1</v>
      </c>
      <c r="S1376" s="113" t="s">
        <v>2490</v>
      </c>
      <c r="T1376" s="67">
        <v>43532</v>
      </c>
      <c r="U1376" s="39">
        <v>9.68</v>
      </c>
      <c r="V1376" s="111" t="s">
        <v>4855</v>
      </c>
      <c r="W1376" s="28">
        <v>44027</v>
      </c>
      <c r="X1376" s="2">
        <v>3.52</v>
      </c>
      <c r="Y1376" s="38" t="s">
        <v>5320</v>
      </c>
      <c r="Z1376" s="67">
        <v>44095</v>
      </c>
      <c r="AA1376" s="113"/>
      <c r="AB1376" s="70" t="s">
        <v>1983</v>
      </c>
      <c r="AC1376" s="71">
        <v>3.52</v>
      </c>
      <c r="AD1376" s="3">
        <v>2020</v>
      </c>
      <c r="AE1376" s="2">
        <v>4300</v>
      </c>
      <c r="AF1376" s="323">
        <f>AC1376*AE1376</f>
        <v>15136</v>
      </c>
    </row>
    <row r="1377" spans="1:32" ht="54.95" customHeight="1" x14ac:dyDescent="0.2">
      <c r="A1377" s="136">
        <v>1374</v>
      </c>
      <c r="B1377" s="368">
        <f t="shared" si="128"/>
        <v>777</v>
      </c>
      <c r="C1377" s="288" t="s">
        <v>883</v>
      </c>
      <c r="D1377" s="281" t="s">
        <v>64</v>
      </c>
      <c r="E1377" s="261">
        <v>20423195119</v>
      </c>
      <c r="F1377" s="112" t="s">
        <v>26</v>
      </c>
      <c r="G1377" s="112" t="s">
        <v>27</v>
      </c>
      <c r="H1377" s="194" t="s">
        <v>6606</v>
      </c>
      <c r="I1377" s="10" t="s">
        <v>4154</v>
      </c>
      <c r="J1377" s="10" t="s">
        <v>4154</v>
      </c>
      <c r="K1377" s="350" t="s">
        <v>1055</v>
      </c>
      <c r="L1377" s="194" t="s">
        <v>3831</v>
      </c>
      <c r="M1377" s="180"/>
      <c r="N1377" s="112" t="s">
        <v>1150</v>
      </c>
      <c r="O1377" s="111"/>
      <c r="P1377" s="28">
        <v>43171</v>
      </c>
      <c r="Q1377" s="112" t="s">
        <v>1143</v>
      </c>
      <c r="R1377" s="112">
        <v>1</v>
      </c>
      <c r="S1377" s="113" t="s">
        <v>2490</v>
      </c>
      <c r="T1377" s="67">
        <v>43532</v>
      </c>
      <c r="U1377" s="39">
        <v>51</v>
      </c>
      <c r="V1377" s="111" t="s">
        <v>4855</v>
      </c>
      <c r="W1377" s="28">
        <v>44027</v>
      </c>
      <c r="X1377" s="2">
        <v>51</v>
      </c>
      <c r="Y1377" s="38" t="s">
        <v>5320</v>
      </c>
      <c r="Z1377" s="67">
        <v>44096</v>
      </c>
      <c r="AA1377" s="113"/>
      <c r="AB1377" s="70" t="s">
        <v>1983</v>
      </c>
      <c r="AC1377" s="71">
        <v>51</v>
      </c>
      <c r="AD1377" s="3">
        <v>2020</v>
      </c>
      <c r="AE1377" s="2">
        <v>4300</v>
      </c>
      <c r="AF1377" s="323">
        <f t="shared" si="127"/>
        <v>219300</v>
      </c>
    </row>
    <row r="1378" spans="1:32" ht="54.95" customHeight="1" x14ac:dyDescent="0.2">
      <c r="A1378" s="136">
        <v>1375</v>
      </c>
      <c r="B1378" s="368">
        <f t="shared" si="128"/>
        <v>778</v>
      </c>
      <c r="C1378" s="288" t="s">
        <v>884</v>
      </c>
      <c r="D1378" s="281" t="s">
        <v>8462</v>
      </c>
      <c r="E1378" s="261">
        <v>20467534026</v>
      </c>
      <c r="F1378" s="112" t="s">
        <v>26</v>
      </c>
      <c r="G1378" s="112" t="s">
        <v>151</v>
      </c>
      <c r="H1378" s="198" t="s">
        <v>6618</v>
      </c>
      <c r="I1378" s="107" t="s">
        <v>4232</v>
      </c>
      <c r="J1378" s="112" t="s">
        <v>4489</v>
      </c>
      <c r="K1378" s="350" t="s">
        <v>1014</v>
      </c>
      <c r="L1378" s="205" t="s">
        <v>3832</v>
      </c>
      <c r="M1378" s="180"/>
      <c r="N1378" s="112" t="s">
        <v>1150</v>
      </c>
      <c r="O1378" s="111"/>
      <c r="P1378" s="28">
        <v>43781</v>
      </c>
      <c r="Q1378" s="112" t="s">
        <v>1143</v>
      </c>
      <c r="R1378" s="112">
        <v>1</v>
      </c>
      <c r="S1378" s="113" t="s">
        <v>2491</v>
      </c>
      <c r="T1378" s="67">
        <v>43987</v>
      </c>
      <c r="U1378" s="39">
        <v>150</v>
      </c>
      <c r="V1378" s="111" t="s">
        <v>4856</v>
      </c>
      <c r="W1378" s="28">
        <v>44041</v>
      </c>
      <c r="X1378" s="2">
        <v>150</v>
      </c>
      <c r="Y1378" s="38" t="s">
        <v>5321</v>
      </c>
      <c r="Z1378" s="67">
        <v>44103</v>
      </c>
      <c r="AA1378" s="113"/>
      <c r="AB1378" s="70" t="s">
        <v>1984</v>
      </c>
      <c r="AC1378" s="71">
        <v>150</v>
      </c>
      <c r="AD1378" s="3">
        <v>2020</v>
      </c>
      <c r="AE1378" s="2">
        <v>4300</v>
      </c>
      <c r="AF1378" s="323">
        <f t="shared" si="127"/>
        <v>645000</v>
      </c>
    </row>
    <row r="1379" spans="1:32" ht="54.95" customHeight="1" x14ac:dyDescent="0.2">
      <c r="A1379" s="136">
        <v>1376</v>
      </c>
      <c r="B1379" s="368">
        <f t="shared" si="128"/>
        <v>778</v>
      </c>
      <c r="C1379" s="288" t="s">
        <v>884</v>
      </c>
      <c r="D1379" s="281" t="s">
        <v>8462</v>
      </c>
      <c r="E1379" s="261">
        <v>20467534026</v>
      </c>
      <c r="F1379" s="112" t="s">
        <v>26</v>
      </c>
      <c r="G1379" s="112" t="s">
        <v>151</v>
      </c>
      <c r="H1379" s="198" t="s">
        <v>6619</v>
      </c>
      <c r="I1379" s="4" t="s">
        <v>4312</v>
      </c>
      <c r="J1379" s="112" t="s">
        <v>4549</v>
      </c>
      <c r="K1379" s="350" t="s">
        <v>1014</v>
      </c>
      <c r="L1379" s="205" t="s">
        <v>3833</v>
      </c>
      <c r="M1379" s="180"/>
      <c r="N1379" s="112" t="s">
        <v>1150</v>
      </c>
      <c r="O1379" s="111"/>
      <c r="P1379" s="28">
        <v>43781</v>
      </c>
      <c r="Q1379" s="112" t="s">
        <v>1143</v>
      </c>
      <c r="R1379" s="112">
        <v>1</v>
      </c>
      <c r="S1379" s="113" t="s">
        <v>2491</v>
      </c>
      <c r="T1379" s="67">
        <v>43987</v>
      </c>
      <c r="U1379" s="39">
        <v>125.4</v>
      </c>
      <c r="V1379" s="111" t="s">
        <v>4856</v>
      </c>
      <c r="W1379" s="28">
        <v>44041</v>
      </c>
      <c r="X1379" s="2">
        <v>125.4</v>
      </c>
      <c r="Y1379" s="38" t="s">
        <v>5321</v>
      </c>
      <c r="Z1379" s="67">
        <v>44103</v>
      </c>
      <c r="AA1379" s="113"/>
      <c r="AB1379" s="70" t="s">
        <v>1984</v>
      </c>
      <c r="AC1379" s="71">
        <v>125.4</v>
      </c>
      <c r="AD1379" s="3">
        <v>2020</v>
      </c>
      <c r="AE1379" s="2">
        <v>4300</v>
      </c>
      <c r="AF1379" s="323">
        <f t="shared" si="127"/>
        <v>539220</v>
      </c>
    </row>
    <row r="1380" spans="1:32" ht="54.95" customHeight="1" x14ac:dyDescent="0.2">
      <c r="A1380" s="136">
        <v>1377</v>
      </c>
      <c r="B1380" s="368">
        <f t="shared" si="128"/>
        <v>778</v>
      </c>
      <c r="C1380" s="288" t="s">
        <v>884</v>
      </c>
      <c r="D1380" s="281" t="s">
        <v>8462</v>
      </c>
      <c r="E1380" s="261">
        <v>20467534026</v>
      </c>
      <c r="F1380" s="112" t="s">
        <v>26</v>
      </c>
      <c r="G1380" s="112" t="s">
        <v>151</v>
      </c>
      <c r="H1380" s="198" t="s">
        <v>6620</v>
      </c>
      <c r="I1380" s="4" t="s">
        <v>4313</v>
      </c>
      <c r="J1380" s="112" t="s">
        <v>4550</v>
      </c>
      <c r="K1380" s="350" t="s">
        <v>1014</v>
      </c>
      <c r="L1380" s="206" t="s">
        <v>3834</v>
      </c>
      <c r="M1380" s="180"/>
      <c r="N1380" s="112" t="s">
        <v>1150</v>
      </c>
      <c r="O1380" s="111"/>
      <c r="P1380" s="28">
        <v>43781</v>
      </c>
      <c r="Q1380" s="112" t="s">
        <v>1143</v>
      </c>
      <c r="R1380" s="112">
        <v>1</v>
      </c>
      <c r="S1380" s="113" t="s">
        <v>2491</v>
      </c>
      <c r="T1380" s="67">
        <v>43987</v>
      </c>
      <c r="U1380" s="39">
        <v>51</v>
      </c>
      <c r="V1380" s="111" t="s">
        <v>4856</v>
      </c>
      <c r="W1380" s="28">
        <v>44041</v>
      </c>
      <c r="X1380" s="2">
        <v>51</v>
      </c>
      <c r="Y1380" s="38" t="s">
        <v>5321</v>
      </c>
      <c r="Z1380" s="67">
        <v>44103</v>
      </c>
      <c r="AA1380" s="113"/>
      <c r="AB1380" s="70" t="s">
        <v>1984</v>
      </c>
      <c r="AC1380" s="71">
        <v>51</v>
      </c>
      <c r="AD1380" s="3">
        <v>2020</v>
      </c>
      <c r="AE1380" s="2">
        <v>4300</v>
      </c>
      <c r="AF1380" s="323">
        <f t="shared" si="127"/>
        <v>219300</v>
      </c>
    </row>
    <row r="1381" spans="1:32" ht="54.95" customHeight="1" x14ac:dyDescent="0.2">
      <c r="A1381" s="136">
        <v>1378</v>
      </c>
      <c r="B1381" s="368">
        <f t="shared" si="128"/>
        <v>779</v>
      </c>
      <c r="C1381" s="288" t="s">
        <v>885</v>
      </c>
      <c r="D1381" s="281" t="s">
        <v>25</v>
      </c>
      <c r="E1381" s="261">
        <v>20100017491</v>
      </c>
      <c r="F1381" s="112" t="s">
        <v>26</v>
      </c>
      <c r="G1381" s="112" t="s">
        <v>151</v>
      </c>
      <c r="H1381" s="194" t="s">
        <v>6610</v>
      </c>
      <c r="I1381" s="107" t="s">
        <v>4153</v>
      </c>
      <c r="J1381" s="107" t="s">
        <v>4425</v>
      </c>
      <c r="K1381" s="350" t="s">
        <v>1061</v>
      </c>
      <c r="L1381" s="194" t="s">
        <v>3835</v>
      </c>
      <c r="M1381" s="180"/>
      <c r="N1381" s="112" t="s">
        <v>1157</v>
      </c>
      <c r="O1381" s="111"/>
      <c r="P1381" s="28">
        <v>43657</v>
      </c>
      <c r="Q1381" s="112" t="s">
        <v>1148</v>
      </c>
      <c r="R1381" s="112">
        <v>1</v>
      </c>
      <c r="S1381" s="38" t="s">
        <v>2492</v>
      </c>
      <c r="T1381" s="67">
        <v>43977</v>
      </c>
      <c r="U1381" s="39">
        <v>50</v>
      </c>
      <c r="V1381" s="112" t="s">
        <v>4857</v>
      </c>
      <c r="W1381" s="28">
        <v>44047</v>
      </c>
      <c r="X1381" s="2" t="s">
        <v>4938</v>
      </c>
      <c r="Y1381" s="38" t="s">
        <v>5322</v>
      </c>
      <c r="Z1381" s="67">
        <v>44116</v>
      </c>
      <c r="AA1381" s="113"/>
      <c r="AB1381" s="70" t="s">
        <v>1985</v>
      </c>
      <c r="AC1381" s="71">
        <v>50</v>
      </c>
      <c r="AD1381" s="3">
        <v>2020</v>
      </c>
      <c r="AE1381" s="2">
        <v>4300</v>
      </c>
      <c r="AF1381" s="323">
        <f t="shared" si="127"/>
        <v>215000</v>
      </c>
    </row>
    <row r="1382" spans="1:32" ht="54.95" customHeight="1" x14ac:dyDescent="0.2">
      <c r="A1382" s="136">
        <v>1379</v>
      </c>
      <c r="B1382" s="368">
        <f t="shared" si="128"/>
        <v>780</v>
      </c>
      <c r="C1382" s="288" t="s">
        <v>886</v>
      </c>
      <c r="D1382" s="281" t="s">
        <v>597</v>
      </c>
      <c r="E1382" s="261">
        <v>20106897918</v>
      </c>
      <c r="F1382" s="112" t="s">
        <v>26</v>
      </c>
      <c r="G1382" s="112" t="s">
        <v>151</v>
      </c>
      <c r="H1382" s="198" t="s">
        <v>6621</v>
      </c>
      <c r="I1382" s="6" t="s">
        <v>4228</v>
      </c>
      <c r="J1382" s="112" t="s">
        <v>4425</v>
      </c>
      <c r="K1382" s="350" t="s">
        <v>1042</v>
      </c>
      <c r="L1382" s="194"/>
      <c r="M1382" s="180"/>
      <c r="N1382" s="112" t="s">
        <v>1157</v>
      </c>
      <c r="O1382" s="111"/>
      <c r="P1382" s="28">
        <v>43735</v>
      </c>
      <c r="Q1382" s="112" t="s">
        <v>1143</v>
      </c>
      <c r="R1382" s="112">
        <v>1</v>
      </c>
      <c r="S1382" s="38" t="s">
        <v>2493</v>
      </c>
      <c r="T1382" s="67">
        <v>44049</v>
      </c>
      <c r="U1382" s="39">
        <v>7.8</v>
      </c>
      <c r="V1382" s="112" t="s">
        <v>2076</v>
      </c>
      <c r="W1382" s="28" t="s">
        <v>2076</v>
      </c>
      <c r="X1382" s="2" t="s">
        <v>2076</v>
      </c>
      <c r="Y1382" s="38" t="s">
        <v>5323</v>
      </c>
      <c r="Z1382" s="67">
        <v>44118</v>
      </c>
      <c r="AA1382" s="113"/>
      <c r="AB1382" s="70" t="s">
        <v>1986</v>
      </c>
      <c r="AC1382" s="71">
        <v>7.8</v>
      </c>
      <c r="AD1382" s="3">
        <v>2020</v>
      </c>
      <c r="AE1382" s="2">
        <v>4300</v>
      </c>
      <c r="AF1382" s="323">
        <f t="shared" si="127"/>
        <v>33540</v>
      </c>
    </row>
    <row r="1383" spans="1:32" ht="54.95" customHeight="1" x14ac:dyDescent="0.2">
      <c r="A1383" s="136">
        <v>1380</v>
      </c>
      <c r="B1383" s="368">
        <f t="shared" si="128"/>
        <v>781</v>
      </c>
      <c r="C1383" s="288" t="s">
        <v>887</v>
      </c>
      <c r="D1383" s="281" t="s">
        <v>25</v>
      </c>
      <c r="E1383" s="261">
        <v>20100017491</v>
      </c>
      <c r="F1383" s="112" t="s">
        <v>26</v>
      </c>
      <c r="G1383" s="112" t="s">
        <v>151</v>
      </c>
      <c r="H1383" s="194" t="s">
        <v>6617</v>
      </c>
      <c r="I1383" s="1" t="s">
        <v>4311</v>
      </c>
      <c r="J1383" s="112" t="s">
        <v>4548</v>
      </c>
      <c r="K1383" s="350" t="s">
        <v>1055</v>
      </c>
      <c r="L1383" s="194" t="s">
        <v>3836</v>
      </c>
      <c r="M1383" s="180"/>
      <c r="N1383" s="112" t="s">
        <v>1157</v>
      </c>
      <c r="O1383" s="111"/>
      <c r="P1383" s="28">
        <v>43171</v>
      </c>
      <c r="Q1383" s="112" t="s">
        <v>4594</v>
      </c>
      <c r="R1383" s="112">
        <v>95</v>
      </c>
      <c r="S1383" s="38" t="s">
        <v>2494</v>
      </c>
      <c r="T1383" s="67">
        <v>43532</v>
      </c>
      <c r="U1383" s="39" t="s">
        <v>4637</v>
      </c>
      <c r="V1383" s="112" t="s">
        <v>4858</v>
      </c>
      <c r="W1383" s="28">
        <v>44050</v>
      </c>
      <c r="X1383" s="2" t="s">
        <v>4637</v>
      </c>
      <c r="Y1383" s="38" t="s">
        <v>5324</v>
      </c>
      <c r="Z1383" s="67">
        <v>44117</v>
      </c>
      <c r="AA1383" s="113"/>
      <c r="AB1383" s="70" t="s">
        <v>1987</v>
      </c>
      <c r="AC1383" s="71">
        <v>0</v>
      </c>
      <c r="AD1383" s="3">
        <v>2020</v>
      </c>
      <c r="AE1383" s="2">
        <v>4300</v>
      </c>
      <c r="AF1383" s="323" t="s">
        <v>2053</v>
      </c>
    </row>
    <row r="1384" spans="1:32" ht="54.95" customHeight="1" x14ac:dyDescent="0.2">
      <c r="A1384" s="136">
        <v>1381</v>
      </c>
      <c r="B1384" s="368">
        <f t="shared" si="128"/>
        <v>781</v>
      </c>
      <c r="C1384" s="288" t="s">
        <v>887</v>
      </c>
      <c r="D1384" s="281" t="s">
        <v>25</v>
      </c>
      <c r="E1384" s="261">
        <v>20100017491</v>
      </c>
      <c r="F1384" s="112" t="s">
        <v>26</v>
      </c>
      <c r="G1384" s="112" t="s">
        <v>151</v>
      </c>
      <c r="H1384" s="194" t="s">
        <v>6617</v>
      </c>
      <c r="I1384" s="1" t="s">
        <v>4311</v>
      </c>
      <c r="J1384" s="112" t="s">
        <v>4548</v>
      </c>
      <c r="K1384" s="350" t="s">
        <v>1055</v>
      </c>
      <c r="L1384" s="194" t="s">
        <v>3837</v>
      </c>
      <c r="M1384" s="180"/>
      <c r="N1384" s="112" t="s">
        <v>1157</v>
      </c>
      <c r="O1384" s="111"/>
      <c r="P1384" s="28">
        <v>43171</v>
      </c>
      <c r="Q1384" s="112" t="s">
        <v>1143</v>
      </c>
      <c r="R1384" s="112">
        <v>157</v>
      </c>
      <c r="S1384" s="38" t="s">
        <v>2494</v>
      </c>
      <c r="T1384" s="67">
        <v>43532</v>
      </c>
      <c r="U1384" s="39">
        <v>191.52</v>
      </c>
      <c r="V1384" s="112" t="s">
        <v>4858</v>
      </c>
      <c r="W1384" s="28">
        <v>44050</v>
      </c>
      <c r="X1384" s="2">
        <v>191.52</v>
      </c>
      <c r="Y1384" s="38" t="s">
        <v>5324</v>
      </c>
      <c r="Z1384" s="67">
        <v>44117</v>
      </c>
      <c r="AA1384" s="113"/>
      <c r="AB1384" s="70" t="s">
        <v>1987</v>
      </c>
      <c r="AC1384" s="71">
        <v>191.52</v>
      </c>
      <c r="AD1384" s="3">
        <v>2020</v>
      </c>
      <c r="AE1384" s="2">
        <v>4300</v>
      </c>
      <c r="AF1384" s="323">
        <f>AC1384*AE1384</f>
        <v>823536</v>
      </c>
    </row>
    <row r="1385" spans="1:32" ht="54.95" customHeight="1" x14ac:dyDescent="0.2">
      <c r="A1385" s="136">
        <v>1382</v>
      </c>
      <c r="B1385" s="368">
        <f t="shared" si="128"/>
        <v>781</v>
      </c>
      <c r="C1385" s="288" t="s">
        <v>887</v>
      </c>
      <c r="D1385" s="281" t="s">
        <v>25</v>
      </c>
      <c r="E1385" s="261">
        <v>20100017491</v>
      </c>
      <c r="F1385" s="112" t="s">
        <v>26</v>
      </c>
      <c r="G1385" s="112" t="s">
        <v>151</v>
      </c>
      <c r="H1385" s="194" t="s">
        <v>6606</v>
      </c>
      <c r="I1385" s="10" t="s">
        <v>4154</v>
      </c>
      <c r="J1385" s="10" t="s">
        <v>4154</v>
      </c>
      <c r="K1385" s="350" t="s">
        <v>1055</v>
      </c>
      <c r="L1385" s="194" t="s">
        <v>3838</v>
      </c>
      <c r="M1385" s="180"/>
      <c r="N1385" s="112" t="s">
        <v>1150</v>
      </c>
      <c r="O1385" s="111"/>
      <c r="P1385" s="28">
        <v>43171</v>
      </c>
      <c r="Q1385" s="112" t="s">
        <v>1143</v>
      </c>
      <c r="R1385" s="112">
        <v>1</v>
      </c>
      <c r="S1385" s="38" t="s">
        <v>2494</v>
      </c>
      <c r="T1385" s="67">
        <v>43532</v>
      </c>
      <c r="U1385" s="39">
        <v>150</v>
      </c>
      <c r="V1385" s="112" t="s">
        <v>4858</v>
      </c>
      <c r="W1385" s="28">
        <v>44050</v>
      </c>
      <c r="X1385" s="2">
        <v>150</v>
      </c>
      <c r="Y1385" s="38" t="s">
        <v>5324</v>
      </c>
      <c r="Z1385" s="67">
        <v>44117</v>
      </c>
      <c r="AA1385" s="113"/>
      <c r="AB1385" s="70" t="s">
        <v>1987</v>
      </c>
      <c r="AC1385" s="71">
        <v>150</v>
      </c>
      <c r="AD1385" s="3">
        <v>2020</v>
      </c>
      <c r="AE1385" s="2">
        <v>4300</v>
      </c>
      <c r="AF1385" s="323">
        <f t="shared" ref="AF1385:AF1440" si="129">AC1385*AE1385</f>
        <v>645000</v>
      </c>
    </row>
    <row r="1386" spans="1:32" ht="54.95" customHeight="1" x14ac:dyDescent="0.2">
      <c r="A1386" s="136">
        <v>1383</v>
      </c>
      <c r="B1386" s="368">
        <f t="shared" si="128"/>
        <v>782</v>
      </c>
      <c r="C1386" s="288" t="s">
        <v>888</v>
      </c>
      <c r="D1386" s="281" t="s">
        <v>597</v>
      </c>
      <c r="E1386" s="261">
        <v>20106897918</v>
      </c>
      <c r="F1386" s="112" t="s">
        <v>26</v>
      </c>
      <c r="G1386" s="112" t="s">
        <v>151</v>
      </c>
      <c r="H1386" s="194" t="s">
        <v>6599</v>
      </c>
      <c r="I1386" s="112" t="s">
        <v>4145</v>
      </c>
      <c r="J1386" s="112" t="s">
        <v>4419</v>
      </c>
      <c r="K1386" s="350" t="s">
        <v>1012</v>
      </c>
      <c r="L1386" s="196" t="s">
        <v>3839</v>
      </c>
      <c r="M1386" s="180"/>
      <c r="N1386" s="112" t="s">
        <v>1150</v>
      </c>
      <c r="O1386" s="111"/>
      <c r="P1386" s="28">
        <v>43691</v>
      </c>
      <c r="Q1386" s="112" t="s">
        <v>1143</v>
      </c>
      <c r="R1386" s="112">
        <v>1</v>
      </c>
      <c r="S1386" s="38" t="s">
        <v>2495</v>
      </c>
      <c r="T1386" s="67">
        <v>44032</v>
      </c>
      <c r="U1386" s="39">
        <v>88.8</v>
      </c>
      <c r="V1386" s="112" t="s">
        <v>2076</v>
      </c>
      <c r="W1386" s="112" t="s">
        <v>2076</v>
      </c>
      <c r="X1386" s="112" t="s">
        <v>2076</v>
      </c>
      <c r="Y1386" s="38" t="s">
        <v>5325</v>
      </c>
      <c r="Z1386" s="67">
        <v>44118</v>
      </c>
      <c r="AA1386" s="113"/>
      <c r="AB1386" s="70" t="s">
        <v>1988</v>
      </c>
      <c r="AC1386" s="71">
        <v>88.8</v>
      </c>
      <c r="AD1386" s="3">
        <v>2020</v>
      </c>
      <c r="AE1386" s="2">
        <v>4300</v>
      </c>
      <c r="AF1386" s="323">
        <f t="shared" si="129"/>
        <v>381840</v>
      </c>
    </row>
    <row r="1387" spans="1:32" ht="54.95" customHeight="1" x14ac:dyDescent="0.2">
      <c r="A1387" s="136">
        <v>1384</v>
      </c>
      <c r="B1387" s="368">
        <f t="shared" si="128"/>
        <v>782</v>
      </c>
      <c r="C1387" s="288" t="s">
        <v>888</v>
      </c>
      <c r="D1387" s="281" t="s">
        <v>597</v>
      </c>
      <c r="E1387" s="261">
        <v>20106897918</v>
      </c>
      <c r="F1387" s="112" t="s">
        <v>26</v>
      </c>
      <c r="G1387" s="112" t="s">
        <v>151</v>
      </c>
      <c r="H1387" s="194" t="s">
        <v>6512</v>
      </c>
      <c r="I1387" s="107" t="s">
        <v>10974</v>
      </c>
      <c r="J1387" s="112" t="s">
        <v>4504</v>
      </c>
      <c r="K1387" s="350" t="s">
        <v>7224</v>
      </c>
      <c r="L1387" s="194" t="s">
        <v>3840</v>
      </c>
      <c r="M1387" s="180"/>
      <c r="N1387" s="112" t="s">
        <v>1152</v>
      </c>
      <c r="O1387" s="111"/>
      <c r="P1387" s="28">
        <v>43691</v>
      </c>
      <c r="Q1387" s="112" t="s">
        <v>1143</v>
      </c>
      <c r="R1387" s="112">
        <v>1</v>
      </c>
      <c r="S1387" s="38" t="s">
        <v>2495</v>
      </c>
      <c r="T1387" s="67">
        <v>44032</v>
      </c>
      <c r="U1387" s="39">
        <v>151</v>
      </c>
      <c r="V1387" s="112" t="s">
        <v>2076</v>
      </c>
      <c r="W1387" s="112" t="s">
        <v>2076</v>
      </c>
      <c r="X1387" s="112" t="s">
        <v>2076</v>
      </c>
      <c r="Y1387" s="38" t="s">
        <v>5325</v>
      </c>
      <c r="Z1387" s="67">
        <v>44118</v>
      </c>
      <c r="AA1387" s="113"/>
      <c r="AB1387" s="70" t="s">
        <v>1988</v>
      </c>
      <c r="AC1387" s="71">
        <v>151</v>
      </c>
      <c r="AD1387" s="3">
        <v>2020</v>
      </c>
      <c r="AE1387" s="2">
        <v>4300</v>
      </c>
      <c r="AF1387" s="323">
        <f t="shared" si="129"/>
        <v>649300</v>
      </c>
    </row>
    <row r="1388" spans="1:32" ht="54.95" customHeight="1" x14ac:dyDescent="0.2">
      <c r="A1388" s="136">
        <v>1385</v>
      </c>
      <c r="B1388" s="368">
        <f t="shared" si="128"/>
        <v>782</v>
      </c>
      <c r="C1388" s="288" t="s">
        <v>888</v>
      </c>
      <c r="D1388" s="281" t="s">
        <v>597</v>
      </c>
      <c r="E1388" s="261">
        <v>20106897918</v>
      </c>
      <c r="F1388" s="112" t="s">
        <v>26</v>
      </c>
      <c r="G1388" s="112" t="s">
        <v>151</v>
      </c>
      <c r="H1388" s="202" t="s">
        <v>6622</v>
      </c>
      <c r="I1388" s="107" t="s">
        <v>4163</v>
      </c>
      <c r="J1388" s="112" t="s">
        <v>4409</v>
      </c>
      <c r="K1388" s="350" t="s">
        <v>1098</v>
      </c>
      <c r="L1388" s="194" t="s">
        <v>3841</v>
      </c>
      <c r="M1388" s="180"/>
      <c r="N1388" s="112" t="s">
        <v>1157</v>
      </c>
      <c r="O1388" s="111"/>
      <c r="P1388" s="28">
        <v>43691</v>
      </c>
      <c r="Q1388" s="112" t="s">
        <v>1143</v>
      </c>
      <c r="R1388" s="112">
        <v>1</v>
      </c>
      <c r="S1388" s="38" t="s">
        <v>2495</v>
      </c>
      <c r="T1388" s="67">
        <v>44032</v>
      </c>
      <c r="U1388" s="39">
        <v>16.899999999999999</v>
      </c>
      <c r="V1388" s="112" t="s">
        <v>2076</v>
      </c>
      <c r="W1388" s="112" t="s">
        <v>2076</v>
      </c>
      <c r="X1388" s="112" t="s">
        <v>2076</v>
      </c>
      <c r="Y1388" s="38" t="s">
        <v>5325</v>
      </c>
      <c r="Z1388" s="67">
        <v>44118</v>
      </c>
      <c r="AA1388" s="113"/>
      <c r="AB1388" s="70" t="s">
        <v>1988</v>
      </c>
      <c r="AC1388" s="71">
        <v>16.899999999999999</v>
      </c>
      <c r="AD1388" s="3">
        <v>2020</v>
      </c>
      <c r="AE1388" s="2">
        <v>4300</v>
      </c>
      <c r="AF1388" s="323">
        <f t="shared" si="129"/>
        <v>72670</v>
      </c>
    </row>
    <row r="1389" spans="1:32" ht="54.95" customHeight="1" x14ac:dyDescent="0.2">
      <c r="A1389" s="136">
        <v>1386</v>
      </c>
      <c r="B1389" s="368">
        <f t="shared" si="128"/>
        <v>782</v>
      </c>
      <c r="C1389" s="288" t="s">
        <v>888</v>
      </c>
      <c r="D1389" s="281" t="s">
        <v>597</v>
      </c>
      <c r="E1389" s="261">
        <v>20106897918</v>
      </c>
      <c r="F1389" s="112" t="s">
        <v>26</v>
      </c>
      <c r="G1389" s="112" t="s">
        <v>151</v>
      </c>
      <c r="H1389" s="194" t="s">
        <v>6601</v>
      </c>
      <c r="I1389" s="107" t="s">
        <v>4297</v>
      </c>
      <c r="J1389" s="107" t="s">
        <v>4297</v>
      </c>
      <c r="K1389" s="350" t="s">
        <v>1114</v>
      </c>
      <c r="L1389" s="194" t="s">
        <v>3842</v>
      </c>
      <c r="M1389" s="180"/>
      <c r="N1389" s="112" t="s">
        <v>1157</v>
      </c>
      <c r="O1389" s="111"/>
      <c r="P1389" s="28">
        <v>43691</v>
      </c>
      <c r="Q1389" s="112" t="s">
        <v>1143</v>
      </c>
      <c r="R1389" s="112">
        <v>1</v>
      </c>
      <c r="S1389" s="38" t="s">
        <v>2495</v>
      </c>
      <c r="T1389" s="67">
        <v>44032</v>
      </c>
      <c r="U1389" s="39">
        <v>5.9</v>
      </c>
      <c r="V1389" s="112" t="s">
        <v>2076</v>
      </c>
      <c r="W1389" s="112" t="s">
        <v>2076</v>
      </c>
      <c r="X1389" s="112" t="s">
        <v>2076</v>
      </c>
      <c r="Y1389" s="38" t="s">
        <v>5325</v>
      </c>
      <c r="Z1389" s="67">
        <v>44118</v>
      </c>
      <c r="AA1389" s="113"/>
      <c r="AB1389" s="70" t="s">
        <v>1988</v>
      </c>
      <c r="AC1389" s="71">
        <v>5.9</v>
      </c>
      <c r="AD1389" s="3">
        <v>2020</v>
      </c>
      <c r="AE1389" s="2">
        <v>4300</v>
      </c>
      <c r="AF1389" s="323">
        <f t="shared" si="129"/>
        <v>25370</v>
      </c>
    </row>
    <row r="1390" spans="1:32" ht="54.95" customHeight="1" x14ac:dyDescent="0.2">
      <c r="A1390" s="136">
        <v>1387</v>
      </c>
      <c r="B1390" s="368">
        <f t="shared" si="128"/>
        <v>783</v>
      </c>
      <c r="C1390" s="288" t="s">
        <v>889</v>
      </c>
      <c r="D1390" s="281" t="s">
        <v>588</v>
      </c>
      <c r="E1390" s="261">
        <v>20543254798</v>
      </c>
      <c r="F1390" s="112" t="s">
        <v>26</v>
      </c>
      <c r="G1390" s="112" t="s">
        <v>27</v>
      </c>
      <c r="H1390" s="194" t="s">
        <v>6599</v>
      </c>
      <c r="I1390" s="112" t="s">
        <v>4145</v>
      </c>
      <c r="J1390" s="112" t="s">
        <v>4419</v>
      </c>
      <c r="K1390" s="350" t="s">
        <v>1012</v>
      </c>
      <c r="L1390" s="196" t="s">
        <v>3800</v>
      </c>
      <c r="M1390" s="180"/>
      <c r="N1390" s="112" t="s">
        <v>1150</v>
      </c>
      <c r="O1390" s="111"/>
      <c r="P1390" s="28">
        <v>43685</v>
      </c>
      <c r="Q1390" s="112" t="s">
        <v>1143</v>
      </c>
      <c r="R1390" s="112">
        <v>1</v>
      </c>
      <c r="S1390" s="38" t="s">
        <v>2496</v>
      </c>
      <c r="T1390" s="67">
        <v>44032</v>
      </c>
      <c r="U1390" s="39">
        <v>143.1</v>
      </c>
      <c r="V1390" s="112" t="s">
        <v>2076</v>
      </c>
      <c r="W1390" s="112" t="s">
        <v>2076</v>
      </c>
      <c r="X1390" s="112" t="s">
        <v>2076</v>
      </c>
      <c r="Y1390" s="38" t="s">
        <v>5326</v>
      </c>
      <c r="Z1390" s="67">
        <v>44120</v>
      </c>
      <c r="AA1390" s="113"/>
      <c r="AB1390" s="70" t="s">
        <v>1989</v>
      </c>
      <c r="AC1390" s="71">
        <v>143.1</v>
      </c>
      <c r="AD1390" s="3">
        <v>2020</v>
      </c>
      <c r="AE1390" s="2">
        <v>4300</v>
      </c>
      <c r="AF1390" s="323">
        <f t="shared" si="129"/>
        <v>615330</v>
      </c>
    </row>
    <row r="1391" spans="1:32" ht="54.95" customHeight="1" x14ac:dyDescent="0.2">
      <c r="A1391" s="136">
        <v>1388</v>
      </c>
      <c r="B1391" s="368">
        <f t="shared" si="128"/>
        <v>783</v>
      </c>
      <c r="C1391" s="288" t="s">
        <v>889</v>
      </c>
      <c r="D1391" s="281" t="s">
        <v>588</v>
      </c>
      <c r="E1391" s="261">
        <v>20543254798</v>
      </c>
      <c r="F1391" s="112" t="s">
        <v>26</v>
      </c>
      <c r="G1391" s="112" t="s">
        <v>27</v>
      </c>
      <c r="H1391" s="194" t="s">
        <v>6512</v>
      </c>
      <c r="I1391" s="107" t="s">
        <v>10974</v>
      </c>
      <c r="J1391" s="112" t="s">
        <v>4504</v>
      </c>
      <c r="K1391" s="350" t="s">
        <v>7224</v>
      </c>
      <c r="L1391" s="194" t="s">
        <v>3843</v>
      </c>
      <c r="M1391" s="180"/>
      <c r="N1391" s="112" t="s">
        <v>1152</v>
      </c>
      <c r="O1391" s="111"/>
      <c r="P1391" s="28">
        <v>43685</v>
      </c>
      <c r="Q1391" s="112" t="s">
        <v>1143</v>
      </c>
      <c r="R1391" s="112">
        <v>1</v>
      </c>
      <c r="S1391" s="38" t="s">
        <v>2496</v>
      </c>
      <c r="T1391" s="67">
        <v>44032</v>
      </c>
      <c r="U1391" s="39">
        <v>151</v>
      </c>
      <c r="V1391" s="112" t="s">
        <v>2076</v>
      </c>
      <c r="W1391" s="112" t="s">
        <v>2076</v>
      </c>
      <c r="X1391" s="112" t="s">
        <v>2076</v>
      </c>
      <c r="Y1391" s="38" t="s">
        <v>5326</v>
      </c>
      <c r="Z1391" s="67">
        <v>44120</v>
      </c>
      <c r="AA1391" s="113"/>
      <c r="AB1391" s="70" t="s">
        <v>1990</v>
      </c>
      <c r="AC1391" s="71">
        <v>151</v>
      </c>
      <c r="AD1391" s="3">
        <v>2020</v>
      </c>
      <c r="AE1391" s="2">
        <v>4300</v>
      </c>
      <c r="AF1391" s="323">
        <f t="shared" si="129"/>
        <v>649300</v>
      </c>
    </row>
    <row r="1392" spans="1:32" ht="54.95" customHeight="1" x14ac:dyDescent="0.2">
      <c r="A1392" s="136">
        <v>1389</v>
      </c>
      <c r="B1392" s="368">
        <f t="shared" si="128"/>
        <v>783</v>
      </c>
      <c r="C1392" s="288" t="s">
        <v>889</v>
      </c>
      <c r="D1392" s="281" t="s">
        <v>588</v>
      </c>
      <c r="E1392" s="261">
        <v>20543254798</v>
      </c>
      <c r="F1392" s="112" t="s">
        <v>26</v>
      </c>
      <c r="G1392" s="112" t="s">
        <v>27</v>
      </c>
      <c r="H1392" s="194" t="s">
        <v>6601</v>
      </c>
      <c r="I1392" s="107" t="s">
        <v>4297</v>
      </c>
      <c r="J1392" s="107" t="s">
        <v>4297</v>
      </c>
      <c r="K1392" s="350" t="s">
        <v>1114</v>
      </c>
      <c r="L1392" s="194" t="s">
        <v>3802</v>
      </c>
      <c r="M1392" s="180"/>
      <c r="N1392" s="112" t="s">
        <v>1157</v>
      </c>
      <c r="O1392" s="111"/>
      <c r="P1392" s="28">
        <v>43685</v>
      </c>
      <c r="Q1392" s="112" t="s">
        <v>1143</v>
      </c>
      <c r="R1392" s="112">
        <v>1</v>
      </c>
      <c r="S1392" s="38" t="s">
        <v>2496</v>
      </c>
      <c r="T1392" s="67">
        <v>44032</v>
      </c>
      <c r="U1392" s="39">
        <v>5.9</v>
      </c>
      <c r="V1392" s="112" t="s">
        <v>2076</v>
      </c>
      <c r="W1392" s="112" t="s">
        <v>2076</v>
      </c>
      <c r="X1392" s="112" t="s">
        <v>2076</v>
      </c>
      <c r="Y1392" s="38" t="s">
        <v>5326</v>
      </c>
      <c r="Z1392" s="67">
        <v>44120</v>
      </c>
      <c r="AA1392" s="113"/>
      <c r="AB1392" s="70" t="s">
        <v>1990</v>
      </c>
      <c r="AC1392" s="71">
        <v>5.9</v>
      </c>
      <c r="AD1392" s="3">
        <v>2020</v>
      </c>
      <c r="AE1392" s="2">
        <v>4300</v>
      </c>
      <c r="AF1392" s="323">
        <f t="shared" si="129"/>
        <v>25370</v>
      </c>
    </row>
    <row r="1393" spans="1:32" ht="54.95" customHeight="1" x14ac:dyDescent="0.2">
      <c r="A1393" s="136">
        <v>1390</v>
      </c>
      <c r="B1393" s="368">
        <f t="shared" si="128"/>
        <v>784</v>
      </c>
      <c r="C1393" s="288" t="s">
        <v>890</v>
      </c>
      <c r="D1393" s="281" t="s">
        <v>588</v>
      </c>
      <c r="E1393" s="261">
        <v>20543254798</v>
      </c>
      <c r="F1393" s="112" t="s">
        <v>26</v>
      </c>
      <c r="G1393" s="112" t="s">
        <v>27</v>
      </c>
      <c r="H1393" s="194" t="s">
        <v>6524</v>
      </c>
      <c r="I1393" s="107" t="s">
        <v>4272</v>
      </c>
      <c r="J1393" s="112" t="s">
        <v>4519</v>
      </c>
      <c r="K1393" s="350" t="s">
        <v>1099</v>
      </c>
      <c r="L1393" s="194" t="s">
        <v>3844</v>
      </c>
      <c r="M1393" s="180"/>
      <c r="N1393" s="112" t="s">
        <v>1150</v>
      </c>
      <c r="O1393" s="111"/>
      <c r="P1393" s="28">
        <v>43692</v>
      </c>
      <c r="Q1393" s="112" t="s">
        <v>1143</v>
      </c>
      <c r="R1393" s="112">
        <v>1</v>
      </c>
      <c r="S1393" s="38" t="s">
        <v>2497</v>
      </c>
      <c r="T1393" s="67">
        <v>44027</v>
      </c>
      <c r="U1393" s="39">
        <v>86.3</v>
      </c>
      <c r="V1393" s="112" t="s">
        <v>2076</v>
      </c>
      <c r="W1393" s="112" t="s">
        <v>2076</v>
      </c>
      <c r="X1393" s="112" t="s">
        <v>2076</v>
      </c>
      <c r="Y1393" s="38" t="s">
        <v>5327</v>
      </c>
      <c r="Z1393" s="67">
        <v>44118</v>
      </c>
      <c r="AA1393" s="113"/>
      <c r="AB1393" s="70" t="s">
        <v>1991</v>
      </c>
      <c r="AC1393" s="71">
        <v>86.3</v>
      </c>
      <c r="AD1393" s="3">
        <v>2020</v>
      </c>
      <c r="AE1393" s="2">
        <v>4300</v>
      </c>
      <c r="AF1393" s="323">
        <f t="shared" si="129"/>
        <v>371090</v>
      </c>
    </row>
    <row r="1394" spans="1:32" ht="54.95" customHeight="1" x14ac:dyDescent="0.2">
      <c r="A1394" s="136">
        <v>1391</v>
      </c>
      <c r="B1394" s="368">
        <f t="shared" si="128"/>
        <v>784</v>
      </c>
      <c r="C1394" s="288" t="s">
        <v>890</v>
      </c>
      <c r="D1394" s="281" t="s">
        <v>588</v>
      </c>
      <c r="E1394" s="261">
        <v>20543254798</v>
      </c>
      <c r="F1394" s="112" t="s">
        <v>26</v>
      </c>
      <c r="G1394" s="112" t="s">
        <v>27</v>
      </c>
      <c r="H1394" s="194" t="s">
        <v>6524</v>
      </c>
      <c r="I1394" s="107" t="s">
        <v>4272</v>
      </c>
      <c r="J1394" s="112" t="s">
        <v>4519</v>
      </c>
      <c r="K1394" s="350" t="s">
        <v>1073</v>
      </c>
      <c r="L1394" s="194" t="s">
        <v>3845</v>
      </c>
      <c r="M1394" s="180"/>
      <c r="N1394" s="112" t="s">
        <v>1150</v>
      </c>
      <c r="O1394" s="111"/>
      <c r="P1394" s="28">
        <v>43692</v>
      </c>
      <c r="Q1394" s="112" t="s">
        <v>1143</v>
      </c>
      <c r="R1394" s="112">
        <v>1</v>
      </c>
      <c r="S1394" s="38" t="s">
        <v>2497</v>
      </c>
      <c r="T1394" s="67">
        <v>44027</v>
      </c>
      <c r="U1394" s="39">
        <v>51</v>
      </c>
      <c r="V1394" s="112" t="s">
        <v>2076</v>
      </c>
      <c r="W1394" s="112" t="s">
        <v>2076</v>
      </c>
      <c r="X1394" s="112" t="s">
        <v>2076</v>
      </c>
      <c r="Y1394" s="38" t="s">
        <v>5327</v>
      </c>
      <c r="Z1394" s="67">
        <v>44118</v>
      </c>
      <c r="AA1394" s="113"/>
      <c r="AB1394" s="70" t="s">
        <v>1991</v>
      </c>
      <c r="AC1394" s="71">
        <v>51</v>
      </c>
      <c r="AD1394" s="3">
        <v>2020</v>
      </c>
      <c r="AE1394" s="2">
        <v>4300</v>
      </c>
      <c r="AF1394" s="323">
        <f>AC1394*AE1394</f>
        <v>219300</v>
      </c>
    </row>
    <row r="1395" spans="1:32" ht="54.95" customHeight="1" x14ac:dyDescent="0.2">
      <c r="A1395" s="136">
        <v>1392</v>
      </c>
      <c r="B1395" s="368">
        <f t="shared" si="128"/>
        <v>784</v>
      </c>
      <c r="C1395" s="288" t="s">
        <v>890</v>
      </c>
      <c r="D1395" s="281" t="s">
        <v>588</v>
      </c>
      <c r="E1395" s="261">
        <v>20543254798</v>
      </c>
      <c r="F1395" s="112" t="s">
        <v>26</v>
      </c>
      <c r="G1395" s="112" t="s">
        <v>27</v>
      </c>
      <c r="H1395" s="194" t="s">
        <v>6524</v>
      </c>
      <c r="I1395" s="107" t="s">
        <v>4273</v>
      </c>
      <c r="J1395" s="112" t="s">
        <v>4519</v>
      </c>
      <c r="K1395" s="350" t="s">
        <v>1100</v>
      </c>
      <c r="L1395" s="194" t="s">
        <v>3846</v>
      </c>
      <c r="M1395" s="180"/>
      <c r="N1395" s="112" t="s">
        <v>1150</v>
      </c>
      <c r="O1395" s="111"/>
      <c r="P1395" s="28">
        <v>43692</v>
      </c>
      <c r="Q1395" s="112" t="s">
        <v>1143</v>
      </c>
      <c r="R1395" s="112">
        <v>1</v>
      </c>
      <c r="S1395" s="38" t="s">
        <v>2497</v>
      </c>
      <c r="T1395" s="67">
        <v>44027</v>
      </c>
      <c r="U1395" s="39">
        <v>150</v>
      </c>
      <c r="V1395" s="112" t="s">
        <v>2076</v>
      </c>
      <c r="W1395" s="112" t="s">
        <v>2076</v>
      </c>
      <c r="X1395" s="112" t="s">
        <v>2076</v>
      </c>
      <c r="Y1395" s="38" t="s">
        <v>5327</v>
      </c>
      <c r="Z1395" s="67">
        <v>44118</v>
      </c>
      <c r="AA1395" s="113"/>
      <c r="AB1395" s="70" t="s">
        <v>1991</v>
      </c>
      <c r="AC1395" s="71">
        <v>150</v>
      </c>
      <c r="AD1395" s="3">
        <v>2020</v>
      </c>
      <c r="AE1395" s="2">
        <v>4300</v>
      </c>
      <c r="AF1395" s="323">
        <f t="shared" si="129"/>
        <v>645000</v>
      </c>
    </row>
    <row r="1396" spans="1:32" ht="54.95" customHeight="1" x14ac:dyDescent="0.2">
      <c r="A1396" s="136">
        <v>1393</v>
      </c>
      <c r="B1396" s="368">
        <f t="shared" si="128"/>
        <v>784</v>
      </c>
      <c r="C1396" s="288" t="s">
        <v>890</v>
      </c>
      <c r="D1396" s="281" t="s">
        <v>588</v>
      </c>
      <c r="E1396" s="261">
        <v>20543254798</v>
      </c>
      <c r="F1396" s="112" t="s">
        <v>26</v>
      </c>
      <c r="G1396" s="112" t="s">
        <v>27</v>
      </c>
      <c r="H1396" s="194" t="s">
        <v>6524</v>
      </c>
      <c r="I1396" s="107" t="s">
        <v>4314</v>
      </c>
      <c r="J1396" s="112" t="s">
        <v>4519</v>
      </c>
      <c r="K1396" s="350" t="s">
        <v>1117</v>
      </c>
      <c r="L1396" s="194" t="s">
        <v>3847</v>
      </c>
      <c r="M1396" s="180"/>
      <c r="N1396" s="112" t="s">
        <v>1150</v>
      </c>
      <c r="O1396" s="111"/>
      <c r="P1396" s="28">
        <v>43692</v>
      </c>
      <c r="Q1396" s="112" t="s">
        <v>1143</v>
      </c>
      <c r="R1396" s="112">
        <v>1</v>
      </c>
      <c r="S1396" s="38" t="s">
        <v>2497</v>
      </c>
      <c r="T1396" s="67">
        <v>44027</v>
      </c>
      <c r="U1396" s="39">
        <v>150</v>
      </c>
      <c r="V1396" s="112" t="s">
        <v>2076</v>
      </c>
      <c r="W1396" s="112" t="s">
        <v>2076</v>
      </c>
      <c r="X1396" s="112" t="s">
        <v>2076</v>
      </c>
      <c r="Y1396" s="38" t="s">
        <v>5327</v>
      </c>
      <c r="Z1396" s="67">
        <v>44118</v>
      </c>
      <c r="AA1396" s="113"/>
      <c r="AB1396" s="70" t="s">
        <v>1991</v>
      </c>
      <c r="AC1396" s="71">
        <v>150</v>
      </c>
      <c r="AD1396" s="3">
        <v>2020</v>
      </c>
      <c r="AE1396" s="2">
        <v>4300</v>
      </c>
      <c r="AF1396" s="323">
        <f t="shared" si="129"/>
        <v>645000</v>
      </c>
    </row>
    <row r="1397" spans="1:32" ht="54.95" customHeight="1" x14ac:dyDescent="0.2">
      <c r="A1397" s="136">
        <v>1394</v>
      </c>
      <c r="B1397" s="368">
        <f t="shared" si="128"/>
        <v>785</v>
      </c>
      <c r="C1397" s="288" t="s">
        <v>891</v>
      </c>
      <c r="D1397" s="281" t="s">
        <v>588</v>
      </c>
      <c r="E1397" s="261">
        <v>20543254798</v>
      </c>
      <c r="F1397" s="112" t="s">
        <v>26</v>
      </c>
      <c r="G1397" s="112" t="s">
        <v>27</v>
      </c>
      <c r="H1397" s="194" t="s">
        <v>6602</v>
      </c>
      <c r="I1397" s="107" t="s">
        <v>4242</v>
      </c>
      <c r="J1397" s="107" t="s">
        <v>4497</v>
      </c>
      <c r="K1397" s="350" t="s">
        <v>1118</v>
      </c>
      <c r="L1397" s="198" t="s">
        <v>3848</v>
      </c>
      <c r="M1397" s="180"/>
      <c r="N1397" s="112" t="s">
        <v>1150</v>
      </c>
      <c r="O1397" s="111"/>
      <c r="P1397" s="28">
        <v>43711</v>
      </c>
      <c r="Q1397" s="112" t="s">
        <v>1143</v>
      </c>
      <c r="R1397" s="112">
        <v>1</v>
      </c>
      <c r="S1397" s="113" t="s">
        <v>2498</v>
      </c>
      <c r="T1397" s="67">
        <v>44057</v>
      </c>
      <c r="U1397" s="39">
        <v>51</v>
      </c>
      <c r="V1397" s="112" t="s">
        <v>2076</v>
      </c>
      <c r="W1397" s="112" t="s">
        <v>2076</v>
      </c>
      <c r="X1397" s="112" t="s">
        <v>2076</v>
      </c>
      <c r="Y1397" s="38" t="s">
        <v>5328</v>
      </c>
      <c r="Z1397" s="67">
        <v>44125</v>
      </c>
      <c r="AA1397" s="113"/>
      <c r="AB1397" s="70" t="s">
        <v>1992</v>
      </c>
      <c r="AC1397" s="71">
        <v>51</v>
      </c>
      <c r="AD1397" s="3">
        <v>2020</v>
      </c>
      <c r="AE1397" s="2">
        <v>4300</v>
      </c>
      <c r="AF1397" s="323">
        <f t="shared" si="129"/>
        <v>219300</v>
      </c>
    </row>
    <row r="1398" spans="1:32" ht="54.95" customHeight="1" x14ac:dyDescent="0.2">
      <c r="A1398" s="136">
        <v>1395</v>
      </c>
      <c r="B1398" s="368">
        <f t="shared" si="128"/>
        <v>785</v>
      </c>
      <c r="C1398" s="288" t="s">
        <v>891</v>
      </c>
      <c r="D1398" s="281" t="s">
        <v>588</v>
      </c>
      <c r="E1398" s="261">
        <v>20543254798</v>
      </c>
      <c r="F1398" s="112" t="s">
        <v>26</v>
      </c>
      <c r="G1398" s="112" t="s">
        <v>27</v>
      </c>
      <c r="H1398" s="194" t="s">
        <v>6608</v>
      </c>
      <c r="I1398" s="107" t="s">
        <v>4243</v>
      </c>
      <c r="J1398" s="107" t="s">
        <v>4498</v>
      </c>
      <c r="K1398" s="350" t="s">
        <v>1118</v>
      </c>
      <c r="L1398" s="198" t="s">
        <v>3849</v>
      </c>
      <c r="M1398" s="180"/>
      <c r="N1398" s="112" t="s">
        <v>1150</v>
      </c>
      <c r="O1398" s="111"/>
      <c r="P1398" s="28">
        <v>43711</v>
      </c>
      <c r="Q1398" s="112" t="s">
        <v>1143</v>
      </c>
      <c r="R1398" s="112">
        <v>1</v>
      </c>
      <c r="S1398" s="38" t="s">
        <v>2498</v>
      </c>
      <c r="T1398" s="67">
        <v>44057</v>
      </c>
      <c r="U1398" s="39">
        <v>51</v>
      </c>
      <c r="V1398" s="112" t="s">
        <v>2076</v>
      </c>
      <c r="W1398" s="112" t="s">
        <v>2076</v>
      </c>
      <c r="X1398" s="112" t="s">
        <v>2076</v>
      </c>
      <c r="Y1398" s="38" t="s">
        <v>5328</v>
      </c>
      <c r="Z1398" s="67">
        <v>44125</v>
      </c>
      <c r="AA1398" s="113"/>
      <c r="AB1398" s="70" t="s">
        <v>1992</v>
      </c>
      <c r="AC1398" s="71">
        <v>51</v>
      </c>
      <c r="AD1398" s="3">
        <v>2020</v>
      </c>
      <c r="AE1398" s="2">
        <v>4300</v>
      </c>
      <c r="AF1398" s="323">
        <f t="shared" si="129"/>
        <v>219300</v>
      </c>
    </row>
    <row r="1399" spans="1:32" ht="54.95" customHeight="1" x14ac:dyDescent="0.2">
      <c r="A1399" s="136">
        <v>1396</v>
      </c>
      <c r="B1399" s="368">
        <f t="shared" si="128"/>
        <v>786</v>
      </c>
      <c r="C1399" s="288" t="s">
        <v>892</v>
      </c>
      <c r="D1399" s="281" t="s">
        <v>588</v>
      </c>
      <c r="E1399" s="261">
        <v>20543254798</v>
      </c>
      <c r="F1399" s="112" t="s">
        <v>26</v>
      </c>
      <c r="G1399" s="112" t="s">
        <v>27</v>
      </c>
      <c r="H1399" s="194" t="s">
        <v>6623</v>
      </c>
      <c r="I1399" s="112" t="s">
        <v>4244</v>
      </c>
      <c r="J1399" s="112" t="s">
        <v>4499</v>
      </c>
      <c r="K1399" s="350" t="s">
        <v>1118</v>
      </c>
      <c r="L1399" s="194" t="s">
        <v>3850</v>
      </c>
      <c r="M1399" s="180"/>
      <c r="N1399" s="112" t="s">
        <v>1150</v>
      </c>
      <c r="O1399" s="111"/>
      <c r="P1399" s="28">
        <v>43579</v>
      </c>
      <c r="Q1399" s="112" t="s">
        <v>1143</v>
      </c>
      <c r="R1399" s="112">
        <v>1</v>
      </c>
      <c r="S1399" s="38" t="s">
        <v>2499</v>
      </c>
      <c r="T1399" s="67">
        <v>43825</v>
      </c>
      <c r="U1399" s="39">
        <v>51</v>
      </c>
      <c r="V1399" s="112" t="s">
        <v>4859</v>
      </c>
      <c r="W1399" s="28">
        <v>44063</v>
      </c>
      <c r="X1399" s="112">
        <v>51</v>
      </c>
      <c r="Y1399" s="38" t="s">
        <v>5329</v>
      </c>
      <c r="Z1399" s="67">
        <v>44130</v>
      </c>
      <c r="AA1399" s="113"/>
      <c r="AB1399" s="70" t="s">
        <v>1993</v>
      </c>
      <c r="AC1399" s="71">
        <v>51</v>
      </c>
      <c r="AD1399" s="3">
        <v>2020</v>
      </c>
      <c r="AE1399" s="2">
        <v>4300</v>
      </c>
      <c r="AF1399" s="323">
        <f t="shared" si="129"/>
        <v>219300</v>
      </c>
    </row>
    <row r="1400" spans="1:32" ht="54.95" customHeight="1" x14ac:dyDescent="0.2">
      <c r="A1400" s="136">
        <v>1397</v>
      </c>
      <c r="B1400" s="368">
        <f t="shared" si="128"/>
        <v>787</v>
      </c>
      <c r="C1400" s="288" t="s">
        <v>893</v>
      </c>
      <c r="D1400" s="281" t="s">
        <v>25</v>
      </c>
      <c r="E1400" s="261">
        <v>20100017491</v>
      </c>
      <c r="F1400" s="112" t="s">
        <v>26</v>
      </c>
      <c r="G1400" s="112" t="s">
        <v>151</v>
      </c>
      <c r="H1400" s="194" t="s">
        <v>4551</v>
      </c>
      <c r="I1400" s="1" t="s">
        <v>4315</v>
      </c>
      <c r="J1400" s="1" t="s">
        <v>4551</v>
      </c>
      <c r="K1400" s="350" t="s">
        <v>1092</v>
      </c>
      <c r="L1400" s="194" t="s">
        <v>3851</v>
      </c>
      <c r="M1400" s="180"/>
      <c r="N1400" s="112" t="s">
        <v>1152</v>
      </c>
      <c r="O1400" s="111"/>
      <c r="P1400" s="28">
        <v>43314</v>
      </c>
      <c r="Q1400" s="112" t="s">
        <v>1143</v>
      </c>
      <c r="R1400" s="112">
        <v>1</v>
      </c>
      <c r="S1400" s="38" t="s">
        <v>2500</v>
      </c>
      <c r="T1400" s="67">
        <v>43588</v>
      </c>
      <c r="U1400" s="39">
        <v>322.3</v>
      </c>
      <c r="V1400" s="112" t="s">
        <v>4860</v>
      </c>
      <c r="W1400" s="28">
        <v>44068</v>
      </c>
      <c r="X1400" s="2">
        <v>322.3</v>
      </c>
      <c r="Y1400" s="38" t="s">
        <v>5330</v>
      </c>
      <c r="Z1400" s="67">
        <v>44140</v>
      </c>
      <c r="AA1400" s="113"/>
      <c r="AB1400" s="70" t="s">
        <v>1994</v>
      </c>
      <c r="AC1400" s="71">
        <v>253.2</v>
      </c>
      <c r="AD1400" s="3">
        <v>2020</v>
      </c>
      <c r="AE1400" s="2">
        <v>4300</v>
      </c>
      <c r="AF1400" s="323">
        <f>AC1400*AE1400</f>
        <v>1088760</v>
      </c>
    </row>
    <row r="1401" spans="1:32" ht="54.95" customHeight="1" x14ac:dyDescent="0.2">
      <c r="A1401" s="136">
        <v>1398</v>
      </c>
      <c r="B1401" s="368">
        <f t="shared" si="128"/>
        <v>788</v>
      </c>
      <c r="C1401" s="288" t="s">
        <v>894</v>
      </c>
      <c r="D1401" s="281" t="s">
        <v>8462</v>
      </c>
      <c r="E1401" s="261">
        <v>20467534026</v>
      </c>
      <c r="F1401" s="112" t="s">
        <v>26</v>
      </c>
      <c r="G1401" s="112" t="s">
        <v>151</v>
      </c>
      <c r="H1401" s="194" t="s">
        <v>6524</v>
      </c>
      <c r="I1401" s="107" t="s">
        <v>4272</v>
      </c>
      <c r="J1401" s="112" t="s">
        <v>4519</v>
      </c>
      <c r="K1401" s="350" t="s">
        <v>1073</v>
      </c>
      <c r="L1401" s="194" t="s">
        <v>3852</v>
      </c>
      <c r="M1401" s="180"/>
      <c r="N1401" s="112" t="s">
        <v>1150</v>
      </c>
      <c r="O1401" s="111"/>
      <c r="P1401" s="28">
        <v>43595</v>
      </c>
      <c r="Q1401" s="112" t="s">
        <v>1143</v>
      </c>
      <c r="R1401" s="112">
        <v>1</v>
      </c>
      <c r="S1401" s="38" t="s">
        <v>2501</v>
      </c>
      <c r="T1401" s="67">
        <v>43978</v>
      </c>
      <c r="U1401" s="39">
        <v>51</v>
      </c>
      <c r="V1401" s="112" t="s">
        <v>4861</v>
      </c>
      <c r="W1401" s="28">
        <v>44074</v>
      </c>
      <c r="X1401" s="2">
        <v>51</v>
      </c>
      <c r="Y1401" s="38" t="s">
        <v>5331</v>
      </c>
      <c r="Z1401" s="67">
        <v>44147</v>
      </c>
      <c r="AA1401" s="113"/>
      <c r="AB1401" s="70" t="s">
        <v>1995</v>
      </c>
      <c r="AC1401" s="71">
        <v>51</v>
      </c>
      <c r="AD1401" s="3">
        <v>2020</v>
      </c>
      <c r="AE1401" s="2">
        <v>4300</v>
      </c>
      <c r="AF1401" s="323">
        <f t="shared" si="129"/>
        <v>219300</v>
      </c>
    </row>
    <row r="1402" spans="1:32" ht="54.95" customHeight="1" x14ac:dyDescent="0.2">
      <c r="A1402" s="136">
        <v>1399</v>
      </c>
      <c r="B1402" s="368">
        <f t="shared" si="128"/>
        <v>789</v>
      </c>
      <c r="C1402" s="288" t="s">
        <v>895</v>
      </c>
      <c r="D1402" s="281" t="s">
        <v>8462</v>
      </c>
      <c r="E1402" s="261">
        <v>20467534026</v>
      </c>
      <c r="F1402" s="112" t="s">
        <v>26</v>
      </c>
      <c r="G1402" s="112" t="s">
        <v>151</v>
      </c>
      <c r="H1402" s="194" t="s">
        <v>6602</v>
      </c>
      <c r="I1402" s="107" t="s">
        <v>4242</v>
      </c>
      <c r="J1402" s="107" t="s">
        <v>4497</v>
      </c>
      <c r="K1402" s="350" t="s">
        <v>1118</v>
      </c>
      <c r="L1402" s="194" t="s">
        <v>3853</v>
      </c>
      <c r="M1402" s="180"/>
      <c r="N1402" s="112" t="s">
        <v>1150</v>
      </c>
      <c r="O1402" s="111"/>
      <c r="P1402" s="28">
        <v>43711</v>
      </c>
      <c r="Q1402" s="112" t="s">
        <v>1143</v>
      </c>
      <c r="R1402" s="112">
        <v>2</v>
      </c>
      <c r="S1402" s="38" t="s">
        <v>2502</v>
      </c>
      <c r="T1402" s="67">
        <v>43978</v>
      </c>
      <c r="U1402" s="39">
        <v>102</v>
      </c>
      <c r="V1402" s="112" t="s">
        <v>4862</v>
      </c>
      <c r="W1402" s="28">
        <v>44062</v>
      </c>
      <c r="X1402" s="2">
        <v>102</v>
      </c>
      <c r="Y1402" s="38" t="s">
        <v>5332</v>
      </c>
      <c r="Z1402" s="67">
        <v>44147</v>
      </c>
      <c r="AA1402" s="113"/>
      <c r="AB1402" s="70" t="s">
        <v>1996</v>
      </c>
      <c r="AC1402" s="71">
        <v>102</v>
      </c>
      <c r="AD1402" s="3">
        <v>2020</v>
      </c>
      <c r="AE1402" s="2">
        <v>4300</v>
      </c>
      <c r="AF1402" s="323">
        <f t="shared" si="129"/>
        <v>438600</v>
      </c>
    </row>
    <row r="1403" spans="1:32" ht="54.95" customHeight="1" x14ac:dyDescent="0.2">
      <c r="A1403" s="136">
        <v>1400</v>
      </c>
      <c r="B1403" s="368">
        <f t="shared" si="128"/>
        <v>789</v>
      </c>
      <c r="C1403" s="288" t="s">
        <v>895</v>
      </c>
      <c r="D1403" s="281" t="s">
        <v>8462</v>
      </c>
      <c r="E1403" s="261">
        <v>20467534026</v>
      </c>
      <c r="F1403" s="112" t="s">
        <v>26</v>
      </c>
      <c r="G1403" s="112" t="s">
        <v>151</v>
      </c>
      <c r="H1403" s="194" t="s">
        <v>6608</v>
      </c>
      <c r="I1403" s="107" t="s">
        <v>4243</v>
      </c>
      <c r="J1403" s="107" t="s">
        <v>4498</v>
      </c>
      <c r="K1403" s="350" t="s">
        <v>1118</v>
      </c>
      <c r="L1403" s="194" t="s">
        <v>3854</v>
      </c>
      <c r="M1403" s="180"/>
      <c r="N1403" s="112" t="s">
        <v>1150</v>
      </c>
      <c r="O1403" s="111"/>
      <c r="P1403" s="28">
        <v>43711</v>
      </c>
      <c r="Q1403" s="112" t="s">
        <v>1143</v>
      </c>
      <c r="R1403" s="112">
        <v>26</v>
      </c>
      <c r="S1403" s="38" t="s">
        <v>2502</v>
      </c>
      <c r="T1403" s="67">
        <v>43978</v>
      </c>
      <c r="U1403" s="39">
        <v>1377</v>
      </c>
      <c r="V1403" s="112" t="s">
        <v>4862</v>
      </c>
      <c r="W1403" s="28">
        <v>44062</v>
      </c>
      <c r="X1403" s="2">
        <v>1377</v>
      </c>
      <c r="Y1403" s="38" t="s">
        <v>5332</v>
      </c>
      <c r="Z1403" s="67">
        <v>44147</v>
      </c>
      <c r="AA1403" s="113"/>
      <c r="AB1403" s="70" t="s">
        <v>1996</v>
      </c>
      <c r="AC1403" s="71">
        <v>1326</v>
      </c>
      <c r="AD1403" s="3">
        <v>2020</v>
      </c>
      <c r="AE1403" s="2">
        <v>4300</v>
      </c>
      <c r="AF1403" s="323">
        <f t="shared" si="129"/>
        <v>5701800</v>
      </c>
    </row>
    <row r="1404" spans="1:32" ht="54.95" customHeight="1" x14ac:dyDescent="0.2">
      <c r="A1404" s="136">
        <v>1401</v>
      </c>
      <c r="B1404" s="368">
        <f t="shared" si="128"/>
        <v>790</v>
      </c>
      <c r="C1404" s="288" t="s">
        <v>896</v>
      </c>
      <c r="D1404" s="281" t="s">
        <v>25</v>
      </c>
      <c r="E1404" s="261">
        <v>20100017491</v>
      </c>
      <c r="F1404" s="112" t="s">
        <v>26</v>
      </c>
      <c r="G1404" s="112" t="s">
        <v>151</v>
      </c>
      <c r="H1404" s="194" t="s">
        <v>4552</v>
      </c>
      <c r="I1404" s="107" t="s">
        <v>4316</v>
      </c>
      <c r="J1404" s="107" t="s">
        <v>4552</v>
      </c>
      <c r="K1404" s="350" t="s">
        <v>7337</v>
      </c>
      <c r="L1404" s="194" t="s">
        <v>3855</v>
      </c>
      <c r="M1404" s="180"/>
      <c r="N1404" s="112" t="s">
        <v>1152</v>
      </c>
      <c r="O1404" s="111"/>
      <c r="P1404" s="28">
        <v>43815</v>
      </c>
      <c r="Q1404" s="112" t="s">
        <v>1147</v>
      </c>
      <c r="R1404" s="112">
        <v>1</v>
      </c>
      <c r="S1404" s="38" t="s">
        <v>2503</v>
      </c>
      <c r="T1404" s="67">
        <v>44020</v>
      </c>
      <c r="U1404" s="39">
        <v>151</v>
      </c>
      <c r="V1404" s="112" t="s">
        <v>4863</v>
      </c>
      <c r="W1404" s="28">
        <v>44074</v>
      </c>
      <c r="X1404" s="2">
        <v>151</v>
      </c>
      <c r="Y1404" s="38" t="s">
        <v>5333</v>
      </c>
      <c r="Z1404" s="67">
        <v>44147</v>
      </c>
      <c r="AA1404" s="113"/>
      <c r="AB1404" s="70" t="s">
        <v>1997</v>
      </c>
      <c r="AC1404" s="71">
        <v>151</v>
      </c>
      <c r="AD1404" s="3">
        <v>2020</v>
      </c>
      <c r="AE1404" s="2">
        <v>4300</v>
      </c>
      <c r="AF1404" s="323">
        <f t="shared" si="129"/>
        <v>649300</v>
      </c>
    </row>
    <row r="1405" spans="1:32" ht="54.95" customHeight="1" x14ac:dyDescent="0.2">
      <c r="A1405" s="136">
        <v>1402</v>
      </c>
      <c r="B1405" s="368">
        <f t="shared" si="128"/>
        <v>791</v>
      </c>
      <c r="C1405" s="288" t="s">
        <v>897</v>
      </c>
      <c r="D1405" s="281" t="s">
        <v>8462</v>
      </c>
      <c r="E1405" s="261">
        <v>20467534026</v>
      </c>
      <c r="F1405" s="112" t="s">
        <v>26</v>
      </c>
      <c r="G1405" s="112" t="s">
        <v>151</v>
      </c>
      <c r="H1405" s="194" t="s">
        <v>6624</v>
      </c>
      <c r="I1405" s="107" t="s">
        <v>8755</v>
      </c>
      <c r="J1405" s="107" t="s">
        <v>8758</v>
      </c>
      <c r="K1405" s="350" t="s">
        <v>1033</v>
      </c>
      <c r="L1405" s="194" t="s">
        <v>3856</v>
      </c>
      <c r="M1405" s="180"/>
      <c r="N1405" s="112" t="s">
        <v>1154</v>
      </c>
      <c r="O1405" s="111"/>
      <c r="P1405" s="28">
        <v>43641</v>
      </c>
      <c r="Q1405" s="112" t="s">
        <v>1147</v>
      </c>
      <c r="R1405" s="112">
        <v>1</v>
      </c>
      <c r="S1405" s="38" t="s">
        <v>2504</v>
      </c>
      <c r="T1405" s="67">
        <v>43962</v>
      </c>
      <c r="U1405" s="39">
        <v>51</v>
      </c>
      <c r="V1405" s="112" t="s">
        <v>4864</v>
      </c>
      <c r="W1405" s="28">
        <v>44082</v>
      </c>
      <c r="X1405" s="2">
        <v>51</v>
      </c>
      <c r="Y1405" s="38" t="s">
        <v>5334</v>
      </c>
      <c r="Z1405" s="67">
        <v>44164</v>
      </c>
      <c r="AA1405" s="113"/>
      <c r="AB1405" s="70" t="s">
        <v>1998</v>
      </c>
      <c r="AC1405" s="71">
        <v>51</v>
      </c>
      <c r="AD1405" s="3">
        <v>2020</v>
      </c>
      <c r="AE1405" s="2">
        <v>4300</v>
      </c>
      <c r="AF1405" s="323">
        <f t="shared" si="129"/>
        <v>219300</v>
      </c>
    </row>
    <row r="1406" spans="1:32" ht="54.95" customHeight="1" x14ac:dyDescent="0.2">
      <c r="A1406" s="136">
        <v>1403</v>
      </c>
      <c r="B1406" s="368">
        <f t="shared" si="128"/>
        <v>791</v>
      </c>
      <c r="C1406" s="288" t="s">
        <v>897</v>
      </c>
      <c r="D1406" s="281" t="s">
        <v>8462</v>
      </c>
      <c r="E1406" s="261">
        <v>20467534026</v>
      </c>
      <c r="F1406" s="112" t="s">
        <v>26</v>
      </c>
      <c r="G1406" s="112" t="s">
        <v>151</v>
      </c>
      <c r="H1406" s="194" t="s">
        <v>6625</v>
      </c>
      <c r="I1406" s="107" t="s">
        <v>8754</v>
      </c>
      <c r="J1406" s="112" t="s">
        <v>8759</v>
      </c>
      <c r="K1406" s="350" t="s">
        <v>1033</v>
      </c>
      <c r="L1406" s="194" t="s">
        <v>3857</v>
      </c>
      <c r="M1406" s="180"/>
      <c r="N1406" s="112" t="s">
        <v>1154</v>
      </c>
      <c r="O1406" s="111"/>
      <c r="P1406" s="28">
        <v>43641</v>
      </c>
      <c r="Q1406" s="112" t="s">
        <v>1147</v>
      </c>
      <c r="R1406" s="112">
        <v>1</v>
      </c>
      <c r="S1406" s="38" t="s">
        <v>2504</v>
      </c>
      <c r="T1406" s="67">
        <v>43962</v>
      </c>
      <c r="U1406" s="39">
        <v>51</v>
      </c>
      <c r="V1406" s="112" t="s">
        <v>4864</v>
      </c>
      <c r="W1406" s="28">
        <v>44082</v>
      </c>
      <c r="X1406" s="2">
        <v>51</v>
      </c>
      <c r="Y1406" s="38" t="s">
        <v>5334</v>
      </c>
      <c r="Z1406" s="67">
        <v>44164</v>
      </c>
      <c r="AA1406" s="113"/>
      <c r="AB1406" s="70" t="s">
        <v>1998</v>
      </c>
      <c r="AC1406" s="71">
        <v>51</v>
      </c>
      <c r="AD1406" s="3">
        <v>2020</v>
      </c>
      <c r="AE1406" s="2">
        <v>4300</v>
      </c>
      <c r="AF1406" s="323">
        <f t="shared" si="129"/>
        <v>219300</v>
      </c>
    </row>
    <row r="1407" spans="1:32" ht="54.95" customHeight="1" x14ac:dyDescent="0.2">
      <c r="A1407" s="136">
        <v>1404</v>
      </c>
      <c r="B1407" s="368">
        <f t="shared" si="128"/>
        <v>792</v>
      </c>
      <c r="C1407" s="288" t="s">
        <v>898</v>
      </c>
      <c r="D1407" s="281" t="s">
        <v>25</v>
      </c>
      <c r="E1407" s="261">
        <v>20100017491</v>
      </c>
      <c r="F1407" s="112" t="s">
        <v>26</v>
      </c>
      <c r="G1407" s="112" t="s">
        <v>151</v>
      </c>
      <c r="H1407" s="194" t="s">
        <v>6626</v>
      </c>
      <c r="I1407" s="107" t="s">
        <v>4317</v>
      </c>
      <c r="J1407" s="107" t="s">
        <v>4555</v>
      </c>
      <c r="K1407" s="350" t="s">
        <v>1109</v>
      </c>
      <c r="L1407" s="194" t="s">
        <v>3858</v>
      </c>
      <c r="M1407" s="180"/>
      <c r="N1407" s="112" t="s">
        <v>1150</v>
      </c>
      <c r="O1407" s="111"/>
      <c r="P1407" s="28">
        <v>43619</v>
      </c>
      <c r="Q1407" s="112" t="s">
        <v>6790</v>
      </c>
      <c r="R1407" s="112">
        <v>7</v>
      </c>
      <c r="S1407" s="38" t="s">
        <v>2505</v>
      </c>
      <c r="T1407" s="67">
        <v>44014</v>
      </c>
      <c r="U1407" s="39">
        <v>408.16</v>
      </c>
      <c r="V1407" s="112" t="s">
        <v>4865</v>
      </c>
      <c r="W1407" s="28">
        <v>44077</v>
      </c>
      <c r="X1407" s="2">
        <v>408.16</v>
      </c>
      <c r="Y1407" s="38" t="s">
        <v>5335</v>
      </c>
      <c r="Z1407" s="67">
        <v>44164</v>
      </c>
      <c r="AA1407" s="113"/>
      <c r="AB1407" s="70" t="s">
        <v>1999</v>
      </c>
      <c r="AC1407" s="71">
        <v>408.16</v>
      </c>
      <c r="AD1407" s="3">
        <v>2020</v>
      </c>
      <c r="AE1407" s="2">
        <v>4300</v>
      </c>
      <c r="AF1407" s="323">
        <f t="shared" si="129"/>
        <v>1755088</v>
      </c>
    </row>
    <row r="1408" spans="1:32" ht="54.95" customHeight="1" x14ac:dyDescent="0.2">
      <c r="A1408" s="136">
        <v>1405</v>
      </c>
      <c r="B1408" s="368">
        <f t="shared" si="128"/>
        <v>792</v>
      </c>
      <c r="C1408" s="288" t="s">
        <v>898</v>
      </c>
      <c r="D1408" s="281" t="s">
        <v>25</v>
      </c>
      <c r="E1408" s="261">
        <v>20100017491</v>
      </c>
      <c r="F1408" s="112" t="s">
        <v>26</v>
      </c>
      <c r="G1408" s="112" t="s">
        <v>151</v>
      </c>
      <c r="H1408" s="194" t="s">
        <v>6627</v>
      </c>
      <c r="I1408" s="107" t="s">
        <v>4243</v>
      </c>
      <c r="J1408" s="107" t="s">
        <v>4498</v>
      </c>
      <c r="K1408" s="350" t="s">
        <v>1109</v>
      </c>
      <c r="L1408" s="194" t="s">
        <v>3859</v>
      </c>
      <c r="M1408" s="180"/>
      <c r="N1408" s="112" t="s">
        <v>1150</v>
      </c>
      <c r="O1408" s="111"/>
      <c r="P1408" s="28">
        <v>43619</v>
      </c>
      <c r="Q1408" s="112" t="s">
        <v>6790</v>
      </c>
      <c r="R1408" s="112">
        <v>15</v>
      </c>
      <c r="S1408" s="38" t="s">
        <v>2505</v>
      </c>
      <c r="T1408" s="67">
        <v>44014</v>
      </c>
      <c r="U1408" s="39">
        <v>765</v>
      </c>
      <c r="V1408" s="112" t="s">
        <v>4865</v>
      </c>
      <c r="W1408" s="28">
        <v>44077</v>
      </c>
      <c r="X1408" s="2">
        <v>765</v>
      </c>
      <c r="Y1408" s="38" t="s">
        <v>5335</v>
      </c>
      <c r="Z1408" s="67">
        <v>44164</v>
      </c>
      <c r="AA1408" s="113"/>
      <c r="AB1408" s="70" t="s">
        <v>1999</v>
      </c>
      <c r="AC1408" s="71">
        <v>765</v>
      </c>
      <c r="AD1408" s="3">
        <v>2020</v>
      </c>
      <c r="AE1408" s="2">
        <v>4300</v>
      </c>
      <c r="AF1408" s="323">
        <f>AC1408*AE1408</f>
        <v>3289500</v>
      </c>
    </row>
    <row r="1409" spans="1:32" ht="54.95" customHeight="1" x14ac:dyDescent="0.2">
      <c r="A1409" s="136">
        <v>1406</v>
      </c>
      <c r="B1409" s="368">
        <f t="shared" si="128"/>
        <v>793</v>
      </c>
      <c r="C1409" s="288" t="s">
        <v>899</v>
      </c>
      <c r="D1409" s="281" t="s">
        <v>588</v>
      </c>
      <c r="E1409" s="261">
        <v>20543254798</v>
      </c>
      <c r="F1409" s="112" t="s">
        <v>26</v>
      </c>
      <c r="G1409" s="112" t="s">
        <v>27</v>
      </c>
      <c r="H1409" s="194" t="s">
        <v>6628</v>
      </c>
      <c r="I1409" s="107" t="s">
        <v>4153</v>
      </c>
      <c r="J1409" s="107" t="s">
        <v>4425</v>
      </c>
      <c r="K1409" s="350" t="s">
        <v>1061</v>
      </c>
      <c r="L1409" s="194" t="s">
        <v>3860</v>
      </c>
      <c r="M1409" s="180"/>
      <c r="N1409" s="112" t="s">
        <v>1157</v>
      </c>
      <c r="O1409" s="111"/>
      <c r="P1409" s="112" t="s">
        <v>2087</v>
      </c>
      <c r="Q1409" s="112" t="s">
        <v>1148</v>
      </c>
      <c r="R1409" s="112">
        <v>1</v>
      </c>
      <c r="S1409" s="38" t="s">
        <v>2506</v>
      </c>
      <c r="T1409" s="67">
        <v>44090</v>
      </c>
      <c r="U1409" s="39">
        <v>45.6</v>
      </c>
      <c r="V1409" s="112" t="s">
        <v>2076</v>
      </c>
      <c r="W1409" s="28" t="s">
        <v>2076</v>
      </c>
      <c r="X1409" s="2" t="s">
        <v>2076</v>
      </c>
      <c r="Y1409" s="38" t="s">
        <v>5336</v>
      </c>
      <c r="Z1409" s="67">
        <v>44164</v>
      </c>
      <c r="AA1409" s="113"/>
      <c r="AB1409" s="70" t="s">
        <v>2000</v>
      </c>
      <c r="AC1409" s="71">
        <v>45.6</v>
      </c>
      <c r="AD1409" s="3">
        <v>2020</v>
      </c>
      <c r="AE1409" s="2">
        <v>4300</v>
      </c>
      <c r="AF1409" s="323">
        <f t="shared" si="129"/>
        <v>196080</v>
      </c>
    </row>
    <row r="1410" spans="1:32" ht="54.95" customHeight="1" x14ac:dyDescent="0.2">
      <c r="A1410" s="136">
        <v>1407</v>
      </c>
      <c r="B1410" s="368">
        <f t="shared" si="128"/>
        <v>794</v>
      </c>
      <c r="C1410" s="288" t="s">
        <v>900</v>
      </c>
      <c r="D1410" s="281" t="s">
        <v>25</v>
      </c>
      <c r="E1410" s="261">
        <v>20100017491</v>
      </c>
      <c r="F1410" s="112" t="s">
        <v>26</v>
      </c>
      <c r="G1410" s="112" t="s">
        <v>151</v>
      </c>
      <c r="H1410" s="194" t="s">
        <v>6629</v>
      </c>
      <c r="I1410" s="112" t="s">
        <v>4318</v>
      </c>
      <c r="J1410" s="107" t="s">
        <v>4435</v>
      </c>
      <c r="K1410" s="350" t="s">
        <v>1055</v>
      </c>
      <c r="L1410" s="194" t="s">
        <v>3861</v>
      </c>
      <c r="M1410" s="180"/>
      <c r="N1410" s="112" t="s">
        <v>1157</v>
      </c>
      <c r="O1410" s="111"/>
      <c r="P1410" s="28">
        <v>43136</v>
      </c>
      <c r="Q1410" s="112" t="s">
        <v>6790</v>
      </c>
      <c r="R1410" s="112">
        <v>83</v>
      </c>
      <c r="S1410" s="38" t="s">
        <v>2507</v>
      </c>
      <c r="T1410" s="67">
        <v>43975</v>
      </c>
      <c r="U1410" s="39">
        <v>126.64</v>
      </c>
      <c r="V1410" s="112" t="s">
        <v>4866</v>
      </c>
      <c r="W1410" s="28">
        <v>44085</v>
      </c>
      <c r="X1410" s="2">
        <v>117.84</v>
      </c>
      <c r="Y1410" s="38" t="s">
        <v>5337</v>
      </c>
      <c r="Z1410" s="67">
        <v>44164</v>
      </c>
      <c r="AA1410" s="113"/>
      <c r="AB1410" s="70" t="s">
        <v>2001</v>
      </c>
      <c r="AC1410" s="71">
        <v>117.84</v>
      </c>
      <c r="AD1410" s="3">
        <v>2020</v>
      </c>
      <c r="AE1410" s="2">
        <v>4300</v>
      </c>
      <c r="AF1410" s="323">
        <f t="shared" si="129"/>
        <v>506712</v>
      </c>
    </row>
    <row r="1411" spans="1:32" ht="54.95" customHeight="1" x14ac:dyDescent="0.2">
      <c r="A1411" s="136">
        <v>1408</v>
      </c>
      <c r="B1411" s="368">
        <f t="shared" si="128"/>
        <v>795</v>
      </c>
      <c r="C1411" s="288" t="s">
        <v>901</v>
      </c>
      <c r="D1411" s="281" t="s">
        <v>588</v>
      </c>
      <c r="E1411" s="261">
        <v>20543254798</v>
      </c>
      <c r="F1411" s="112" t="s">
        <v>26</v>
      </c>
      <c r="G1411" s="112" t="s">
        <v>27</v>
      </c>
      <c r="H1411" s="194" t="s">
        <v>6623</v>
      </c>
      <c r="I1411" s="112" t="s">
        <v>4244</v>
      </c>
      <c r="J1411" s="112" t="s">
        <v>4499</v>
      </c>
      <c r="K1411" s="350" t="s">
        <v>1118</v>
      </c>
      <c r="L1411" s="194" t="s">
        <v>3862</v>
      </c>
      <c r="M1411" s="180"/>
      <c r="N1411" s="112" t="s">
        <v>1150</v>
      </c>
      <c r="O1411" s="111"/>
      <c r="P1411" s="28">
        <v>43595</v>
      </c>
      <c r="Q1411" s="112" t="s">
        <v>1143</v>
      </c>
      <c r="R1411" s="112">
        <v>1</v>
      </c>
      <c r="S1411" s="38" t="s">
        <v>2508</v>
      </c>
      <c r="T1411" s="67">
        <v>43970</v>
      </c>
      <c r="U1411" s="39">
        <v>69.900000000000006</v>
      </c>
      <c r="V1411" s="112" t="s">
        <v>4867</v>
      </c>
      <c r="W1411" s="28">
        <v>44099</v>
      </c>
      <c r="X1411" s="2">
        <v>69.900000000000006</v>
      </c>
      <c r="Y1411" s="38" t="s">
        <v>5338</v>
      </c>
      <c r="Z1411" s="67">
        <v>44164</v>
      </c>
      <c r="AA1411" s="113"/>
      <c r="AB1411" s="70" t="s">
        <v>2002</v>
      </c>
      <c r="AC1411" s="71">
        <v>69.900000000000006</v>
      </c>
      <c r="AD1411" s="3">
        <v>2020</v>
      </c>
      <c r="AE1411" s="2">
        <v>4300</v>
      </c>
      <c r="AF1411" s="323">
        <f t="shared" si="129"/>
        <v>300570</v>
      </c>
    </row>
    <row r="1412" spans="1:32" ht="54.95" customHeight="1" x14ac:dyDescent="0.2">
      <c r="A1412" s="136">
        <v>1409</v>
      </c>
      <c r="B1412" s="368">
        <f t="shared" si="128"/>
        <v>796</v>
      </c>
      <c r="C1412" s="288" t="s">
        <v>902</v>
      </c>
      <c r="D1412" s="281" t="s">
        <v>25</v>
      </c>
      <c r="E1412" s="261">
        <v>20100017491</v>
      </c>
      <c r="F1412" s="112" t="s">
        <v>26</v>
      </c>
      <c r="G1412" s="112" t="s">
        <v>151</v>
      </c>
      <c r="H1412" s="194" t="s">
        <v>6624</v>
      </c>
      <c r="I1412" s="107" t="s">
        <v>4226</v>
      </c>
      <c r="J1412" s="107" t="s">
        <v>4553</v>
      </c>
      <c r="K1412" s="350" t="s">
        <v>1033</v>
      </c>
      <c r="L1412" s="194" t="s">
        <v>3863</v>
      </c>
      <c r="M1412" s="180"/>
      <c r="N1412" s="112" t="s">
        <v>1150</v>
      </c>
      <c r="O1412" s="111"/>
      <c r="P1412" s="28">
        <v>43669</v>
      </c>
      <c r="Q1412" s="112" t="s">
        <v>1147</v>
      </c>
      <c r="R1412" s="112">
        <v>1</v>
      </c>
      <c r="S1412" s="113" t="s">
        <v>2509</v>
      </c>
      <c r="T1412" s="67">
        <v>44013</v>
      </c>
      <c r="U1412" s="39">
        <v>150</v>
      </c>
      <c r="V1412" s="111" t="s">
        <v>4868</v>
      </c>
      <c r="W1412" s="28">
        <v>44083</v>
      </c>
      <c r="X1412" s="2">
        <v>150</v>
      </c>
      <c r="Y1412" s="38" t="s">
        <v>5339</v>
      </c>
      <c r="Z1412" s="67">
        <v>44164</v>
      </c>
      <c r="AA1412" s="113"/>
      <c r="AB1412" s="70" t="s">
        <v>2003</v>
      </c>
      <c r="AC1412" s="71">
        <v>150</v>
      </c>
      <c r="AD1412" s="3">
        <v>2020</v>
      </c>
      <c r="AE1412" s="2">
        <v>4300</v>
      </c>
      <c r="AF1412" s="323">
        <f t="shared" si="129"/>
        <v>645000</v>
      </c>
    </row>
    <row r="1413" spans="1:32" ht="54.95" customHeight="1" x14ac:dyDescent="0.2">
      <c r="A1413" s="136">
        <v>1410</v>
      </c>
      <c r="B1413" s="368">
        <f t="shared" si="128"/>
        <v>796</v>
      </c>
      <c r="C1413" s="288" t="s">
        <v>902</v>
      </c>
      <c r="D1413" s="281" t="s">
        <v>25</v>
      </c>
      <c r="E1413" s="261">
        <v>20100017491</v>
      </c>
      <c r="F1413" s="112" t="s">
        <v>26</v>
      </c>
      <c r="G1413" s="112" t="s">
        <v>151</v>
      </c>
      <c r="H1413" s="194" t="s">
        <v>6625</v>
      </c>
      <c r="I1413" s="107" t="s">
        <v>4227</v>
      </c>
      <c r="J1413" s="112" t="s">
        <v>4554</v>
      </c>
      <c r="K1413" s="350" t="s">
        <v>1033</v>
      </c>
      <c r="L1413" s="194" t="s">
        <v>3864</v>
      </c>
      <c r="M1413" s="180"/>
      <c r="N1413" s="112" t="s">
        <v>1150</v>
      </c>
      <c r="O1413" s="111"/>
      <c r="P1413" s="28">
        <v>43669</v>
      </c>
      <c r="Q1413" s="112" t="s">
        <v>1147</v>
      </c>
      <c r="R1413" s="112">
        <v>1</v>
      </c>
      <c r="S1413" s="113" t="s">
        <v>2509</v>
      </c>
      <c r="T1413" s="67">
        <v>44013</v>
      </c>
      <c r="U1413" s="39">
        <v>51</v>
      </c>
      <c r="V1413" s="111" t="s">
        <v>4868</v>
      </c>
      <c r="W1413" s="28">
        <v>44083</v>
      </c>
      <c r="X1413" s="2">
        <v>51</v>
      </c>
      <c r="Y1413" s="38" t="s">
        <v>5339</v>
      </c>
      <c r="Z1413" s="67">
        <v>44164</v>
      </c>
      <c r="AA1413" s="113"/>
      <c r="AB1413" s="70" t="s">
        <v>2003</v>
      </c>
      <c r="AC1413" s="71">
        <v>51</v>
      </c>
      <c r="AD1413" s="3">
        <v>2020</v>
      </c>
      <c r="AE1413" s="2">
        <v>4300</v>
      </c>
      <c r="AF1413" s="323">
        <f t="shared" si="129"/>
        <v>219300</v>
      </c>
    </row>
    <row r="1414" spans="1:32" ht="54.95" customHeight="1" x14ac:dyDescent="0.2">
      <c r="A1414" s="136">
        <v>1411</v>
      </c>
      <c r="B1414" s="368">
        <f t="shared" si="128"/>
        <v>797</v>
      </c>
      <c r="C1414" s="288" t="s">
        <v>903</v>
      </c>
      <c r="D1414" s="281" t="s">
        <v>25</v>
      </c>
      <c r="E1414" s="261">
        <v>20100017491</v>
      </c>
      <c r="F1414" s="112" t="s">
        <v>26</v>
      </c>
      <c r="G1414" s="112" t="s">
        <v>151</v>
      </c>
      <c r="H1414" s="194" t="s">
        <v>4556</v>
      </c>
      <c r="I1414" s="107" t="s">
        <v>4319</v>
      </c>
      <c r="J1414" s="1" t="s">
        <v>4556</v>
      </c>
      <c r="K1414" s="350" t="s">
        <v>1119</v>
      </c>
      <c r="L1414" s="194" t="s">
        <v>3865</v>
      </c>
      <c r="M1414" s="180"/>
      <c r="N1414" s="112" t="s">
        <v>1150</v>
      </c>
      <c r="O1414" s="111"/>
      <c r="P1414" s="28">
        <v>43685</v>
      </c>
      <c r="Q1414" s="112" t="s">
        <v>1143</v>
      </c>
      <c r="R1414" s="112">
        <v>1</v>
      </c>
      <c r="S1414" s="38" t="s">
        <v>2510</v>
      </c>
      <c r="T1414" s="67">
        <v>44004</v>
      </c>
      <c r="U1414" s="39">
        <v>73.099999999999994</v>
      </c>
      <c r="V1414" s="112" t="s">
        <v>4869</v>
      </c>
      <c r="W1414" s="28">
        <v>44089</v>
      </c>
      <c r="X1414" s="2">
        <v>73.099999999999994</v>
      </c>
      <c r="Y1414" s="38" t="s">
        <v>5340</v>
      </c>
      <c r="Z1414" s="67">
        <v>44169</v>
      </c>
      <c r="AA1414" s="113"/>
      <c r="AB1414" s="70" t="s">
        <v>2004</v>
      </c>
      <c r="AC1414" s="71">
        <v>65.790000000000006</v>
      </c>
      <c r="AD1414" s="3">
        <v>2020</v>
      </c>
      <c r="AE1414" s="2">
        <v>4300</v>
      </c>
      <c r="AF1414" s="323">
        <f t="shared" si="129"/>
        <v>282897</v>
      </c>
    </row>
    <row r="1415" spans="1:32" ht="54.95" customHeight="1" x14ac:dyDescent="0.2">
      <c r="A1415" s="136">
        <v>1412</v>
      </c>
      <c r="B1415" s="368">
        <f t="shared" si="128"/>
        <v>798</v>
      </c>
      <c r="C1415" s="288" t="s">
        <v>904</v>
      </c>
      <c r="D1415" s="281" t="s">
        <v>8462</v>
      </c>
      <c r="E1415" s="261">
        <v>20467534026</v>
      </c>
      <c r="F1415" s="112" t="s">
        <v>26</v>
      </c>
      <c r="G1415" s="112" t="s">
        <v>151</v>
      </c>
      <c r="H1415" s="194" t="s">
        <v>6630</v>
      </c>
      <c r="I1415" s="107" t="s">
        <v>4277</v>
      </c>
      <c r="J1415" s="107" t="s">
        <v>4521</v>
      </c>
      <c r="K1415" s="350" t="s">
        <v>1104</v>
      </c>
      <c r="L1415" s="194" t="s">
        <v>3866</v>
      </c>
      <c r="M1415" s="180"/>
      <c r="N1415" s="112" t="s">
        <v>1150</v>
      </c>
      <c r="O1415" s="111"/>
      <c r="P1415" s="28">
        <v>43697</v>
      </c>
      <c r="Q1415" s="112" t="s">
        <v>1143</v>
      </c>
      <c r="R1415" s="112">
        <v>1</v>
      </c>
      <c r="S1415" s="38" t="s">
        <v>2511</v>
      </c>
      <c r="T1415" s="67">
        <v>44019</v>
      </c>
      <c r="U1415" s="39">
        <v>51</v>
      </c>
      <c r="V1415" s="112" t="s">
        <v>4870</v>
      </c>
      <c r="W1415" s="28">
        <v>44089</v>
      </c>
      <c r="X1415" s="2">
        <v>51</v>
      </c>
      <c r="Y1415" s="38" t="s">
        <v>5341</v>
      </c>
      <c r="Z1415" s="67">
        <v>44169</v>
      </c>
      <c r="AA1415" s="113"/>
      <c r="AB1415" s="70" t="s">
        <v>2005</v>
      </c>
      <c r="AC1415" s="71">
        <v>51</v>
      </c>
      <c r="AD1415" s="3">
        <v>2020</v>
      </c>
      <c r="AE1415" s="2">
        <v>4300</v>
      </c>
      <c r="AF1415" s="323">
        <f>AC1415*AE1415</f>
        <v>219300</v>
      </c>
    </row>
    <row r="1416" spans="1:32" ht="54.95" customHeight="1" x14ac:dyDescent="0.2">
      <c r="A1416" s="136">
        <v>1413</v>
      </c>
      <c r="B1416" s="368">
        <f t="shared" si="128"/>
        <v>798</v>
      </c>
      <c r="C1416" s="288" t="s">
        <v>904</v>
      </c>
      <c r="D1416" s="281" t="s">
        <v>8462</v>
      </c>
      <c r="E1416" s="261">
        <v>20467534026</v>
      </c>
      <c r="F1416" s="112" t="s">
        <v>26</v>
      </c>
      <c r="G1416" s="112" t="s">
        <v>151</v>
      </c>
      <c r="H1416" s="194" t="s">
        <v>6630</v>
      </c>
      <c r="I1416" s="107" t="s">
        <v>4277</v>
      </c>
      <c r="J1416" s="107" t="s">
        <v>4521</v>
      </c>
      <c r="K1416" s="350" t="s">
        <v>1073</v>
      </c>
      <c r="L1416" s="194" t="s">
        <v>3867</v>
      </c>
      <c r="M1416" s="180"/>
      <c r="N1416" s="112" t="s">
        <v>1150</v>
      </c>
      <c r="O1416" s="111"/>
      <c r="P1416" s="28">
        <v>43697</v>
      </c>
      <c r="Q1416" s="112" t="s">
        <v>1143</v>
      </c>
      <c r="R1416" s="112">
        <v>1</v>
      </c>
      <c r="S1416" s="38" t="s">
        <v>2511</v>
      </c>
      <c r="T1416" s="67">
        <v>44019</v>
      </c>
      <c r="U1416" s="39">
        <v>51</v>
      </c>
      <c r="V1416" s="112" t="s">
        <v>4870</v>
      </c>
      <c r="W1416" s="28">
        <v>44089</v>
      </c>
      <c r="X1416" s="2">
        <v>51</v>
      </c>
      <c r="Y1416" s="38" t="s">
        <v>5341</v>
      </c>
      <c r="Z1416" s="67">
        <v>44169</v>
      </c>
      <c r="AA1416" s="113"/>
      <c r="AB1416" s="70" t="s">
        <v>2005</v>
      </c>
      <c r="AC1416" s="71">
        <v>51</v>
      </c>
      <c r="AD1416" s="3">
        <v>2020</v>
      </c>
      <c r="AE1416" s="2">
        <v>4300</v>
      </c>
      <c r="AF1416" s="323">
        <f t="shared" si="129"/>
        <v>219300</v>
      </c>
    </row>
    <row r="1417" spans="1:32" ht="54.95" customHeight="1" x14ac:dyDescent="0.2">
      <c r="A1417" s="136">
        <v>1414</v>
      </c>
      <c r="B1417" s="368">
        <f t="shared" si="128"/>
        <v>799</v>
      </c>
      <c r="C1417" s="288" t="s">
        <v>905</v>
      </c>
      <c r="D1417" s="281" t="s">
        <v>25</v>
      </c>
      <c r="E1417" s="261">
        <v>20100017491</v>
      </c>
      <c r="F1417" s="112" t="s">
        <v>26</v>
      </c>
      <c r="G1417" s="112" t="s">
        <v>151</v>
      </c>
      <c r="H1417" s="194" t="s">
        <v>6537</v>
      </c>
      <c r="I1417" s="107" t="s">
        <v>4284</v>
      </c>
      <c r="J1417" s="112" t="s">
        <v>4523</v>
      </c>
      <c r="K1417" s="350" t="s">
        <v>1035</v>
      </c>
      <c r="L1417" s="194" t="s">
        <v>3868</v>
      </c>
      <c r="M1417" s="180"/>
      <c r="N1417" s="112" t="s">
        <v>1150</v>
      </c>
      <c r="O1417" s="111"/>
      <c r="P1417" s="28">
        <v>43579</v>
      </c>
      <c r="Q1417" s="112" t="s">
        <v>1143</v>
      </c>
      <c r="R1417" s="112">
        <v>1</v>
      </c>
      <c r="S1417" s="38" t="s">
        <v>2512</v>
      </c>
      <c r="T1417" s="67">
        <v>43851</v>
      </c>
      <c r="U1417" s="39">
        <v>51</v>
      </c>
      <c r="V1417" s="112" t="s">
        <v>4871</v>
      </c>
      <c r="W1417" s="28">
        <v>44088</v>
      </c>
      <c r="X1417" s="2">
        <v>51</v>
      </c>
      <c r="Y1417" s="38" t="s">
        <v>5342</v>
      </c>
      <c r="Z1417" s="67">
        <v>44172</v>
      </c>
      <c r="AA1417" s="113"/>
      <c r="AB1417" s="70" t="s">
        <v>2006</v>
      </c>
      <c r="AC1417" s="71">
        <v>51</v>
      </c>
      <c r="AD1417" s="3">
        <v>2020</v>
      </c>
      <c r="AE1417" s="2">
        <v>4300</v>
      </c>
      <c r="AF1417" s="323">
        <f t="shared" si="129"/>
        <v>219300</v>
      </c>
    </row>
    <row r="1418" spans="1:32" ht="54.95" customHeight="1" x14ac:dyDescent="0.2">
      <c r="A1418" s="136">
        <v>1415</v>
      </c>
      <c r="B1418" s="368">
        <f t="shared" si="128"/>
        <v>800</v>
      </c>
      <c r="C1418" s="288" t="s">
        <v>906</v>
      </c>
      <c r="D1418" s="281" t="s">
        <v>597</v>
      </c>
      <c r="E1418" s="261">
        <v>20106897918</v>
      </c>
      <c r="F1418" s="112" t="s">
        <v>26</v>
      </c>
      <c r="G1418" s="112" t="s">
        <v>151</v>
      </c>
      <c r="H1418" s="194" t="s">
        <v>6631</v>
      </c>
      <c r="I1418" s="107" t="s">
        <v>4243</v>
      </c>
      <c r="J1418" s="112" t="s">
        <v>4557</v>
      </c>
      <c r="K1418" s="350" t="s">
        <v>1078</v>
      </c>
      <c r="L1418" s="194" t="s">
        <v>3869</v>
      </c>
      <c r="M1418" s="180"/>
      <c r="N1418" s="112" t="s">
        <v>1150</v>
      </c>
      <c r="O1418" s="111"/>
      <c r="P1418" s="28">
        <v>43711</v>
      </c>
      <c r="Q1418" s="112" t="s">
        <v>1143</v>
      </c>
      <c r="R1418" s="112">
        <v>1</v>
      </c>
      <c r="S1418" s="38" t="s">
        <v>2513</v>
      </c>
      <c r="T1418" s="67">
        <v>44050</v>
      </c>
      <c r="U1418" s="39">
        <v>51</v>
      </c>
      <c r="V1418" s="112" t="s">
        <v>2076</v>
      </c>
      <c r="W1418" s="112" t="s">
        <v>2076</v>
      </c>
      <c r="X1418" s="112" t="s">
        <v>2076</v>
      </c>
      <c r="Y1418" s="38" t="s">
        <v>5343</v>
      </c>
      <c r="Z1418" s="67">
        <v>44172</v>
      </c>
      <c r="AA1418" s="113"/>
      <c r="AB1418" s="70" t="s">
        <v>2007</v>
      </c>
      <c r="AC1418" s="71">
        <v>51</v>
      </c>
      <c r="AD1418" s="3">
        <v>2020</v>
      </c>
      <c r="AE1418" s="2">
        <v>4300</v>
      </c>
      <c r="AF1418" s="323">
        <f t="shared" si="129"/>
        <v>219300</v>
      </c>
    </row>
    <row r="1419" spans="1:32" ht="54.95" customHeight="1" x14ac:dyDescent="0.2">
      <c r="A1419" s="136">
        <v>1416</v>
      </c>
      <c r="B1419" s="368">
        <f t="shared" si="128"/>
        <v>801</v>
      </c>
      <c r="C1419" s="288" t="s">
        <v>907</v>
      </c>
      <c r="D1419" s="281" t="s">
        <v>8462</v>
      </c>
      <c r="E1419" s="261">
        <v>20467534026</v>
      </c>
      <c r="F1419" s="112" t="s">
        <v>26</v>
      </c>
      <c r="G1419" s="112" t="s">
        <v>151</v>
      </c>
      <c r="H1419" s="194" t="s">
        <v>6599</v>
      </c>
      <c r="I1419" s="112" t="s">
        <v>4145</v>
      </c>
      <c r="J1419" s="112" t="s">
        <v>4419</v>
      </c>
      <c r="K1419" s="350" t="s">
        <v>1012</v>
      </c>
      <c r="L1419" s="196" t="s">
        <v>3800</v>
      </c>
      <c r="M1419" s="180"/>
      <c r="N1419" s="112" t="s">
        <v>1150</v>
      </c>
      <c r="O1419" s="111"/>
      <c r="P1419" s="28">
        <v>43815</v>
      </c>
      <c r="Q1419" s="112" t="s">
        <v>1143</v>
      </c>
      <c r="R1419" s="112">
        <v>1</v>
      </c>
      <c r="S1419" s="38" t="s">
        <v>2514</v>
      </c>
      <c r="T1419" s="67">
        <v>43903</v>
      </c>
      <c r="U1419" s="39">
        <v>51</v>
      </c>
      <c r="V1419" s="112" t="s">
        <v>4872</v>
      </c>
      <c r="W1419" s="28">
        <v>44071</v>
      </c>
      <c r="X1419" s="2">
        <v>51</v>
      </c>
      <c r="Y1419" s="38" t="s">
        <v>5344</v>
      </c>
      <c r="Z1419" s="67">
        <v>44172</v>
      </c>
      <c r="AA1419" s="113"/>
      <c r="AB1419" s="70" t="s">
        <v>2008</v>
      </c>
      <c r="AC1419" s="71">
        <v>51</v>
      </c>
      <c r="AD1419" s="3">
        <v>2020</v>
      </c>
      <c r="AE1419" s="2">
        <v>4300</v>
      </c>
      <c r="AF1419" s="323">
        <f t="shared" si="129"/>
        <v>219300</v>
      </c>
    </row>
    <row r="1420" spans="1:32" ht="54.95" customHeight="1" x14ac:dyDescent="0.2">
      <c r="A1420" s="136">
        <v>1417</v>
      </c>
      <c r="B1420" s="368">
        <f t="shared" si="128"/>
        <v>801</v>
      </c>
      <c r="C1420" s="288" t="s">
        <v>907</v>
      </c>
      <c r="D1420" s="281" t="s">
        <v>8462</v>
      </c>
      <c r="E1420" s="261">
        <v>20467534026</v>
      </c>
      <c r="F1420" s="112" t="s">
        <v>26</v>
      </c>
      <c r="G1420" s="112" t="s">
        <v>151</v>
      </c>
      <c r="H1420" s="194" t="s">
        <v>6600</v>
      </c>
      <c r="I1420" s="107" t="s">
        <v>4296</v>
      </c>
      <c r="J1420" s="112" t="s">
        <v>4409</v>
      </c>
      <c r="K1420" s="350" t="s">
        <v>1115</v>
      </c>
      <c r="L1420" s="194" t="s">
        <v>3801</v>
      </c>
      <c r="M1420" s="180"/>
      <c r="N1420" s="112" t="s">
        <v>1151</v>
      </c>
      <c r="O1420" s="111"/>
      <c r="P1420" s="28">
        <v>43815</v>
      </c>
      <c r="Q1420" s="112" t="s">
        <v>1143</v>
      </c>
      <c r="R1420" s="112">
        <v>1</v>
      </c>
      <c r="S1420" s="38" t="s">
        <v>2514</v>
      </c>
      <c r="T1420" s="67">
        <v>43903</v>
      </c>
      <c r="U1420" s="39">
        <v>30.3</v>
      </c>
      <c r="V1420" s="112" t="s">
        <v>4872</v>
      </c>
      <c r="W1420" s="28">
        <v>44071</v>
      </c>
      <c r="X1420" s="2">
        <v>30.3</v>
      </c>
      <c r="Y1420" s="38" t="s">
        <v>5344</v>
      </c>
      <c r="Z1420" s="67">
        <v>44172</v>
      </c>
      <c r="AA1420" s="113"/>
      <c r="AB1420" s="70" t="s">
        <v>2008</v>
      </c>
      <c r="AC1420" s="71">
        <v>30.3</v>
      </c>
      <c r="AD1420" s="3">
        <v>2020</v>
      </c>
      <c r="AE1420" s="2">
        <v>4300</v>
      </c>
      <c r="AF1420" s="323">
        <f t="shared" si="129"/>
        <v>130290</v>
      </c>
    </row>
    <row r="1421" spans="1:32" ht="54.95" customHeight="1" x14ac:dyDescent="0.2">
      <c r="A1421" s="136">
        <v>1418</v>
      </c>
      <c r="B1421" s="368">
        <f t="shared" si="128"/>
        <v>801</v>
      </c>
      <c r="C1421" s="288" t="s">
        <v>907</v>
      </c>
      <c r="D1421" s="281" t="s">
        <v>8462</v>
      </c>
      <c r="E1421" s="261">
        <v>20467534026</v>
      </c>
      <c r="F1421" s="112" t="s">
        <v>26</v>
      </c>
      <c r="G1421" s="112" t="s">
        <v>151</v>
      </c>
      <c r="H1421" s="194" t="s">
        <v>6601</v>
      </c>
      <c r="I1421" s="107" t="s">
        <v>4297</v>
      </c>
      <c r="J1421" s="107" t="s">
        <v>4297</v>
      </c>
      <c r="K1421" s="350" t="s">
        <v>1114</v>
      </c>
      <c r="L1421" s="194" t="s">
        <v>3802</v>
      </c>
      <c r="M1421" s="180"/>
      <c r="N1421" s="112" t="s">
        <v>1151</v>
      </c>
      <c r="O1421" s="111"/>
      <c r="P1421" s="28">
        <v>43815</v>
      </c>
      <c r="Q1421" s="112" t="s">
        <v>1143</v>
      </c>
      <c r="R1421" s="112">
        <v>1</v>
      </c>
      <c r="S1421" s="38" t="s">
        <v>2514</v>
      </c>
      <c r="T1421" s="67">
        <v>43903</v>
      </c>
      <c r="U1421" s="39">
        <v>2.6</v>
      </c>
      <c r="V1421" s="112" t="s">
        <v>4872</v>
      </c>
      <c r="W1421" s="28">
        <v>44071</v>
      </c>
      <c r="X1421" s="2">
        <v>2.6</v>
      </c>
      <c r="Y1421" s="38" t="s">
        <v>5344</v>
      </c>
      <c r="Z1421" s="67">
        <v>44172</v>
      </c>
      <c r="AA1421" s="113"/>
      <c r="AB1421" s="70" t="s">
        <v>2008</v>
      </c>
      <c r="AC1421" s="71">
        <v>2.6</v>
      </c>
      <c r="AD1421" s="3">
        <v>2020</v>
      </c>
      <c r="AE1421" s="2">
        <v>4300</v>
      </c>
      <c r="AF1421" s="323">
        <f t="shared" si="129"/>
        <v>11180</v>
      </c>
    </row>
    <row r="1422" spans="1:32" ht="54.95" customHeight="1" x14ac:dyDescent="0.2">
      <c r="A1422" s="136">
        <v>1419</v>
      </c>
      <c r="B1422" s="368">
        <f t="shared" ref="B1422:B1485" si="130">IF(C1422=C1421,B1421,B1421+1)</f>
        <v>802</v>
      </c>
      <c r="C1422" s="288" t="s">
        <v>908</v>
      </c>
      <c r="D1422" s="281" t="s">
        <v>8462</v>
      </c>
      <c r="E1422" s="261">
        <v>20467534026</v>
      </c>
      <c r="F1422" s="112" t="s">
        <v>26</v>
      </c>
      <c r="G1422" s="112" t="s">
        <v>151</v>
      </c>
      <c r="H1422" s="194" t="s">
        <v>6599</v>
      </c>
      <c r="I1422" s="112" t="s">
        <v>4145</v>
      </c>
      <c r="J1422" s="112" t="s">
        <v>4419</v>
      </c>
      <c r="K1422" s="350" t="s">
        <v>1012</v>
      </c>
      <c r="L1422" s="196" t="s">
        <v>3870</v>
      </c>
      <c r="M1422" s="180"/>
      <c r="N1422" s="112" t="s">
        <v>1150</v>
      </c>
      <c r="O1422" s="111"/>
      <c r="P1422" s="28">
        <v>43692</v>
      </c>
      <c r="Q1422" s="112" t="s">
        <v>1143</v>
      </c>
      <c r="R1422" s="112">
        <v>1</v>
      </c>
      <c r="S1422" s="38" t="s">
        <v>2515</v>
      </c>
      <c r="T1422" s="67">
        <v>44032</v>
      </c>
      <c r="U1422" s="39">
        <v>136.30000000000001</v>
      </c>
      <c r="V1422" s="112" t="s">
        <v>4873</v>
      </c>
      <c r="W1422" s="28">
        <v>44088</v>
      </c>
      <c r="X1422" s="2">
        <v>136.30000000000001</v>
      </c>
      <c r="Y1422" s="38" t="s">
        <v>5345</v>
      </c>
      <c r="Z1422" s="67">
        <v>44180</v>
      </c>
      <c r="AA1422" s="113"/>
      <c r="AB1422" s="70" t="s">
        <v>2009</v>
      </c>
      <c r="AC1422" s="71">
        <v>136.30000000000001</v>
      </c>
      <c r="AD1422" s="3">
        <v>2020</v>
      </c>
      <c r="AE1422" s="2">
        <v>4300</v>
      </c>
      <c r="AF1422" s="323">
        <f t="shared" si="129"/>
        <v>586090</v>
      </c>
    </row>
    <row r="1423" spans="1:32" ht="54.95" customHeight="1" x14ac:dyDescent="0.2">
      <c r="A1423" s="136">
        <v>1420</v>
      </c>
      <c r="B1423" s="368">
        <f t="shared" si="130"/>
        <v>802</v>
      </c>
      <c r="C1423" s="288" t="s">
        <v>908</v>
      </c>
      <c r="D1423" s="281" t="s">
        <v>8462</v>
      </c>
      <c r="E1423" s="261">
        <v>20467534026</v>
      </c>
      <c r="F1423" s="112" t="s">
        <v>26</v>
      </c>
      <c r="G1423" s="112" t="s">
        <v>151</v>
      </c>
      <c r="H1423" s="194" t="s">
        <v>6512</v>
      </c>
      <c r="I1423" s="107" t="s">
        <v>10974</v>
      </c>
      <c r="J1423" s="112" t="s">
        <v>4504</v>
      </c>
      <c r="K1423" s="350" t="s">
        <v>7224</v>
      </c>
      <c r="L1423" s="194" t="s">
        <v>3871</v>
      </c>
      <c r="M1423" s="180"/>
      <c r="N1423" s="112" t="s">
        <v>1152</v>
      </c>
      <c r="O1423" s="111"/>
      <c r="P1423" s="28">
        <v>43692</v>
      </c>
      <c r="Q1423" s="112" t="s">
        <v>1143</v>
      </c>
      <c r="R1423" s="112">
        <v>1</v>
      </c>
      <c r="S1423" s="38" t="s">
        <v>2515</v>
      </c>
      <c r="T1423" s="67">
        <v>44032</v>
      </c>
      <c r="U1423" s="39">
        <v>151</v>
      </c>
      <c r="V1423" s="112" t="s">
        <v>4873</v>
      </c>
      <c r="W1423" s="28">
        <v>44088</v>
      </c>
      <c r="X1423" s="2">
        <v>151</v>
      </c>
      <c r="Y1423" s="38" t="s">
        <v>5345</v>
      </c>
      <c r="Z1423" s="67">
        <v>44180</v>
      </c>
      <c r="AA1423" s="113"/>
      <c r="AB1423" s="70" t="s">
        <v>2009</v>
      </c>
      <c r="AC1423" s="71">
        <v>151</v>
      </c>
      <c r="AD1423" s="3">
        <v>2020</v>
      </c>
      <c r="AE1423" s="2">
        <v>4300</v>
      </c>
      <c r="AF1423" s="323">
        <f>AC1423*AE1423</f>
        <v>649300</v>
      </c>
    </row>
    <row r="1424" spans="1:32" ht="54.95" customHeight="1" x14ac:dyDescent="0.2">
      <c r="A1424" s="136">
        <v>1421</v>
      </c>
      <c r="B1424" s="368">
        <f t="shared" si="130"/>
        <v>802</v>
      </c>
      <c r="C1424" s="288" t="s">
        <v>908</v>
      </c>
      <c r="D1424" s="281" t="s">
        <v>8462</v>
      </c>
      <c r="E1424" s="261">
        <v>20467534026</v>
      </c>
      <c r="F1424" s="112" t="s">
        <v>26</v>
      </c>
      <c r="G1424" s="112" t="s">
        <v>151</v>
      </c>
      <c r="H1424" s="202" t="s">
        <v>6622</v>
      </c>
      <c r="I1424" s="107" t="s">
        <v>4163</v>
      </c>
      <c r="J1424" s="112" t="s">
        <v>4409</v>
      </c>
      <c r="K1424" s="350" t="s">
        <v>1098</v>
      </c>
      <c r="L1424" s="194" t="s">
        <v>3872</v>
      </c>
      <c r="M1424" s="180"/>
      <c r="N1424" s="112" t="s">
        <v>1157</v>
      </c>
      <c r="O1424" s="111"/>
      <c r="P1424" s="28">
        <v>43692</v>
      </c>
      <c r="Q1424" s="112" t="s">
        <v>1143</v>
      </c>
      <c r="R1424" s="112">
        <v>1</v>
      </c>
      <c r="S1424" s="38" t="s">
        <v>2515</v>
      </c>
      <c r="T1424" s="67">
        <v>44032</v>
      </c>
      <c r="U1424" s="39">
        <v>17.3</v>
      </c>
      <c r="V1424" s="112" t="s">
        <v>4873</v>
      </c>
      <c r="W1424" s="28">
        <v>44088</v>
      </c>
      <c r="X1424" s="2">
        <v>17.3</v>
      </c>
      <c r="Y1424" s="38" t="s">
        <v>5345</v>
      </c>
      <c r="Z1424" s="67">
        <v>44180</v>
      </c>
      <c r="AA1424" s="113"/>
      <c r="AB1424" s="70" t="s">
        <v>2009</v>
      </c>
      <c r="AC1424" s="71">
        <v>17.3</v>
      </c>
      <c r="AD1424" s="3">
        <v>2020</v>
      </c>
      <c r="AE1424" s="2">
        <v>4300</v>
      </c>
      <c r="AF1424" s="323">
        <f t="shared" si="129"/>
        <v>74390</v>
      </c>
    </row>
    <row r="1425" spans="1:33" ht="54.95" customHeight="1" x14ac:dyDescent="0.2">
      <c r="A1425" s="136">
        <v>1422</v>
      </c>
      <c r="B1425" s="368">
        <f t="shared" si="130"/>
        <v>802</v>
      </c>
      <c r="C1425" s="288" t="s">
        <v>908</v>
      </c>
      <c r="D1425" s="281" t="s">
        <v>8462</v>
      </c>
      <c r="E1425" s="261">
        <v>20467534026</v>
      </c>
      <c r="F1425" s="112" t="s">
        <v>26</v>
      </c>
      <c r="G1425" s="112" t="s">
        <v>151</v>
      </c>
      <c r="H1425" s="194" t="s">
        <v>6601</v>
      </c>
      <c r="I1425" s="107" t="s">
        <v>4297</v>
      </c>
      <c r="J1425" s="107" t="s">
        <v>4297</v>
      </c>
      <c r="K1425" s="350" t="s">
        <v>1114</v>
      </c>
      <c r="L1425" s="194" t="s">
        <v>3873</v>
      </c>
      <c r="M1425" s="180"/>
      <c r="N1425" s="112" t="s">
        <v>1157</v>
      </c>
      <c r="O1425" s="111"/>
      <c r="P1425" s="28">
        <v>43692</v>
      </c>
      <c r="Q1425" s="112" t="s">
        <v>1143</v>
      </c>
      <c r="R1425" s="112">
        <v>1</v>
      </c>
      <c r="S1425" s="38" t="s">
        <v>2515</v>
      </c>
      <c r="T1425" s="67">
        <v>44032</v>
      </c>
      <c r="U1425" s="39">
        <v>10.5</v>
      </c>
      <c r="V1425" s="112" t="s">
        <v>4873</v>
      </c>
      <c r="W1425" s="28">
        <v>44088</v>
      </c>
      <c r="X1425" s="2">
        <v>10.5</v>
      </c>
      <c r="Y1425" s="38" t="s">
        <v>5345</v>
      </c>
      <c r="Z1425" s="67">
        <v>44180</v>
      </c>
      <c r="AA1425" s="113"/>
      <c r="AB1425" s="70" t="s">
        <v>2009</v>
      </c>
      <c r="AC1425" s="71">
        <v>10.5</v>
      </c>
      <c r="AD1425" s="3">
        <v>2020</v>
      </c>
      <c r="AE1425" s="2">
        <v>4300</v>
      </c>
      <c r="AF1425" s="323">
        <f t="shared" si="129"/>
        <v>45150</v>
      </c>
    </row>
    <row r="1426" spans="1:33" ht="54.95" customHeight="1" x14ac:dyDescent="0.2">
      <c r="A1426" s="136">
        <v>1423</v>
      </c>
      <c r="B1426" s="368">
        <f t="shared" si="130"/>
        <v>803</v>
      </c>
      <c r="C1426" s="288" t="s">
        <v>909</v>
      </c>
      <c r="D1426" s="281" t="s">
        <v>809</v>
      </c>
      <c r="E1426" s="261">
        <v>20604575754</v>
      </c>
      <c r="F1426" s="112" t="s">
        <v>26</v>
      </c>
      <c r="G1426" s="112" t="s">
        <v>151</v>
      </c>
      <c r="H1426" s="194" t="s">
        <v>6605</v>
      </c>
      <c r="I1426" s="107" t="s">
        <v>4303</v>
      </c>
      <c r="J1426" s="107" t="s">
        <v>4542</v>
      </c>
      <c r="K1426" s="350" t="s">
        <v>1116</v>
      </c>
      <c r="L1426" s="194" t="s">
        <v>3874</v>
      </c>
      <c r="M1426" s="180"/>
      <c r="N1426" s="112" t="s">
        <v>1150</v>
      </c>
      <c r="O1426" s="111"/>
      <c r="P1426" s="28">
        <v>43760</v>
      </c>
      <c r="Q1426" s="112" t="s">
        <v>6790</v>
      </c>
      <c r="R1426" s="112">
        <v>3</v>
      </c>
      <c r="S1426" s="38" t="s">
        <v>2516</v>
      </c>
      <c r="T1426" s="67">
        <v>44113</v>
      </c>
      <c r="U1426" s="39">
        <v>122.4</v>
      </c>
      <c r="V1426" s="112" t="s">
        <v>2053</v>
      </c>
      <c r="W1426" s="112" t="s">
        <v>2053</v>
      </c>
      <c r="X1426" s="112" t="s">
        <v>2053</v>
      </c>
      <c r="Y1426" s="38" t="s">
        <v>5346</v>
      </c>
      <c r="Z1426" s="67">
        <v>44181</v>
      </c>
      <c r="AA1426" s="113"/>
      <c r="AB1426" s="70" t="s">
        <v>2010</v>
      </c>
      <c r="AC1426" s="71">
        <v>122.4</v>
      </c>
      <c r="AD1426" s="3">
        <v>2020</v>
      </c>
      <c r="AE1426" s="2">
        <v>4300</v>
      </c>
      <c r="AF1426" s="323">
        <f t="shared" si="129"/>
        <v>526320</v>
      </c>
    </row>
    <row r="1427" spans="1:33" ht="54.95" customHeight="1" x14ac:dyDescent="0.2">
      <c r="A1427" s="136">
        <v>1424</v>
      </c>
      <c r="B1427" s="368">
        <f t="shared" si="130"/>
        <v>804</v>
      </c>
      <c r="C1427" s="288" t="s">
        <v>910</v>
      </c>
      <c r="D1427" s="281" t="s">
        <v>597</v>
      </c>
      <c r="E1427" s="261">
        <v>20106897918</v>
      </c>
      <c r="F1427" s="112" t="s">
        <v>26</v>
      </c>
      <c r="G1427" s="112" t="s">
        <v>151</v>
      </c>
      <c r="H1427" s="194" t="s">
        <v>6630</v>
      </c>
      <c r="I1427" s="107" t="s">
        <v>4277</v>
      </c>
      <c r="J1427" s="107" t="s">
        <v>4521</v>
      </c>
      <c r="K1427" s="350" t="s">
        <v>1104</v>
      </c>
      <c r="L1427" s="194" t="s">
        <v>3875</v>
      </c>
      <c r="M1427" s="180"/>
      <c r="N1427" s="112" t="s">
        <v>1150</v>
      </c>
      <c r="O1427" s="111"/>
      <c r="P1427" s="28">
        <v>43684</v>
      </c>
      <c r="Q1427" s="112" t="s">
        <v>1143</v>
      </c>
      <c r="R1427" s="112">
        <v>1</v>
      </c>
      <c r="S1427" s="38" t="s">
        <v>2517</v>
      </c>
      <c r="T1427" s="67">
        <v>44109</v>
      </c>
      <c r="U1427" s="39">
        <v>51</v>
      </c>
      <c r="V1427" s="112" t="s">
        <v>2053</v>
      </c>
      <c r="W1427" s="112" t="s">
        <v>2053</v>
      </c>
      <c r="X1427" s="112" t="s">
        <v>2053</v>
      </c>
      <c r="Y1427" s="38" t="s">
        <v>5347</v>
      </c>
      <c r="Z1427" s="67">
        <v>44181</v>
      </c>
      <c r="AA1427" s="113"/>
      <c r="AB1427" s="70" t="s">
        <v>2011</v>
      </c>
      <c r="AC1427" s="71">
        <v>51</v>
      </c>
      <c r="AD1427" s="3">
        <v>2020</v>
      </c>
      <c r="AE1427" s="2">
        <v>4300</v>
      </c>
      <c r="AF1427" s="323">
        <f t="shared" si="129"/>
        <v>219300</v>
      </c>
    </row>
    <row r="1428" spans="1:33" ht="54.95" customHeight="1" x14ac:dyDescent="0.2">
      <c r="A1428" s="136">
        <v>1425</v>
      </c>
      <c r="B1428" s="368">
        <f t="shared" si="130"/>
        <v>804</v>
      </c>
      <c r="C1428" s="288" t="s">
        <v>910</v>
      </c>
      <c r="D1428" s="281" t="s">
        <v>597</v>
      </c>
      <c r="E1428" s="261">
        <v>20106897919</v>
      </c>
      <c r="F1428" s="112" t="s">
        <v>26</v>
      </c>
      <c r="G1428" s="112" t="s">
        <v>151</v>
      </c>
      <c r="H1428" s="194" t="s">
        <v>6630</v>
      </c>
      <c r="I1428" s="107" t="s">
        <v>4277</v>
      </c>
      <c r="J1428" s="107" t="s">
        <v>4521</v>
      </c>
      <c r="K1428" s="350" t="s">
        <v>1073</v>
      </c>
      <c r="L1428" s="194" t="s">
        <v>3876</v>
      </c>
      <c r="M1428" s="180"/>
      <c r="N1428" s="112" t="s">
        <v>1150</v>
      </c>
      <c r="O1428" s="111"/>
      <c r="P1428" s="28">
        <v>43684</v>
      </c>
      <c r="Q1428" s="112" t="s">
        <v>1143</v>
      </c>
      <c r="R1428" s="112">
        <v>1</v>
      </c>
      <c r="S1428" s="38" t="s">
        <v>2517</v>
      </c>
      <c r="T1428" s="67">
        <v>44109</v>
      </c>
      <c r="U1428" s="39">
        <v>51</v>
      </c>
      <c r="V1428" s="112" t="s">
        <v>2053</v>
      </c>
      <c r="W1428" s="112" t="s">
        <v>2053</v>
      </c>
      <c r="X1428" s="112" t="s">
        <v>2053</v>
      </c>
      <c r="Y1428" s="38" t="s">
        <v>5347</v>
      </c>
      <c r="Z1428" s="67">
        <v>44181</v>
      </c>
      <c r="AA1428" s="113"/>
      <c r="AB1428" s="70" t="s">
        <v>2011</v>
      </c>
      <c r="AC1428" s="71">
        <v>51</v>
      </c>
      <c r="AD1428" s="3">
        <v>2020</v>
      </c>
      <c r="AE1428" s="2">
        <v>4300</v>
      </c>
      <c r="AF1428" s="323">
        <f t="shared" si="129"/>
        <v>219300</v>
      </c>
    </row>
    <row r="1429" spans="1:33" ht="54.95" customHeight="1" x14ac:dyDescent="0.2">
      <c r="A1429" s="136">
        <v>1426</v>
      </c>
      <c r="B1429" s="368">
        <f t="shared" si="130"/>
        <v>804</v>
      </c>
      <c r="C1429" s="288" t="s">
        <v>910</v>
      </c>
      <c r="D1429" s="281" t="s">
        <v>597</v>
      </c>
      <c r="E1429" s="261">
        <v>20106897920</v>
      </c>
      <c r="F1429" s="112" t="s">
        <v>26</v>
      </c>
      <c r="G1429" s="112" t="s">
        <v>151</v>
      </c>
      <c r="H1429" s="194" t="s">
        <v>6524</v>
      </c>
      <c r="I1429" s="107" t="s">
        <v>4314</v>
      </c>
      <c r="J1429" s="112" t="s">
        <v>4519</v>
      </c>
      <c r="K1429" s="350" t="s">
        <v>1110</v>
      </c>
      <c r="L1429" s="194" t="s">
        <v>3877</v>
      </c>
      <c r="M1429" s="180"/>
      <c r="N1429" s="112" t="s">
        <v>1150</v>
      </c>
      <c r="O1429" s="111"/>
      <c r="P1429" s="28">
        <v>43684</v>
      </c>
      <c r="Q1429" s="112" t="s">
        <v>1143</v>
      </c>
      <c r="R1429" s="112">
        <v>1</v>
      </c>
      <c r="S1429" s="38" t="s">
        <v>2517</v>
      </c>
      <c r="T1429" s="67">
        <v>44109</v>
      </c>
      <c r="U1429" s="39">
        <v>150</v>
      </c>
      <c r="V1429" s="112" t="s">
        <v>2053</v>
      </c>
      <c r="W1429" s="112" t="s">
        <v>2053</v>
      </c>
      <c r="X1429" s="112" t="s">
        <v>2053</v>
      </c>
      <c r="Y1429" s="38" t="s">
        <v>5347</v>
      </c>
      <c r="Z1429" s="67">
        <v>44181</v>
      </c>
      <c r="AA1429" s="113"/>
      <c r="AB1429" s="70" t="s">
        <v>2011</v>
      </c>
      <c r="AC1429" s="71">
        <v>150</v>
      </c>
      <c r="AD1429" s="3">
        <v>2020</v>
      </c>
      <c r="AE1429" s="2">
        <v>4300</v>
      </c>
      <c r="AF1429" s="323">
        <f t="shared" si="129"/>
        <v>645000</v>
      </c>
    </row>
    <row r="1430" spans="1:33" ht="54.95" customHeight="1" x14ac:dyDescent="0.2">
      <c r="A1430" s="136">
        <v>1427</v>
      </c>
      <c r="B1430" s="368">
        <f t="shared" si="130"/>
        <v>804</v>
      </c>
      <c r="C1430" s="288" t="s">
        <v>910</v>
      </c>
      <c r="D1430" s="281" t="s">
        <v>597</v>
      </c>
      <c r="E1430" s="261">
        <v>20106897921</v>
      </c>
      <c r="F1430" s="112" t="s">
        <v>26</v>
      </c>
      <c r="G1430" s="112" t="s">
        <v>151</v>
      </c>
      <c r="H1430" s="194" t="s">
        <v>6569</v>
      </c>
      <c r="I1430" s="10" t="s">
        <v>4154</v>
      </c>
      <c r="J1430" s="10" t="s">
        <v>4154</v>
      </c>
      <c r="K1430" s="350" t="s">
        <v>1081</v>
      </c>
      <c r="L1430" s="196" t="s">
        <v>3878</v>
      </c>
      <c r="M1430" s="180"/>
      <c r="N1430" s="112" t="s">
        <v>1150</v>
      </c>
      <c r="O1430" s="111"/>
      <c r="P1430" s="28">
        <v>43684</v>
      </c>
      <c r="Q1430" s="112" t="s">
        <v>1143</v>
      </c>
      <c r="R1430" s="112">
        <v>1</v>
      </c>
      <c r="S1430" s="38" t="s">
        <v>2517</v>
      </c>
      <c r="T1430" s="67">
        <v>44109</v>
      </c>
      <c r="U1430" s="39">
        <v>113.2</v>
      </c>
      <c r="V1430" s="112" t="s">
        <v>2053</v>
      </c>
      <c r="W1430" s="112" t="s">
        <v>2053</v>
      </c>
      <c r="X1430" s="112" t="s">
        <v>2053</v>
      </c>
      <c r="Y1430" s="38" t="s">
        <v>5347</v>
      </c>
      <c r="Z1430" s="67">
        <v>44181</v>
      </c>
      <c r="AA1430" s="113"/>
      <c r="AB1430" s="70" t="s">
        <v>2011</v>
      </c>
      <c r="AC1430" s="71">
        <v>113.2</v>
      </c>
      <c r="AD1430" s="3">
        <v>2020</v>
      </c>
      <c r="AE1430" s="2">
        <v>4300</v>
      </c>
      <c r="AF1430" s="323">
        <f t="shared" si="129"/>
        <v>486760</v>
      </c>
    </row>
    <row r="1431" spans="1:33" ht="54.95" customHeight="1" x14ac:dyDescent="0.2">
      <c r="A1431" s="136">
        <v>1428</v>
      </c>
      <c r="B1431" s="368">
        <f t="shared" si="130"/>
        <v>805</v>
      </c>
      <c r="C1431" s="288" t="s">
        <v>911</v>
      </c>
      <c r="D1431" s="281" t="s">
        <v>588</v>
      </c>
      <c r="E1431" s="261">
        <v>20543254798</v>
      </c>
      <c r="F1431" s="112" t="s">
        <v>26</v>
      </c>
      <c r="G1431" s="112" t="s">
        <v>27</v>
      </c>
      <c r="H1431" s="194" t="s">
        <v>6569</v>
      </c>
      <c r="I1431" s="10" t="s">
        <v>4154</v>
      </c>
      <c r="J1431" s="10" t="s">
        <v>4154</v>
      </c>
      <c r="K1431" s="350" t="s">
        <v>1081</v>
      </c>
      <c r="L1431" s="196" t="s">
        <v>3879</v>
      </c>
      <c r="M1431" s="180"/>
      <c r="N1431" s="112" t="s">
        <v>1150</v>
      </c>
      <c r="O1431" s="111"/>
      <c r="P1431" s="28">
        <v>43754</v>
      </c>
      <c r="Q1431" s="112" t="s">
        <v>1143</v>
      </c>
      <c r="R1431" s="112">
        <v>1</v>
      </c>
      <c r="S1431" s="38" t="s">
        <v>2518</v>
      </c>
      <c r="T1431" s="67">
        <v>44106</v>
      </c>
      <c r="U1431" s="39">
        <v>90.6</v>
      </c>
      <c r="V1431" s="112" t="s">
        <v>2053</v>
      </c>
      <c r="W1431" s="112" t="s">
        <v>2053</v>
      </c>
      <c r="X1431" s="112" t="s">
        <v>2053</v>
      </c>
      <c r="Y1431" s="38" t="s">
        <v>5348</v>
      </c>
      <c r="Z1431" s="67">
        <v>44181</v>
      </c>
      <c r="AA1431" s="113"/>
      <c r="AB1431" s="70" t="s">
        <v>2012</v>
      </c>
      <c r="AC1431" s="71">
        <v>90.6</v>
      </c>
      <c r="AD1431" s="3">
        <v>2020</v>
      </c>
      <c r="AE1431" s="2">
        <v>4300</v>
      </c>
      <c r="AF1431" s="323">
        <f>AC1431*AE1431</f>
        <v>389580</v>
      </c>
    </row>
    <row r="1432" spans="1:33" ht="54.95" customHeight="1" x14ac:dyDescent="0.2">
      <c r="A1432" s="136">
        <v>1429</v>
      </c>
      <c r="B1432" s="368">
        <f t="shared" si="130"/>
        <v>806</v>
      </c>
      <c r="C1432" s="288" t="s">
        <v>912</v>
      </c>
      <c r="D1432" s="281" t="s">
        <v>8462</v>
      </c>
      <c r="E1432" s="261">
        <v>20467534026</v>
      </c>
      <c r="F1432" s="112" t="s">
        <v>26</v>
      </c>
      <c r="G1432" s="112" t="s">
        <v>151</v>
      </c>
      <c r="H1432" s="194" t="s">
        <v>4558</v>
      </c>
      <c r="I1432" s="1" t="s">
        <v>4320</v>
      </c>
      <c r="J1432" s="1" t="s">
        <v>4558</v>
      </c>
      <c r="K1432" s="350" t="s">
        <v>7337</v>
      </c>
      <c r="L1432" s="194" t="s">
        <v>3880</v>
      </c>
      <c r="M1432" s="180"/>
      <c r="N1432" s="112" t="s">
        <v>1152</v>
      </c>
      <c r="O1432" s="111"/>
      <c r="P1432" s="28">
        <v>43815</v>
      </c>
      <c r="Q1432" s="112" t="s">
        <v>1143</v>
      </c>
      <c r="R1432" s="112">
        <v>1</v>
      </c>
      <c r="S1432" s="113" t="s">
        <v>2519</v>
      </c>
      <c r="T1432" s="67">
        <v>44020</v>
      </c>
      <c r="U1432" s="39">
        <v>151</v>
      </c>
      <c r="V1432" s="111" t="s">
        <v>4874</v>
      </c>
      <c r="W1432" s="28">
        <v>44081</v>
      </c>
      <c r="X1432" s="2">
        <v>151</v>
      </c>
      <c r="Y1432" s="38" t="s">
        <v>5349</v>
      </c>
      <c r="Z1432" s="67">
        <v>44181</v>
      </c>
      <c r="AA1432" s="113"/>
      <c r="AB1432" s="70" t="s">
        <v>2013</v>
      </c>
      <c r="AC1432" s="71">
        <v>151</v>
      </c>
      <c r="AD1432" s="3">
        <v>2020</v>
      </c>
      <c r="AE1432" s="2">
        <v>4300</v>
      </c>
      <c r="AF1432" s="323">
        <f t="shared" si="129"/>
        <v>649300</v>
      </c>
    </row>
    <row r="1433" spans="1:33" ht="54.95" customHeight="1" x14ac:dyDescent="0.2">
      <c r="A1433" s="136">
        <v>1430</v>
      </c>
      <c r="B1433" s="368">
        <f t="shared" si="130"/>
        <v>807</v>
      </c>
      <c r="C1433" s="288" t="s">
        <v>913</v>
      </c>
      <c r="D1433" s="281" t="s">
        <v>25</v>
      </c>
      <c r="E1433" s="261">
        <v>20100017491</v>
      </c>
      <c r="F1433" s="112" t="s">
        <v>26</v>
      </c>
      <c r="G1433" s="112" t="s">
        <v>151</v>
      </c>
      <c r="H1433" s="194" t="s">
        <v>6632</v>
      </c>
      <c r="I1433" s="10" t="s">
        <v>4321</v>
      </c>
      <c r="J1433" s="10" t="s">
        <v>4559</v>
      </c>
      <c r="K1433" s="350" t="s">
        <v>1003</v>
      </c>
      <c r="L1433" s="196" t="s">
        <v>3881</v>
      </c>
      <c r="M1433" s="180"/>
      <c r="N1433" s="112" t="s">
        <v>1152</v>
      </c>
      <c r="O1433" s="111"/>
      <c r="P1433" s="28">
        <v>42669</v>
      </c>
      <c r="Q1433" s="112" t="s">
        <v>1143</v>
      </c>
      <c r="R1433" s="112">
        <v>1</v>
      </c>
      <c r="S1433" s="46" t="s">
        <v>2520</v>
      </c>
      <c r="T1433" s="67">
        <v>43089</v>
      </c>
      <c r="U1433" s="39">
        <v>350</v>
      </c>
      <c r="V1433" s="112" t="s">
        <v>4875</v>
      </c>
      <c r="W1433" s="28">
        <v>44103</v>
      </c>
      <c r="X1433" s="2">
        <v>317</v>
      </c>
      <c r="Y1433" s="38" t="s">
        <v>11769</v>
      </c>
      <c r="Z1433" s="67" t="s">
        <v>11768</v>
      </c>
      <c r="AA1433" s="113"/>
      <c r="AB1433" s="70" t="s">
        <v>11767</v>
      </c>
      <c r="AC1433" s="71">
        <v>264.3</v>
      </c>
      <c r="AD1433" s="3">
        <v>2026</v>
      </c>
      <c r="AE1433" s="2">
        <v>5500</v>
      </c>
      <c r="AF1433" s="323">
        <f t="shared" si="129"/>
        <v>1453650</v>
      </c>
      <c r="AG1433" s="411"/>
    </row>
    <row r="1434" spans="1:33" ht="54.95" customHeight="1" x14ac:dyDescent="0.2">
      <c r="A1434" s="136">
        <v>1431</v>
      </c>
      <c r="B1434" s="368">
        <f t="shared" si="130"/>
        <v>808</v>
      </c>
      <c r="C1434" s="288" t="s">
        <v>914</v>
      </c>
      <c r="D1434" s="281" t="s">
        <v>25</v>
      </c>
      <c r="E1434" s="261">
        <v>20100017491</v>
      </c>
      <c r="F1434" s="112" t="s">
        <v>26</v>
      </c>
      <c r="G1434" s="112" t="s">
        <v>151</v>
      </c>
      <c r="H1434" s="194" t="s">
        <v>6512</v>
      </c>
      <c r="I1434" s="107" t="s">
        <v>10976</v>
      </c>
      <c r="J1434" s="112" t="s">
        <v>4504</v>
      </c>
      <c r="K1434" s="350" t="s">
        <v>7339</v>
      </c>
      <c r="L1434" s="196" t="s">
        <v>3882</v>
      </c>
      <c r="M1434" s="180"/>
      <c r="N1434" s="112" t="s">
        <v>1152</v>
      </c>
      <c r="O1434" s="111"/>
      <c r="P1434" s="28">
        <v>42284</v>
      </c>
      <c r="Q1434" s="112" t="s">
        <v>1143</v>
      </c>
      <c r="R1434" s="112">
        <v>1</v>
      </c>
      <c r="S1434" s="46" t="s">
        <v>2521</v>
      </c>
      <c r="T1434" s="67">
        <v>43088</v>
      </c>
      <c r="U1434" s="39">
        <v>350</v>
      </c>
      <c r="V1434" s="112" t="s">
        <v>4876</v>
      </c>
      <c r="W1434" s="28">
        <v>44110</v>
      </c>
      <c r="X1434" s="2">
        <v>350</v>
      </c>
      <c r="Y1434" s="38" t="s">
        <v>5350</v>
      </c>
      <c r="Z1434" s="67">
        <v>44188</v>
      </c>
      <c r="AA1434" s="113"/>
      <c r="AB1434" s="70" t="s">
        <v>2014</v>
      </c>
      <c r="AC1434" s="71">
        <v>151</v>
      </c>
      <c r="AD1434" s="3">
        <v>2020</v>
      </c>
      <c r="AE1434" s="2">
        <v>4300</v>
      </c>
      <c r="AF1434" s="323">
        <f t="shared" si="129"/>
        <v>649300</v>
      </c>
    </row>
    <row r="1435" spans="1:33" ht="54.95" customHeight="1" x14ac:dyDescent="0.2">
      <c r="A1435" s="136">
        <v>1432</v>
      </c>
      <c r="B1435" s="368">
        <f t="shared" si="130"/>
        <v>809</v>
      </c>
      <c r="C1435" s="288" t="s">
        <v>915</v>
      </c>
      <c r="D1435" s="281" t="s">
        <v>588</v>
      </c>
      <c r="E1435" s="261">
        <v>20543254798</v>
      </c>
      <c r="F1435" s="112" t="s">
        <v>26</v>
      </c>
      <c r="G1435" s="112" t="s">
        <v>27</v>
      </c>
      <c r="H1435" s="194" t="s">
        <v>6623</v>
      </c>
      <c r="I1435" s="112" t="s">
        <v>4244</v>
      </c>
      <c r="J1435" s="112" t="s">
        <v>4499</v>
      </c>
      <c r="K1435" s="350" t="s">
        <v>1118</v>
      </c>
      <c r="L1435" s="194" t="s">
        <v>3883</v>
      </c>
      <c r="M1435" s="180"/>
      <c r="N1435" s="112" t="s">
        <v>1150</v>
      </c>
      <c r="O1435" s="111"/>
      <c r="P1435" s="28">
        <v>43480</v>
      </c>
      <c r="Q1435" s="112" t="s">
        <v>1143</v>
      </c>
      <c r="R1435" s="112">
        <v>1</v>
      </c>
      <c r="S1435" s="38" t="s">
        <v>2522</v>
      </c>
      <c r="T1435" s="67">
        <v>43752</v>
      </c>
      <c r="U1435" s="39">
        <v>726.6</v>
      </c>
      <c r="V1435" s="112" t="s">
        <v>4877</v>
      </c>
      <c r="W1435" s="28">
        <v>44082</v>
      </c>
      <c r="X1435" s="2">
        <v>726.6</v>
      </c>
      <c r="Y1435" s="38" t="s">
        <v>5351</v>
      </c>
      <c r="Z1435" s="67">
        <v>44195</v>
      </c>
      <c r="AA1435" s="113"/>
      <c r="AB1435" s="70" t="s">
        <v>2015</v>
      </c>
      <c r="AC1435" s="71">
        <v>726.6</v>
      </c>
      <c r="AD1435" s="3">
        <v>2020</v>
      </c>
      <c r="AE1435" s="2">
        <v>4300</v>
      </c>
      <c r="AF1435" s="323">
        <f t="shared" si="129"/>
        <v>3124380</v>
      </c>
    </row>
    <row r="1436" spans="1:33" ht="54.95" customHeight="1" x14ac:dyDescent="0.2">
      <c r="A1436" s="136">
        <v>1433</v>
      </c>
      <c r="B1436" s="368">
        <f t="shared" si="130"/>
        <v>810</v>
      </c>
      <c r="C1436" s="288" t="s">
        <v>916</v>
      </c>
      <c r="D1436" s="281" t="s">
        <v>8462</v>
      </c>
      <c r="E1436" s="261">
        <v>20467534026</v>
      </c>
      <c r="F1436" s="112" t="s">
        <v>26</v>
      </c>
      <c r="G1436" s="112" t="s">
        <v>151</v>
      </c>
      <c r="H1436" s="194" t="s">
        <v>6569</v>
      </c>
      <c r="I1436" s="10" t="s">
        <v>4154</v>
      </c>
      <c r="J1436" s="10" t="s">
        <v>4154</v>
      </c>
      <c r="K1436" s="350" t="s">
        <v>1006</v>
      </c>
      <c r="L1436" s="194" t="s">
        <v>3884</v>
      </c>
      <c r="M1436" s="180"/>
      <c r="N1436" s="112" t="s">
        <v>1150</v>
      </c>
      <c r="O1436" s="111"/>
      <c r="P1436" s="28">
        <v>43291</v>
      </c>
      <c r="Q1436" s="112" t="s">
        <v>1143</v>
      </c>
      <c r="R1436" s="112">
        <v>1</v>
      </c>
      <c r="S1436" s="38" t="s">
        <v>2523</v>
      </c>
      <c r="T1436" s="67">
        <v>43559</v>
      </c>
      <c r="U1436" s="39">
        <v>40.799999999999997</v>
      </c>
      <c r="V1436" s="112" t="s">
        <v>4878</v>
      </c>
      <c r="W1436" s="28">
        <v>44036</v>
      </c>
      <c r="X1436" s="2">
        <v>32.64</v>
      </c>
      <c r="Y1436" s="38" t="s">
        <v>5352</v>
      </c>
      <c r="Z1436" s="67">
        <v>44195</v>
      </c>
      <c r="AA1436" s="113"/>
      <c r="AB1436" s="70" t="s">
        <v>2016</v>
      </c>
      <c r="AC1436" s="71">
        <v>32.64</v>
      </c>
      <c r="AD1436" s="3">
        <v>2020</v>
      </c>
      <c r="AE1436" s="2">
        <v>4300</v>
      </c>
      <c r="AF1436" s="323">
        <f t="shared" si="129"/>
        <v>140352</v>
      </c>
    </row>
    <row r="1437" spans="1:33" ht="54.95" customHeight="1" x14ac:dyDescent="0.2">
      <c r="A1437" s="136">
        <v>1434</v>
      </c>
      <c r="B1437" s="368">
        <f t="shared" si="130"/>
        <v>811</v>
      </c>
      <c r="C1437" s="288" t="s">
        <v>917</v>
      </c>
      <c r="D1437" s="281" t="s">
        <v>588</v>
      </c>
      <c r="E1437" s="261">
        <v>20543254798</v>
      </c>
      <c r="F1437" s="112" t="s">
        <v>26</v>
      </c>
      <c r="G1437" s="112" t="s">
        <v>27</v>
      </c>
      <c r="H1437" s="197" t="s">
        <v>6633</v>
      </c>
      <c r="I1437" s="107" t="s">
        <v>4226</v>
      </c>
      <c r="J1437" s="112" t="s">
        <v>4560</v>
      </c>
      <c r="K1437" s="350" t="s">
        <v>1033</v>
      </c>
      <c r="L1437" s="198" t="s">
        <v>3885</v>
      </c>
      <c r="M1437" s="180"/>
      <c r="N1437" s="112" t="s">
        <v>1150</v>
      </c>
      <c r="O1437" s="111"/>
      <c r="P1437" s="28">
        <v>43775</v>
      </c>
      <c r="Q1437" s="112" t="s">
        <v>1143</v>
      </c>
      <c r="R1437" s="112">
        <v>1</v>
      </c>
      <c r="S1437" s="38" t="s">
        <v>2524</v>
      </c>
      <c r="T1437" s="67">
        <v>44128</v>
      </c>
      <c r="U1437" s="39">
        <v>150</v>
      </c>
      <c r="V1437" s="112" t="s">
        <v>2076</v>
      </c>
      <c r="W1437" s="28" t="s">
        <v>2076</v>
      </c>
      <c r="X1437" s="2" t="s">
        <v>2076</v>
      </c>
      <c r="Y1437" s="38" t="s">
        <v>5353</v>
      </c>
      <c r="Z1437" s="67">
        <v>44195</v>
      </c>
      <c r="AA1437" s="113"/>
      <c r="AB1437" s="70" t="s">
        <v>2017</v>
      </c>
      <c r="AC1437" s="71">
        <v>150</v>
      </c>
      <c r="AD1437" s="3">
        <v>2020</v>
      </c>
      <c r="AE1437" s="2">
        <v>4300</v>
      </c>
      <c r="AF1437" s="323">
        <f t="shared" si="129"/>
        <v>645000</v>
      </c>
    </row>
    <row r="1438" spans="1:33" ht="54.95" customHeight="1" x14ac:dyDescent="0.2">
      <c r="A1438" s="136">
        <v>1435</v>
      </c>
      <c r="B1438" s="368">
        <f t="shared" si="130"/>
        <v>811</v>
      </c>
      <c r="C1438" s="288" t="s">
        <v>917</v>
      </c>
      <c r="D1438" s="281" t="s">
        <v>588</v>
      </c>
      <c r="E1438" s="261">
        <v>20543254798</v>
      </c>
      <c r="F1438" s="112" t="s">
        <v>26</v>
      </c>
      <c r="G1438" s="112" t="s">
        <v>27</v>
      </c>
      <c r="H1438" s="197" t="s">
        <v>6634</v>
      </c>
      <c r="I1438" s="107" t="s">
        <v>4227</v>
      </c>
      <c r="J1438" s="112" t="s">
        <v>4561</v>
      </c>
      <c r="K1438" s="350" t="s">
        <v>1033</v>
      </c>
      <c r="L1438" s="198" t="s">
        <v>3886</v>
      </c>
      <c r="M1438" s="180"/>
      <c r="N1438" s="112" t="s">
        <v>1150</v>
      </c>
      <c r="O1438" s="111"/>
      <c r="P1438" s="28">
        <v>43775</v>
      </c>
      <c r="Q1438" s="112" t="s">
        <v>1143</v>
      </c>
      <c r="R1438" s="112">
        <v>1</v>
      </c>
      <c r="S1438" s="38" t="s">
        <v>2524</v>
      </c>
      <c r="T1438" s="67">
        <v>44128</v>
      </c>
      <c r="U1438" s="39">
        <v>151</v>
      </c>
      <c r="V1438" s="112" t="s">
        <v>2076</v>
      </c>
      <c r="W1438" s="28" t="s">
        <v>2076</v>
      </c>
      <c r="X1438" s="2" t="s">
        <v>2076</v>
      </c>
      <c r="Y1438" s="38" t="s">
        <v>5353</v>
      </c>
      <c r="Z1438" s="67">
        <v>44195</v>
      </c>
      <c r="AA1438" s="113"/>
      <c r="AB1438" s="70" t="s">
        <v>2017</v>
      </c>
      <c r="AC1438" s="71">
        <v>151</v>
      </c>
      <c r="AD1438" s="3">
        <v>2020</v>
      </c>
      <c r="AE1438" s="2">
        <v>4300</v>
      </c>
      <c r="AF1438" s="323">
        <f t="shared" si="129"/>
        <v>649300</v>
      </c>
    </row>
    <row r="1439" spans="1:33" ht="54.95" customHeight="1" x14ac:dyDescent="0.2">
      <c r="A1439" s="136">
        <v>1436</v>
      </c>
      <c r="B1439" s="368">
        <f t="shared" si="130"/>
        <v>812</v>
      </c>
      <c r="C1439" s="288" t="s">
        <v>918</v>
      </c>
      <c r="D1439" s="281" t="s">
        <v>588</v>
      </c>
      <c r="E1439" s="261">
        <v>20543254798</v>
      </c>
      <c r="F1439" s="112" t="s">
        <v>26</v>
      </c>
      <c r="G1439" s="112" t="s">
        <v>27</v>
      </c>
      <c r="H1439" s="194" t="s">
        <v>6635</v>
      </c>
      <c r="I1439" s="107" t="s">
        <v>4226</v>
      </c>
      <c r="J1439" s="107" t="s">
        <v>4562</v>
      </c>
      <c r="K1439" s="350" t="s">
        <v>1033</v>
      </c>
      <c r="L1439" s="194" t="s">
        <v>3887</v>
      </c>
      <c r="M1439" s="180"/>
      <c r="N1439" s="112" t="s">
        <v>1150</v>
      </c>
      <c r="O1439" s="111"/>
      <c r="P1439" s="28">
        <v>43781</v>
      </c>
      <c r="Q1439" s="112" t="s">
        <v>1143</v>
      </c>
      <c r="R1439" s="112">
        <v>1</v>
      </c>
      <c r="S1439" s="38" t="s">
        <v>2525</v>
      </c>
      <c r="T1439" s="67">
        <v>44118</v>
      </c>
      <c r="U1439" s="39">
        <v>150</v>
      </c>
      <c r="V1439" s="112" t="s">
        <v>2076</v>
      </c>
      <c r="W1439" s="28" t="s">
        <v>2076</v>
      </c>
      <c r="X1439" s="2" t="s">
        <v>2076</v>
      </c>
      <c r="Y1439" s="38" t="s">
        <v>5354</v>
      </c>
      <c r="Z1439" s="67">
        <v>44195</v>
      </c>
      <c r="AA1439" s="113"/>
      <c r="AB1439" s="70" t="s">
        <v>2018</v>
      </c>
      <c r="AC1439" s="71">
        <v>150</v>
      </c>
      <c r="AD1439" s="3">
        <v>2020</v>
      </c>
      <c r="AE1439" s="2">
        <v>4300</v>
      </c>
      <c r="AF1439" s="323">
        <f t="shared" si="129"/>
        <v>645000</v>
      </c>
    </row>
    <row r="1440" spans="1:33" ht="54.95" customHeight="1" x14ac:dyDescent="0.2">
      <c r="A1440" s="136">
        <v>1437</v>
      </c>
      <c r="B1440" s="368">
        <f t="shared" si="130"/>
        <v>812</v>
      </c>
      <c r="C1440" s="288" t="s">
        <v>918</v>
      </c>
      <c r="D1440" s="281" t="s">
        <v>588</v>
      </c>
      <c r="E1440" s="261">
        <v>20543254798</v>
      </c>
      <c r="F1440" s="112" t="s">
        <v>26</v>
      </c>
      <c r="G1440" s="112" t="s">
        <v>27</v>
      </c>
      <c r="H1440" s="194" t="s">
        <v>6636</v>
      </c>
      <c r="I1440" s="107" t="s">
        <v>4227</v>
      </c>
      <c r="J1440" s="112" t="s">
        <v>4563</v>
      </c>
      <c r="K1440" s="350" t="s">
        <v>1033</v>
      </c>
      <c r="L1440" s="194" t="s">
        <v>3888</v>
      </c>
      <c r="M1440" s="180"/>
      <c r="N1440" s="112" t="s">
        <v>1150</v>
      </c>
      <c r="O1440" s="111"/>
      <c r="P1440" s="28">
        <v>43781</v>
      </c>
      <c r="Q1440" s="112" t="s">
        <v>1143</v>
      </c>
      <c r="R1440" s="112">
        <v>1</v>
      </c>
      <c r="S1440" s="38" t="s">
        <v>2525</v>
      </c>
      <c r="T1440" s="67">
        <v>44118</v>
      </c>
      <c r="U1440" s="39">
        <v>51</v>
      </c>
      <c r="V1440" s="112" t="s">
        <v>2076</v>
      </c>
      <c r="W1440" s="28" t="s">
        <v>2076</v>
      </c>
      <c r="X1440" s="2" t="s">
        <v>2076</v>
      </c>
      <c r="Y1440" s="38" t="s">
        <v>5354</v>
      </c>
      <c r="Z1440" s="67">
        <v>44195</v>
      </c>
      <c r="AA1440" s="113"/>
      <c r="AB1440" s="70" t="s">
        <v>2018</v>
      </c>
      <c r="AC1440" s="71">
        <v>51</v>
      </c>
      <c r="AD1440" s="3">
        <v>2020</v>
      </c>
      <c r="AE1440" s="2">
        <v>4300</v>
      </c>
      <c r="AF1440" s="323">
        <f t="shared" si="129"/>
        <v>219300</v>
      </c>
    </row>
    <row r="1441" spans="1:32" ht="54.95" customHeight="1" x14ac:dyDescent="0.2">
      <c r="A1441" s="136">
        <v>1438</v>
      </c>
      <c r="B1441" s="368">
        <f t="shared" si="130"/>
        <v>813</v>
      </c>
      <c r="C1441" s="288" t="s">
        <v>919</v>
      </c>
      <c r="D1441" s="281" t="s">
        <v>25</v>
      </c>
      <c r="E1441" s="21">
        <v>20100017491</v>
      </c>
      <c r="F1441" s="112" t="s">
        <v>26</v>
      </c>
      <c r="G1441" s="112" t="s">
        <v>27</v>
      </c>
      <c r="H1441" s="194" t="s">
        <v>6637</v>
      </c>
      <c r="I1441" s="107" t="s">
        <v>4197</v>
      </c>
      <c r="J1441" s="112" t="s">
        <v>4456</v>
      </c>
      <c r="K1441" s="350" t="s">
        <v>1003</v>
      </c>
      <c r="L1441" s="194" t="s">
        <v>3889</v>
      </c>
      <c r="M1441" s="180"/>
      <c r="N1441" s="112" t="s">
        <v>1150</v>
      </c>
      <c r="O1441" s="111"/>
      <c r="P1441" s="28">
        <v>43850</v>
      </c>
      <c r="Q1441" s="112" t="s">
        <v>1143</v>
      </c>
      <c r="R1441" s="112">
        <v>1</v>
      </c>
      <c r="S1441" s="38" t="s">
        <v>2019</v>
      </c>
      <c r="T1441" s="67">
        <v>44195</v>
      </c>
      <c r="U1441" s="39">
        <v>40.799999999999997</v>
      </c>
      <c r="V1441" s="112" t="s">
        <v>2076</v>
      </c>
      <c r="W1441" s="112" t="s">
        <v>2076</v>
      </c>
      <c r="X1441" s="112" t="s">
        <v>2076</v>
      </c>
      <c r="Y1441" s="38" t="s">
        <v>2076</v>
      </c>
      <c r="Z1441" s="38" t="s">
        <v>2076</v>
      </c>
      <c r="AA1441" s="113"/>
      <c r="AB1441" s="82" t="s">
        <v>2019</v>
      </c>
      <c r="AC1441" s="71">
        <v>40.799999999999997</v>
      </c>
      <c r="AD1441" s="3">
        <v>2021</v>
      </c>
      <c r="AE1441" s="2">
        <v>4400</v>
      </c>
      <c r="AF1441" s="323">
        <f>AC1441*AE1441</f>
        <v>179520</v>
      </c>
    </row>
    <row r="1442" spans="1:32" ht="54.95" customHeight="1" x14ac:dyDescent="0.2">
      <c r="A1442" s="136">
        <v>1439</v>
      </c>
      <c r="B1442" s="368">
        <f t="shared" si="130"/>
        <v>814</v>
      </c>
      <c r="C1442" s="290" t="s">
        <v>920</v>
      </c>
      <c r="D1442" s="281" t="s">
        <v>25</v>
      </c>
      <c r="E1442" s="21">
        <v>20100017491</v>
      </c>
      <c r="F1442" s="112" t="s">
        <v>26</v>
      </c>
      <c r="G1442" s="112" t="s">
        <v>27</v>
      </c>
      <c r="H1442" s="194" t="s">
        <v>6599</v>
      </c>
      <c r="I1442" s="112" t="s">
        <v>4145</v>
      </c>
      <c r="J1442" s="112" t="s">
        <v>4419</v>
      </c>
      <c r="K1442" s="350" t="s">
        <v>1012</v>
      </c>
      <c r="L1442" s="196" t="s">
        <v>3800</v>
      </c>
      <c r="M1442" s="180"/>
      <c r="N1442" s="112" t="s">
        <v>1150</v>
      </c>
      <c r="O1442" s="111"/>
      <c r="P1442" s="28">
        <v>43859</v>
      </c>
      <c r="Q1442" s="112" t="s">
        <v>1143</v>
      </c>
      <c r="R1442" s="112">
        <v>1</v>
      </c>
      <c r="S1442" s="38" t="s">
        <v>2526</v>
      </c>
      <c r="T1442" s="67">
        <v>44069</v>
      </c>
      <c r="U1442" s="39">
        <v>51</v>
      </c>
      <c r="V1442" s="112" t="s">
        <v>4879</v>
      </c>
      <c r="W1442" s="28">
        <v>44120</v>
      </c>
      <c r="X1442" s="2">
        <v>51</v>
      </c>
      <c r="Y1442" s="38" t="s">
        <v>5355</v>
      </c>
      <c r="Z1442" s="67">
        <v>44201</v>
      </c>
      <c r="AA1442" s="113"/>
      <c r="AB1442" s="70" t="s">
        <v>10476</v>
      </c>
      <c r="AC1442" s="71">
        <v>51</v>
      </c>
      <c r="AD1442" s="3">
        <v>2021</v>
      </c>
      <c r="AE1442" s="2">
        <v>4400</v>
      </c>
      <c r="AF1442" s="323">
        <f t="shared" ref="AF1442:AF1502" si="131">AC1442*AE1442</f>
        <v>224400</v>
      </c>
    </row>
    <row r="1443" spans="1:32" ht="54.95" customHeight="1" x14ac:dyDescent="0.2">
      <c r="A1443" s="136">
        <v>1440</v>
      </c>
      <c r="B1443" s="368">
        <f t="shared" si="130"/>
        <v>814</v>
      </c>
      <c r="C1443" s="290" t="s">
        <v>920</v>
      </c>
      <c r="D1443" s="281" t="s">
        <v>25</v>
      </c>
      <c r="E1443" s="21">
        <v>20100017491</v>
      </c>
      <c r="F1443" s="112" t="s">
        <v>26</v>
      </c>
      <c r="G1443" s="112" t="s">
        <v>27</v>
      </c>
      <c r="H1443" s="194" t="s">
        <v>6512</v>
      </c>
      <c r="I1443" s="107" t="s">
        <v>10974</v>
      </c>
      <c r="J1443" s="112" t="s">
        <v>4504</v>
      </c>
      <c r="K1443" s="350" t="s">
        <v>1120</v>
      </c>
      <c r="L1443" s="194" t="s">
        <v>3703</v>
      </c>
      <c r="M1443" s="180"/>
      <c r="N1443" s="112" t="s">
        <v>1152</v>
      </c>
      <c r="O1443" s="111"/>
      <c r="P1443" s="28">
        <v>43859</v>
      </c>
      <c r="Q1443" s="112" t="s">
        <v>1143</v>
      </c>
      <c r="R1443" s="112">
        <v>1</v>
      </c>
      <c r="S1443" s="38" t="s">
        <v>2526</v>
      </c>
      <c r="T1443" s="67">
        <v>44069</v>
      </c>
      <c r="U1443" s="39">
        <v>151</v>
      </c>
      <c r="V1443" s="112" t="s">
        <v>4879</v>
      </c>
      <c r="W1443" s="28">
        <v>44120</v>
      </c>
      <c r="X1443" s="2">
        <v>151</v>
      </c>
      <c r="Y1443" s="38" t="s">
        <v>5355</v>
      </c>
      <c r="Z1443" s="67">
        <v>44201</v>
      </c>
      <c r="AA1443" s="113"/>
      <c r="AB1443" s="70" t="s">
        <v>10476</v>
      </c>
      <c r="AC1443" s="71">
        <v>151</v>
      </c>
      <c r="AD1443" s="3">
        <v>2021</v>
      </c>
      <c r="AE1443" s="2">
        <v>4400</v>
      </c>
      <c r="AF1443" s="323">
        <f t="shared" si="131"/>
        <v>664400</v>
      </c>
    </row>
    <row r="1444" spans="1:32" ht="54.95" customHeight="1" x14ac:dyDescent="0.2">
      <c r="A1444" s="136">
        <v>1441</v>
      </c>
      <c r="B1444" s="368">
        <f t="shared" si="130"/>
        <v>814</v>
      </c>
      <c r="C1444" s="290" t="s">
        <v>920</v>
      </c>
      <c r="D1444" s="281" t="s">
        <v>25</v>
      </c>
      <c r="E1444" s="21">
        <v>20100017491</v>
      </c>
      <c r="F1444" s="112" t="s">
        <v>26</v>
      </c>
      <c r="G1444" s="112" t="s">
        <v>27</v>
      </c>
      <c r="H1444" s="194" t="s">
        <v>6600</v>
      </c>
      <c r="I1444" s="112" t="s">
        <v>4296</v>
      </c>
      <c r="J1444" s="112" t="s">
        <v>4409</v>
      </c>
      <c r="K1444" s="350" t="s">
        <v>1115</v>
      </c>
      <c r="L1444" s="194" t="s">
        <v>3801</v>
      </c>
      <c r="M1444" s="180"/>
      <c r="N1444" s="112" t="s">
        <v>1151</v>
      </c>
      <c r="O1444" s="111"/>
      <c r="P1444" s="28">
        <v>43859</v>
      </c>
      <c r="Q1444" s="112" t="s">
        <v>1143</v>
      </c>
      <c r="R1444" s="112">
        <v>1</v>
      </c>
      <c r="S1444" s="38" t="s">
        <v>2526</v>
      </c>
      <c r="T1444" s="67">
        <v>44069</v>
      </c>
      <c r="U1444" s="39" t="s">
        <v>4638</v>
      </c>
      <c r="V1444" s="112" t="s">
        <v>4879</v>
      </c>
      <c r="W1444" s="28">
        <v>44120</v>
      </c>
      <c r="X1444" s="2" t="s">
        <v>4638</v>
      </c>
      <c r="Y1444" s="38" t="s">
        <v>5355</v>
      </c>
      <c r="Z1444" s="67">
        <v>44201</v>
      </c>
      <c r="AA1444" s="113"/>
      <c r="AB1444" s="70" t="s">
        <v>10476</v>
      </c>
      <c r="AC1444" s="71">
        <v>27.6</v>
      </c>
      <c r="AD1444" s="3">
        <v>2021</v>
      </c>
      <c r="AE1444" s="2">
        <v>4400</v>
      </c>
      <c r="AF1444" s="323">
        <f t="shared" si="131"/>
        <v>121440</v>
      </c>
    </row>
    <row r="1445" spans="1:32" ht="54.95" customHeight="1" x14ac:dyDescent="0.2">
      <c r="A1445" s="136">
        <v>1442</v>
      </c>
      <c r="B1445" s="368">
        <f t="shared" si="130"/>
        <v>814</v>
      </c>
      <c r="C1445" s="290" t="s">
        <v>920</v>
      </c>
      <c r="D1445" s="281" t="s">
        <v>25</v>
      </c>
      <c r="E1445" s="21">
        <v>20100017491</v>
      </c>
      <c r="F1445" s="112" t="s">
        <v>26</v>
      </c>
      <c r="G1445" s="112" t="s">
        <v>27</v>
      </c>
      <c r="H1445" s="194" t="s">
        <v>6601</v>
      </c>
      <c r="I1445" s="107" t="s">
        <v>4297</v>
      </c>
      <c r="J1445" s="107" t="s">
        <v>4297</v>
      </c>
      <c r="K1445" s="350" t="s">
        <v>1114</v>
      </c>
      <c r="L1445" s="194" t="s">
        <v>3802</v>
      </c>
      <c r="M1445" s="180"/>
      <c r="N1445" s="112" t="s">
        <v>1151</v>
      </c>
      <c r="O1445" s="111"/>
      <c r="P1445" s="28">
        <v>43859</v>
      </c>
      <c r="Q1445" s="112" t="s">
        <v>1143</v>
      </c>
      <c r="R1445" s="112">
        <v>1</v>
      </c>
      <c r="S1445" s="38" t="s">
        <v>2526</v>
      </c>
      <c r="T1445" s="67">
        <v>44069</v>
      </c>
      <c r="U1445" s="39" t="s">
        <v>4639</v>
      </c>
      <c r="V1445" s="112" t="s">
        <v>4879</v>
      </c>
      <c r="W1445" s="28">
        <v>44120</v>
      </c>
      <c r="X1445" s="2" t="s">
        <v>4639</v>
      </c>
      <c r="Y1445" s="38" t="s">
        <v>5355</v>
      </c>
      <c r="Z1445" s="67">
        <v>44201</v>
      </c>
      <c r="AA1445" s="113"/>
      <c r="AB1445" s="70" t="s">
        <v>10476</v>
      </c>
      <c r="AC1445" s="71">
        <v>5.6</v>
      </c>
      <c r="AD1445" s="3">
        <v>2021</v>
      </c>
      <c r="AE1445" s="2">
        <v>4400</v>
      </c>
      <c r="AF1445" s="323">
        <f t="shared" si="131"/>
        <v>24640</v>
      </c>
    </row>
    <row r="1446" spans="1:32" ht="54.95" customHeight="1" x14ac:dyDescent="0.2">
      <c r="A1446" s="136">
        <v>1443</v>
      </c>
      <c r="B1446" s="368">
        <f t="shared" si="130"/>
        <v>815</v>
      </c>
      <c r="C1446" s="295" t="s">
        <v>921</v>
      </c>
      <c r="D1446" s="281" t="s">
        <v>597</v>
      </c>
      <c r="E1446" s="261">
        <v>20106897919</v>
      </c>
      <c r="F1446" s="112" t="s">
        <v>26</v>
      </c>
      <c r="G1446" s="112" t="s">
        <v>27</v>
      </c>
      <c r="H1446" s="194" t="s">
        <v>6638</v>
      </c>
      <c r="I1446" s="107" t="s">
        <v>4249</v>
      </c>
      <c r="J1446" s="112" t="s">
        <v>4482</v>
      </c>
      <c r="K1446" s="350" t="s">
        <v>1062</v>
      </c>
      <c r="L1446" s="198" t="s">
        <v>3890</v>
      </c>
      <c r="M1446" s="180"/>
      <c r="N1446" s="112" t="s">
        <v>1151</v>
      </c>
      <c r="O1446" s="111"/>
      <c r="P1446" s="28">
        <v>43739</v>
      </c>
      <c r="Q1446" s="112" t="s">
        <v>1143</v>
      </c>
      <c r="R1446" s="112">
        <v>1</v>
      </c>
      <c r="S1446" s="38" t="s">
        <v>2527</v>
      </c>
      <c r="T1446" s="67">
        <v>44008</v>
      </c>
      <c r="U1446" s="39" t="s">
        <v>4640</v>
      </c>
      <c r="V1446" s="112" t="s">
        <v>2076</v>
      </c>
      <c r="W1446" s="112" t="s">
        <v>2076</v>
      </c>
      <c r="X1446" s="112" t="s">
        <v>2076</v>
      </c>
      <c r="Y1446" s="38" t="s">
        <v>5356</v>
      </c>
      <c r="Z1446" s="66">
        <v>44210</v>
      </c>
      <c r="AA1446" s="113"/>
      <c r="AB1446" s="70" t="s">
        <v>10477</v>
      </c>
      <c r="AC1446" s="71">
        <v>4.9000000000000004</v>
      </c>
      <c r="AD1446" s="3">
        <v>2021</v>
      </c>
      <c r="AE1446" s="2">
        <v>4400</v>
      </c>
      <c r="AF1446" s="323">
        <f t="shared" si="131"/>
        <v>21560</v>
      </c>
    </row>
    <row r="1447" spans="1:32" ht="54.95" customHeight="1" x14ac:dyDescent="0.2">
      <c r="A1447" s="136">
        <v>1444</v>
      </c>
      <c r="B1447" s="368">
        <f t="shared" si="130"/>
        <v>815</v>
      </c>
      <c r="C1447" s="295" t="s">
        <v>921</v>
      </c>
      <c r="D1447" s="281" t="s">
        <v>597</v>
      </c>
      <c r="E1447" s="261">
        <v>20106897919</v>
      </c>
      <c r="F1447" s="112" t="s">
        <v>26</v>
      </c>
      <c r="G1447" s="112" t="s">
        <v>27</v>
      </c>
      <c r="H1447" s="194" t="s">
        <v>6638</v>
      </c>
      <c r="I1447" s="107" t="s">
        <v>4249</v>
      </c>
      <c r="J1447" s="112" t="s">
        <v>4482</v>
      </c>
      <c r="K1447" s="350" t="s">
        <v>1062</v>
      </c>
      <c r="L1447" s="198" t="s">
        <v>3891</v>
      </c>
      <c r="M1447" s="180"/>
      <c r="N1447" s="112" t="s">
        <v>1151</v>
      </c>
      <c r="O1447" s="111"/>
      <c r="P1447" s="28">
        <v>43739</v>
      </c>
      <c r="Q1447" s="112" t="s">
        <v>1143</v>
      </c>
      <c r="R1447" s="112">
        <v>1</v>
      </c>
      <c r="S1447" s="38" t="s">
        <v>2527</v>
      </c>
      <c r="T1447" s="67">
        <v>44008</v>
      </c>
      <c r="U1447" s="39">
        <v>15.8</v>
      </c>
      <c r="V1447" s="112" t="s">
        <v>2076</v>
      </c>
      <c r="W1447" s="112" t="s">
        <v>2076</v>
      </c>
      <c r="X1447" s="112" t="s">
        <v>2076</v>
      </c>
      <c r="Y1447" s="38" t="s">
        <v>5356</v>
      </c>
      <c r="Z1447" s="66">
        <v>44210</v>
      </c>
      <c r="AA1447" s="113"/>
      <c r="AB1447" s="70" t="s">
        <v>10477</v>
      </c>
      <c r="AC1447" s="71">
        <v>15.8</v>
      </c>
      <c r="AD1447" s="3">
        <v>2021</v>
      </c>
      <c r="AE1447" s="2">
        <v>4400</v>
      </c>
      <c r="AF1447" s="323">
        <f t="shared" si="131"/>
        <v>69520</v>
      </c>
    </row>
    <row r="1448" spans="1:32" ht="54.95" customHeight="1" x14ac:dyDescent="0.2">
      <c r="A1448" s="136">
        <v>1445</v>
      </c>
      <c r="B1448" s="368">
        <f t="shared" si="130"/>
        <v>815</v>
      </c>
      <c r="C1448" s="295" t="s">
        <v>921</v>
      </c>
      <c r="D1448" s="281" t="s">
        <v>597</v>
      </c>
      <c r="E1448" s="261">
        <v>20106897919</v>
      </c>
      <c r="F1448" s="112" t="s">
        <v>26</v>
      </c>
      <c r="G1448" s="112" t="s">
        <v>27</v>
      </c>
      <c r="H1448" s="194" t="s">
        <v>6532</v>
      </c>
      <c r="I1448" s="107" t="s">
        <v>4278</v>
      </c>
      <c r="J1448" s="107" t="s">
        <v>4522</v>
      </c>
      <c r="K1448" s="350" t="s">
        <v>1062</v>
      </c>
      <c r="L1448" s="194" t="s">
        <v>3892</v>
      </c>
      <c r="M1448" s="180"/>
      <c r="N1448" s="112" t="s">
        <v>1151</v>
      </c>
      <c r="O1448" s="111"/>
      <c r="P1448" s="28">
        <v>43739</v>
      </c>
      <c r="Q1448" s="112" t="s">
        <v>1143</v>
      </c>
      <c r="R1448" s="112">
        <v>1</v>
      </c>
      <c r="S1448" s="38" t="s">
        <v>2527</v>
      </c>
      <c r="T1448" s="67">
        <v>44008</v>
      </c>
      <c r="U1448" s="39">
        <f>1.2*17</f>
        <v>20.399999999999999</v>
      </c>
      <c r="V1448" s="112" t="s">
        <v>2076</v>
      </c>
      <c r="W1448" s="112" t="s">
        <v>2076</v>
      </c>
      <c r="X1448" s="112" t="s">
        <v>2076</v>
      </c>
      <c r="Y1448" s="38" t="s">
        <v>5356</v>
      </c>
      <c r="Z1448" s="66">
        <v>44210</v>
      </c>
      <c r="AA1448" s="113"/>
      <c r="AB1448" s="70" t="s">
        <v>10477</v>
      </c>
      <c r="AC1448" s="71">
        <v>3.6</v>
      </c>
      <c r="AD1448" s="3">
        <v>2021</v>
      </c>
      <c r="AE1448" s="2">
        <v>4400</v>
      </c>
      <c r="AF1448" s="323">
        <f t="shared" si="131"/>
        <v>15840</v>
      </c>
    </row>
    <row r="1449" spans="1:32" ht="54.95" customHeight="1" x14ac:dyDescent="0.2">
      <c r="A1449" s="136">
        <v>1446</v>
      </c>
      <c r="B1449" s="368">
        <f t="shared" si="130"/>
        <v>816</v>
      </c>
      <c r="C1449" s="295" t="s">
        <v>922</v>
      </c>
      <c r="D1449" s="281" t="s">
        <v>8462</v>
      </c>
      <c r="E1449" s="261">
        <v>20467534026</v>
      </c>
      <c r="F1449" s="112" t="s">
        <v>26</v>
      </c>
      <c r="G1449" s="112" t="s">
        <v>27</v>
      </c>
      <c r="H1449" s="194" t="s">
        <v>6639</v>
      </c>
      <c r="I1449" s="111" t="s">
        <v>4322</v>
      </c>
      <c r="J1449" s="111" t="s">
        <v>4466</v>
      </c>
      <c r="K1449" s="350" t="s">
        <v>1062</v>
      </c>
      <c r="L1449" s="198" t="s">
        <v>3893</v>
      </c>
      <c r="M1449" s="180"/>
      <c r="N1449" s="112" t="s">
        <v>1151</v>
      </c>
      <c r="O1449" s="111"/>
      <c r="P1449" s="28">
        <v>43755</v>
      </c>
      <c r="Q1449" s="112" t="s">
        <v>1143</v>
      </c>
      <c r="R1449" s="112">
        <v>1</v>
      </c>
      <c r="S1449" s="38" t="s">
        <v>2528</v>
      </c>
      <c r="T1449" s="67">
        <v>43978</v>
      </c>
      <c r="U1449" s="39">
        <v>40</v>
      </c>
      <c r="V1449" s="112" t="s">
        <v>4880</v>
      </c>
      <c r="W1449" s="28">
        <v>44062</v>
      </c>
      <c r="X1449" s="2">
        <v>40</v>
      </c>
      <c r="Y1449" s="38" t="s">
        <v>5357</v>
      </c>
      <c r="Z1449" s="66">
        <v>44210</v>
      </c>
      <c r="AA1449" s="113"/>
      <c r="AB1449" s="70" t="s">
        <v>10478</v>
      </c>
      <c r="AC1449" s="71">
        <v>40</v>
      </c>
      <c r="AD1449" s="3">
        <v>2021</v>
      </c>
      <c r="AE1449" s="2">
        <v>4400</v>
      </c>
      <c r="AF1449" s="323">
        <f>AC1449*AE1449</f>
        <v>176000</v>
      </c>
    </row>
    <row r="1450" spans="1:32" ht="54.95" customHeight="1" x14ac:dyDescent="0.2">
      <c r="A1450" s="136">
        <v>1447</v>
      </c>
      <c r="B1450" s="368">
        <f t="shared" si="130"/>
        <v>816</v>
      </c>
      <c r="C1450" s="295" t="s">
        <v>922</v>
      </c>
      <c r="D1450" s="281" t="s">
        <v>8462</v>
      </c>
      <c r="E1450" s="261">
        <v>20467534026</v>
      </c>
      <c r="F1450" s="112" t="s">
        <v>26</v>
      </c>
      <c r="G1450" s="112" t="s">
        <v>27</v>
      </c>
      <c r="H1450" s="194" t="s">
        <v>6640</v>
      </c>
      <c r="I1450" s="10" t="s">
        <v>4323</v>
      </c>
      <c r="J1450" s="112" t="s">
        <v>4465</v>
      </c>
      <c r="K1450" s="350" t="s">
        <v>1062</v>
      </c>
      <c r="L1450" s="194" t="s">
        <v>3894</v>
      </c>
      <c r="M1450" s="180"/>
      <c r="N1450" s="112" t="s">
        <v>1151</v>
      </c>
      <c r="O1450" s="111"/>
      <c r="P1450" s="28">
        <v>43755</v>
      </c>
      <c r="Q1450" s="112" t="s">
        <v>6790</v>
      </c>
      <c r="R1450" s="112">
        <v>23</v>
      </c>
      <c r="S1450" s="38" t="s">
        <v>2528</v>
      </c>
      <c r="T1450" s="67">
        <v>43978</v>
      </c>
      <c r="U1450" s="39">
        <v>60</v>
      </c>
      <c r="V1450" s="112" t="s">
        <v>4880</v>
      </c>
      <c r="W1450" s="28">
        <v>44062</v>
      </c>
      <c r="X1450" s="2">
        <v>60</v>
      </c>
      <c r="Y1450" s="38" t="s">
        <v>5357</v>
      </c>
      <c r="Z1450" s="66">
        <v>44210</v>
      </c>
      <c r="AA1450" s="113"/>
      <c r="AB1450" s="70" t="s">
        <v>10478</v>
      </c>
      <c r="AC1450" s="71">
        <v>27.6</v>
      </c>
      <c r="AD1450" s="3">
        <v>2021</v>
      </c>
      <c r="AE1450" s="2">
        <v>4400</v>
      </c>
      <c r="AF1450" s="323">
        <f t="shared" si="131"/>
        <v>121440</v>
      </c>
    </row>
    <row r="1451" spans="1:32" ht="54.95" customHeight="1" x14ac:dyDescent="0.2">
      <c r="A1451" s="136">
        <v>1448</v>
      </c>
      <c r="B1451" s="368">
        <f t="shared" si="130"/>
        <v>817</v>
      </c>
      <c r="C1451" s="288" t="s">
        <v>923</v>
      </c>
      <c r="D1451" s="281" t="s">
        <v>25</v>
      </c>
      <c r="E1451" s="21">
        <v>20100017491</v>
      </c>
      <c r="F1451" s="112" t="s">
        <v>26</v>
      </c>
      <c r="G1451" s="112" t="s">
        <v>27</v>
      </c>
      <c r="H1451" s="194" t="s">
        <v>6641</v>
      </c>
      <c r="I1451" s="107" t="s">
        <v>4324</v>
      </c>
      <c r="J1451" s="107" t="s">
        <v>4564</v>
      </c>
      <c r="K1451" s="350" t="s">
        <v>1121</v>
      </c>
      <c r="L1451" s="194" t="s">
        <v>3895</v>
      </c>
      <c r="M1451" s="180"/>
      <c r="N1451" s="112" t="s">
        <v>1151</v>
      </c>
      <c r="O1451" s="111"/>
      <c r="P1451" s="28">
        <v>42829</v>
      </c>
      <c r="Q1451" s="112" t="s">
        <v>1147</v>
      </c>
      <c r="R1451" s="112">
        <v>1</v>
      </c>
      <c r="S1451" s="38" t="s">
        <v>2529</v>
      </c>
      <c r="T1451" s="67">
        <v>43160</v>
      </c>
      <c r="U1451" s="39">
        <v>15.59</v>
      </c>
      <c r="V1451" s="112" t="s">
        <v>4881</v>
      </c>
      <c r="W1451" s="28">
        <v>44148</v>
      </c>
      <c r="X1451" s="2">
        <v>15.59</v>
      </c>
      <c r="Y1451" s="38" t="s">
        <v>5358</v>
      </c>
      <c r="Z1451" s="67">
        <v>44214</v>
      </c>
      <c r="AA1451" s="113"/>
      <c r="AB1451" s="70" t="s">
        <v>10479</v>
      </c>
      <c r="AC1451" s="71">
        <v>15.59</v>
      </c>
      <c r="AD1451" s="3">
        <v>2021</v>
      </c>
      <c r="AE1451" s="2">
        <v>4400</v>
      </c>
      <c r="AF1451" s="323">
        <f t="shared" si="131"/>
        <v>68596</v>
      </c>
    </row>
    <row r="1452" spans="1:32" ht="54.95" customHeight="1" x14ac:dyDescent="0.2">
      <c r="A1452" s="136">
        <v>1449</v>
      </c>
      <c r="B1452" s="368">
        <f t="shared" si="130"/>
        <v>818</v>
      </c>
      <c r="C1452" s="295" t="s">
        <v>924</v>
      </c>
      <c r="D1452" s="281" t="s">
        <v>25</v>
      </c>
      <c r="E1452" s="21">
        <v>20100017491</v>
      </c>
      <c r="F1452" s="112" t="s">
        <v>26</v>
      </c>
      <c r="G1452" s="112" t="s">
        <v>27</v>
      </c>
      <c r="H1452" s="194" t="s">
        <v>6594</v>
      </c>
      <c r="I1452" s="107" t="s">
        <v>4300</v>
      </c>
      <c r="J1452" s="107" t="s">
        <v>4538</v>
      </c>
      <c r="K1452" s="350" t="s">
        <v>1062</v>
      </c>
      <c r="L1452" s="194" t="s">
        <v>3896</v>
      </c>
      <c r="M1452" s="180"/>
      <c r="N1452" s="112" t="s">
        <v>1151</v>
      </c>
      <c r="O1452" s="111"/>
      <c r="P1452" s="28">
        <v>43755</v>
      </c>
      <c r="Q1452" s="112" t="s">
        <v>6790</v>
      </c>
      <c r="R1452" s="112">
        <v>3</v>
      </c>
      <c r="S1452" s="38" t="s">
        <v>2530</v>
      </c>
      <c r="T1452" s="67">
        <v>43964</v>
      </c>
      <c r="U1452" s="39">
        <f>1.2*3</f>
        <v>3.5999999999999996</v>
      </c>
      <c r="V1452" s="112" t="s">
        <v>4882</v>
      </c>
      <c r="W1452" s="28">
        <v>44034</v>
      </c>
      <c r="X1452" s="2">
        <f>1.2*3</f>
        <v>3.5999999999999996</v>
      </c>
      <c r="Y1452" s="38" t="s">
        <v>5359</v>
      </c>
      <c r="Z1452" s="67">
        <v>44217</v>
      </c>
      <c r="AA1452" s="113"/>
      <c r="AB1452" s="70" t="s">
        <v>10480</v>
      </c>
      <c r="AC1452" s="71">
        <v>3.6</v>
      </c>
      <c r="AD1452" s="3">
        <v>2021</v>
      </c>
      <c r="AE1452" s="2">
        <v>4400</v>
      </c>
      <c r="AF1452" s="323">
        <f t="shared" si="131"/>
        <v>15840</v>
      </c>
    </row>
    <row r="1453" spans="1:32" ht="54.95" customHeight="1" x14ac:dyDescent="0.2">
      <c r="A1453" s="136">
        <v>1450</v>
      </c>
      <c r="B1453" s="368">
        <f t="shared" si="130"/>
        <v>819</v>
      </c>
      <c r="C1453" s="295" t="s">
        <v>925</v>
      </c>
      <c r="D1453" s="281" t="s">
        <v>8462</v>
      </c>
      <c r="E1453" s="261">
        <v>20467534026</v>
      </c>
      <c r="F1453" s="112" t="s">
        <v>26</v>
      </c>
      <c r="G1453" s="112" t="s">
        <v>27</v>
      </c>
      <c r="H1453" s="194" t="s">
        <v>6501</v>
      </c>
      <c r="I1453" s="111" t="s">
        <v>4163</v>
      </c>
      <c r="J1453" s="107" t="s">
        <v>4261</v>
      </c>
      <c r="K1453" s="350" t="s">
        <v>1098</v>
      </c>
      <c r="L1453" s="207" t="s">
        <v>3897</v>
      </c>
      <c r="M1453" s="180"/>
      <c r="N1453" s="112" t="s">
        <v>1151</v>
      </c>
      <c r="O1453" s="111"/>
      <c r="P1453" s="28">
        <v>43279</v>
      </c>
      <c r="Q1453" s="112" t="s">
        <v>1143</v>
      </c>
      <c r="R1453" s="112">
        <v>1</v>
      </c>
      <c r="S1453" s="38" t="s">
        <v>2531</v>
      </c>
      <c r="T1453" s="67">
        <v>43417</v>
      </c>
      <c r="U1453" s="39">
        <v>50</v>
      </c>
      <c r="V1453" s="112" t="s">
        <v>4883</v>
      </c>
      <c r="W1453" s="28">
        <v>44144</v>
      </c>
      <c r="X1453" s="2">
        <v>50</v>
      </c>
      <c r="Y1453" s="38" t="s">
        <v>5360</v>
      </c>
      <c r="Z1453" s="66">
        <v>44214</v>
      </c>
      <c r="AA1453" s="113"/>
      <c r="AB1453" s="70" t="s">
        <v>10481</v>
      </c>
      <c r="AC1453" s="71">
        <v>50</v>
      </c>
      <c r="AD1453" s="3">
        <v>2021</v>
      </c>
      <c r="AE1453" s="2">
        <v>4400</v>
      </c>
      <c r="AF1453" s="323">
        <f t="shared" si="131"/>
        <v>220000</v>
      </c>
    </row>
    <row r="1454" spans="1:32" ht="54.95" customHeight="1" x14ac:dyDescent="0.2">
      <c r="A1454" s="136">
        <v>1451</v>
      </c>
      <c r="B1454" s="368">
        <f t="shared" si="130"/>
        <v>820</v>
      </c>
      <c r="C1454" s="295" t="s">
        <v>926</v>
      </c>
      <c r="D1454" s="281" t="s">
        <v>8462</v>
      </c>
      <c r="E1454" s="261">
        <v>20467534026</v>
      </c>
      <c r="F1454" s="112" t="s">
        <v>26</v>
      </c>
      <c r="G1454" s="112" t="s">
        <v>27</v>
      </c>
      <c r="H1454" s="194" t="s">
        <v>6642</v>
      </c>
      <c r="I1454" s="107" t="s">
        <v>4153</v>
      </c>
      <c r="J1454" s="107" t="s">
        <v>4425</v>
      </c>
      <c r="K1454" s="350" t="s">
        <v>1061</v>
      </c>
      <c r="L1454" s="196" t="s">
        <v>3898</v>
      </c>
      <c r="M1454" s="180"/>
      <c r="N1454" s="112" t="s">
        <v>1151</v>
      </c>
      <c r="O1454" s="111"/>
      <c r="P1454" s="28">
        <v>43276</v>
      </c>
      <c r="Q1454" s="112" t="s">
        <v>1143</v>
      </c>
      <c r="R1454" s="112">
        <v>1</v>
      </c>
      <c r="S1454" s="38" t="s">
        <v>2532</v>
      </c>
      <c r="T1454" s="67">
        <v>43535</v>
      </c>
      <c r="U1454" s="39">
        <v>43.9</v>
      </c>
      <c r="V1454" s="112" t="s">
        <v>4884</v>
      </c>
      <c r="W1454" s="28">
        <v>44138</v>
      </c>
      <c r="X1454" s="2">
        <v>43.9</v>
      </c>
      <c r="Y1454" s="38" t="s">
        <v>5361</v>
      </c>
      <c r="Z1454" s="67">
        <v>44222</v>
      </c>
      <c r="AA1454" s="113"/>
      <c r="AB1454" s="70" t="s">
        <v>10482</v>
      </c>
      <c r="AC1454" s="71">
        <v>43.9</v>
      </c>
      <c r="AD1454" s="3">
        <v>2021</v>
      </c>
      <c r="AE1454" s="2">
        <v>4400</v>
      </c>
      <c r="AF1454" s="323">
        <f t="shared" si="131"/>
        <v>193160</v>
      </c>
    </row>
    <row r="1455" spans="1:32" ht="54.95" customHeight="1" x14ac:dyDescent="0.2">
      <c r="A1455" s="136">
        <v>1452</v>
      </c>
      <c r="B1455" s="368">
        <f t="shared" si="130"/>
        <v>820</v>
      </c>
      <c r="C1455" s="295" t="s">
        <v>926</v>
      </c>
      <c r="D1455" s="281" t="s">
        <v>8462</v>
      </c>
      <c r="E1455" s="261">
        <v>20467534026</v>
      </c>
      <c r="F1455" s="112" t="s">
        <v>26</v>
      </c>
      <c r="G1455" s="112" t="s">
        <v>27</v>
      </c>
      <c r="H1455" s="194" t="s">
        <v>6643</v>
      </c>
      <c r="I1455" s="107" t="s">
        <v>4194</v>
      </c>
      <c r="J1455" s="112" t="s">
        <v>4453</v>
      </c>
      <c r="K1455" s="350" t="s">
        <v>1061</v>
      </c>
      <c r="L1455" s="196" t="s">
        <v>3899</v>
      </c>
      <c r="M1455" s="180"/>
      <c r="N1455" s="112" t="s">
        <v>1150</v>
      </c>
      <c r="O1455" s="111"/>
      <c r="P1455" s="28">
        <v>43276</v>
      </c>
      <c r="Q1455" s="112" t="s">
        <v>1143</v>
      </c>
      <c r="R1455" s="112">
        <v>1</v>
      </c>
      <c r="S1455" s="38" t="s">
        <v>2532</v>
      </c>
      <c r="T1455" s="67">
        <v>43535</v>
      </c>
      <c r="U1455" s="39">
        <v>51</v>
      </c>
      <c r="V1455" s="112" t="s">
        <v>4884</v>
      </c>
      <c r="W1455" s="28">
        <v>44138</v>
      </c>
      <c r="X1455" s="2">
        <v>51</v>
      </c>
      <c r="Y1455" s="38" t="s">
        <v>5361</v>
      </c>
      <c r="Z1455" s="67">
        <v>44222</v>
      </c>
      <c r="AA1455" s="113"/>
      <c r="AB1455" s="70" t="s">
        <v>10482</v>
      </c>
      <c r="AC1455" s="71">
        <v>51</v>
      </c>
      <c r="AD1455" s="3">
        <v>2021</v>
      </c>
      <c r="AE1455" s="2">
        <v>4400</v>
      </c>
      <c r="AF1455" s="323">
        <f t="shared" si="131"/>
        <v>224400</v>
      </c>
    </row>
    <row r="1456" spans="1:32" ht="54.95" customHeight="1" x14ac:dyDescent="0.2">
      <c r="A1456" s="136">
        <v>1453</v>
      </c>
      <c r="B1456" s="368">
        <f t="shared" si="130"/>
        <v>820</v>
      </c>
      <c r="C1456" s="295" t="s">
        <v>926</v>
      </c>
      <c r="D1456" s="281" t="s">
        <v>8462</v>
      </c>
      <c r="E1456" s="261">
        <v>20467534026</v>
      </c>
      <c r="F1456" s="112" t="s">
        <v>26</v>
      </c>
      <c r="G1456" s="112" t="s">
        <v>27</v>
      </c>
      <c r="H1456" s="198" t="s">
        <v>6644</v>
      </c>
      <c r="I1456" s="10" t="s">
        <v>4154</v>
      </c>
      <c r="J1456" s="10" t="s">
        <v>4154</v>
      </c>
      <c r="K1456" s="350" t="s">
        <v>1122</v>
      </c>
      <c r="L1456" s="196" t="s">
        <v>3900</v>
      </c>
      <c r="M1456" s="180"/>
      <c r="N1456" s="112" t="s">
        <v>1150</v>
      </c>
      <c r="O1456" s="111"/>
      <c r="P1456" s="28">
        <v>43276</v>
      </c>
      <c r="Q1456" s="112" t="s">
        <v>1143</v>
      </c>
      <c r="R1456" s="112">
        <v>1</v>
      </c>
      <c r="S1456" s="38" t="s">
        <v>2532</v>
      </c>
      <c r="T1456" s="67">
        <v>43535</v>
      </c>
      <c r="U1456" s="39">
        <v>51</v>
      </c>
      <c r="V1456" s="112" t="s">
        <v>4884</v>
      </c>
      <c r="W1456" s="28">
        <v>44138</v>
      </c>
      <c r="X1456" s="2">
        <v>51</v>
      </c>
      <c r="Y1456" s="38" t="s">
        <v>5361</v>
      </c>
      <c r="Z1456" s="67">
        <v>44222</v>
      </c>
      <c r="AA1456" s="113"/>
      <c r="AB1456" s="70" t="s">
        <v>10482</v>
      </c>
      <c r="AC1456" s="71">
        <v>51</v>
      </c>
      <c r="AD1456" s="3">
        <v>2021</v>
      </c>
      <c r="AE1456" s="2">
        <v>4400</v>
      </c>
      <c r="AF1456" s="323">
        <f>AC1456*AE1456</f>
        <v>224400</v>
      </c>
    </row>
    <row r="1457" spans="1:32" ht="54.95" customHeight="1" x14ac:dyDescent="0.2">
      <c r="A1457" s="136">
        <v>1454</v>
      </c>
      <c r="B1457" s="368">
        <f t="shared" si="130"/>
        <v>821</v>
      </c>
      <c r="C1457" s="295" t="s">
        <v>927</v>
      </c>
      <c r="D1457" s="281" t="s">
        <v>25</v>
      </c>
      <c r="E1457" s="21">
        <v>20100017491</v>
      </c>
      <c r="F1457" s="112" t="s">
        <v>26</v>
      </c>
      <c r="G1457" s="112" t="s">
        <v>27</v>
      </c>
      <c r="H1457" s="194" t="s">
        <v>6645</v>
      </c>
      <c r="I1457" s="112" t="s">
        <v>4186</v>
      </c>
      <c r="J1457" s="112" t="s">
        <v>4469</v>
      </c>
      <c r="K1457" s="350" t="s">
        <v>7355</v>
      </c>
      <c r="L1457" s="194" t="s">
        <v>3901</v>
      </c>
      <c r="M1457" s="180"/>
      <c r="N1457" s="112" t="s">
        <v>1152</v>
      </c>
      <c r="O1457" s="111"/>
      <c r="P1457" s="28">
        <v>43684</v>
      </c>
      <c r="Q1457" s="112" t="s">
        <v>1143</v>
      </c>
      <c r="R1457" s="112">
        <v>1</v>
      </c>
      <c r="S1457" s="38" t="s">
        <v>2533</v>
      </c>
      <c r="T1457" s="67">
        <v>44032</v>
      </c>
      <c r="U1457" s="39">
        <v>151</v>
      </c>
      <c r="V1457" s="112" t="s">
        <v>4885</v>
      </c>
      <c r="W1457" s="28">
        <v>44146</v>
      </c>
      <c r="X1457" s="2">
        <v>151</v>
      </c>
      <c r="Y1457" s="38" t="s">
        <v>5362</v>
      </c>
      <c r="Z1457" s="67">
        <v>44222</v>
      </c>
      <c r="AA1457" s="113"/>
      <c r="AB1457" s="70" t="s">
        <v>10483</v>
      </c>
      <c r="AC1457" s="71">
        <v>151</v>
      </c>
      <c r="AD1457" s="3">
        <v>2021</v>
      </c>
      <c r="AE1457" s="2">
        <v>4400</v>
      </c>
      <c r="AF1457" s="323">
        <f t="shared" si="131"/>
        <v>664400</v>
      </c>
    </row>
    <row r="1458" spans="1:32" ht="54.95" customHeight="1" x14ac:dyDescent="0.2">
      <c r="A1458" s="136">
        <v>1455</v>
      </c>
      <c r="B1458" s="368">
        <f t="shared" si="130"/>
        <v>821</v>
      </c>
      <c r="C1458" s="295" t="s">
        <v>927</v>
      </c>
      <c r="D1458" s="281" t="s">
        <v>25</v>
      </c>
      <c r="E1458" s="21">
        <v>20100017491</v>
      </c>
      <c r="F1458" s="112" t="s">
        <v>26</v>
      </c>
      <c r="G1458" s="112" t="s">
        <v>27</v>
      </c>
      <c r="H1458" s="194" t="s">
        <v>6646</v>
      </c>
      <c r="I1458" s="107" t="s">
        <v>10974</v>
      </c>
      <c r="J1458" s="112" t="s">
        <v>4504</v>
      </c>
      <c r="K1458" s="350" t="s">
        <v>1120</v>
      </c>
      <c r="L1458" s="194" t="s">
        <v>3902</v>
      </c>
      <c r="M1458" s="180"/>
      <c r="N1458" s="112" t="s">
        <v>1152</v>
      </c>
      <c r="O1458" s="111"/>
      <c r="P1458" s="28">
        <v>43684</v>
      </c>
      <c r="Q1458" s="112" t="s">
        <v>1143</v>
      </c>
      <c r="R1458" s="112">
        <v>1</v>
      </c>
      <c r="S1458" s="38" t="s">
        <v>2533</v>
      </c>
      <c r="T1458" s="67">
        <v>44032</v>
      </c>
      <c r="U1458" s="39">
        <v>151</v>
      </c>
      <c r="V1458" s="112" t="s">
        <v>4885</v>
      </c>
      <c r="W1458" s="28">
        <v>44146</v>
      </c>
      <c r="X1458" s="2">
        <v>151</v>
      </c>
      <c r="Y1458" s="38" t="s">
        <v>5362</v>
      </c>
      <c r="Z1458" s="67">
        <v>44222</v>
      </c>
      <c r="AA1458" s="113"/>
      <c r="AB1458" s="70" t="s">
        <v>10483</v>
      </c>
      <c r="AC1458" s="71">
        <v>151</v>
      </c>
      <c r="AD1458" s="3">
        <v>2021</v>
      </c>
      <c r="AE1458" s="2">
        <v>4400</v>
      </c>
      <c r="AF1458" s="323">
        <f t="shared" si="131"/>
        <v>664400</v>
      </c>
    </row>
    <row r="1459" spans="1:32" ht="54.95" customHeight="1" x14ac:dyDescent="0.2">
      <c r="A1459" s="136">
        <v>1456</v>
      </c>
      <c r="B1459" s="368">
        <f t="shared" si="130"/>
        <v>822</v>
      </c>
      <c r="C1459" s="295" t="s">
        <v>928</v>
      </c>
      <c r="D1459" s="281" t="s">
        <v>25</v>
      </c>
      <c r="E1459" s="21">
        <v>20100017491</v>
      </c>
      <c r="F1459" s="112" t="s">
        <v>26</v>
      </c>
      <c r="G1459" s="112" t="s">
        <v>27</v>
      </c>
      <c r="H1459" s="194" t="s">
        <v>6647</v>
      </c>
      <c r="I1459" s="107" t="s">
        <v>4325</v>
      </c>
      <c r="J1459" s="107" t="s">
        <v>4565</v>
      </c>
      <c r="K1459" s="350" t="s">
        <v>11513</v>
      </c>
      <c r="L1459" s="194" t="s">
        <v>3903</v>
      </c>
      <c r="M1459" s="180"/>
      <c r="N1459" s="112" t="s">
        <v>1152</v>
      </c>
      <c r="O1459" s="111"/>
      <c r="P1459" s="28">
        <v>43720</v>
      </c>
      <c r="Q1459" s="112" t="s">
        <v>1143</v>
      </c>
      <c r="R1459" s="112">
        <v>1</v>
      </c>
      <c r="S1459" s="38" t="s">
        <v>2534</v>
      </c>
      <c r="T1459" s="67">
        <v>44069</v>
      </c>
      <c r="U1459" s="39">
        <v>151</v>
      </c>
      <c r="V1459" s="112" t="s">
        <v>4886</v>
      </c>
      <c r="W1459" s="28">
        <v>44138</v>
      </c>
      <c r="X1459" s="2">
        <v>151</v>
      </c>
      <c r="Y1459" s="38" t="s">
        <v>5363</v>
      </c>
      <c r="Z1459" s="67">
        <v>44222</v>
      </c>
      <c r="AA1459" s="113"/>
      <c r="AB1459" s="70" t="s">
        <v>10484</v>
      </c>
      <c r="AC1459" s="71">
        <v>151</v>
      </c>
      <c r="AD1459" s="3">
        <v>2021</v>
      </c>
      <c r="AE1459" s="2">
        <v>4400</v>
      </c>
      <c r="AF1459" s="323">
        <f t="shared" si="131"/>
        <v>664400</v>
      </c>
    </row>
    <row r="1460" spans="1:32" s="359" customFormat="1" ht="54.95" customHeight="1" x14ac:dyDescent="0.2">
      <c r="A1460" s="136">
        <v>1457</v>
      </c>
      <c r="B1460" s="368">
        <f t="shared" si="130"/>
        <v>823</v>
      </c>
      <c r="C1460" s="357" t="s">
        <v>929</v>
      </c>
      <c r="D1460" s="117" t="s">
        <v>25</v>
      </c>
      <c r="E1460" s="142">
        <v>20100017491</v>
      </c>
      <c r="F1460" s="117" t="s">
        <v>26</v>
      </c>
      <c r="G1460" s="117" t="s">
        <v>27</v>
      </c>
      <c r="H1460" s="210" t="s">
        <v>6648</v>
      </c>
      <c r="I1460" s="104" t="s">
        <v>4326</v>
      </c>
      <c r="J1460" s="104" t="s">
        <v>4565</v>
      </c>
      <c r="K1460" s="117" t="s">
        <v>11514</v>
      </c>
      <c r="L1460" s="210" t="s">
        <v>11515</v>
      </c>
      <c r="M1460" s="110"/>
      <c r="N1460" s="117" t="s">
        <v>1152</v>
      </c>
      <c r="O1460" s="110"/>
      <c r="P1460" s="150">
        <v>43741</v>
      </c>
      <c r="Q1460" s="117" t="s">
        <v>1143</v>
      </c>
      <c r="R1460" s="117">
        <v>1</v>
      </c>
      <c r="S1460" s="38" t="s">
        <v>2535</v>
      </c>
      <c r="T1460" s="67">
        <v>44088</v>
      </c>
      <c r="U1460" s="39">
        <v>151</v>
      </c>
      <c r="V1460" s="117" t="s">
        <v>4887</v>
      </c>
      <c r="W1460" s="150">
        <v>44138</v>
      </c>
      <c r="X1460" s="172">
        <v>151</v>
      </c>
      <c r="Y1460" s="38" t="s">
        <v>5364</v>
      </c>
      <c r="Z1460" s="67">
        <v>44222</v>
      </c>
      <c r="AA1460" s="347"/>
      <c r="AB1460" s="70" t="s">
        <v>10485</v>
      </c>
      <c r="AC1460" s="71">
        <v>151</v>
      </c>
      <c r="AD1460" s="358">
        <v>2021</v>
      </c>
      <c r="AE1460" s="172">
        <v>4400</v>
      </c>
      <c r="AF1460" s="326">
        <f t="shared" si="131"/>
        <v>664400</v>
      </c>
    </row>
    <row r="1461" spans="1:32" ht="54.95" customHeight="1" x14ac:dyDescent="0.2">
      <c r="A1461" s="136">
        <v>1458</v>
      </c>
      <c r="B1461" s="368">
        <f t="shared" si="130"/>
        <v>824</v>
      </c>
      <c r="C1461" s="295" t="s">
        <v>930</v>
      </c>
      <c r="D1461" s="281" t="s">
        <v>588</v>
      </c>
      <c r="E1461" s="261">
        <v>20543254798</v>
      </c>
      <c r="F1461" s="112" t="s">
        <v>26</v>
      </c>
      <c r="G1461" s="112" t="s">
        <v>27</v>
      </c>
      <c r="H1461" s="194" t="s">
        <v>6649</v>
      </c>
      <c r="I1461" s="6" t="s">
        <v>4228</v>
      </c>
      <c r="J1461" s="112" t="s">
        <v>4425</v>
      </c>
      <c r="K1461" s="350" t="s">
        <v>1123</v>
      </c>
      <c r="L1461" s="194" t="s">
        <v>3904</v>
      </c>
      <c r="M1461" s="180"/>
      <c r="N1461" s="112" t="s">
        <v>1151</v>
      </c>
      <c r="O1461" s="111"/>
      <c r="P1461" s="28">
        <v>43822</v>
      </c>
      <c r="Q1461" s="112" t="s">
        <v>1143</v>
      </c>
      <c r="R1461" s="112">
        <v>1</v>
      </c>
      <c r="S1461" s="38" t="s">
        <v>2536</v>
      </c>
      <c r="T1461" s="67">
        <v>44155</v>
      </c>
      <c r="U1461" s="39">
        <v>13.9</v>
      </c>
      <c r="V1461" s="112" t="s">
        <v>2076</v>
      </c>
      <c r="W1461" s="112" t="s">
        <v>2076</v>
      </c>
      <c r="X1461" s="112" t="s">
        <v>2076</v>
      </c>
      <c r="Y1461" s="38" t="s">
        <v>5365</v>
      </c>
      <c r="Z1461" s="67">
        <v>44222</v>
      </c>
      <c r="AA1461" s="113"/>
      <c r="AB1461" s="70" t="s">
        <v>10486</v>
      </c>
      <c r="AC1461" s="71">
        <v>13.9</v>
      </c>
      <c r="AD1461" s="3">
        <v>2021</v>
      </c>
      <c r="AE1461" s="2">
        <v>4400</v>
      </c>
      <c r="AF1461" s="323">
        <f t="shared" si="131"/>
        <v>61160</v>
      </c>
    </row>
    <row r="1462" spans="1:32" ht="54.95" customHeight="1" x14ac:dyDescent="0.2">
      <c r="A1462" s="136">
        <v>1459</v>
      </c>
      <c r="B1462" s="368">
        <f t="shared" si="130"/>
        <v>825</v>
      </c>
      <c r="C1462" s="295" t="s">
        <v>931</v>
      </c>
      <c r="D1462" s="281" t="s">
        <v>728</v>
      </c>
      <c r="E1462" s="261">
        <v>20562692313</v>
      </c>
      <c r="F1462" s="112" t="s">
        <v>26</v>
      </c>
      <c r="G1462" s="112" t="s">
        <v>27</v>
      </c>
      <c r="H1462" s="194" t="s">
        <v>6501</v>
      </c>
      <c r="I1462" s="111" t="s">
        <v>4140</v>
      </c>
      <c r="J1462" s="107" t="s">
        <v>4261</v>
      </c>
      <c r="K1462" s="350" t="s">
        <v>1044</v>
      </c>
      <c r="L1462" s="194" t="s">
        <v>3905</v>
      </c>
      <c r="M1462" s="180"/>
      <c r="N1462" s="112" t="s">
        <v>1151</v>
      </c>
      <c r="O1462" s="111"/>
      <c r="P1462" s="28">
        <v>43765</v>
      </c>
      <c r="Q1462" s="112" t="s">
        <v>1143</v>
      </c>
      <c r="R1462" s="112">
        <v>1</v>
      </c>
      <c r="S1462" s="38" t="s">
        <v>2537</v>
      </c>
      <c r="T1462" s="67">
        <v>43908</v>
      </c>
      <c r="U1462" s="39">
        <v>3.9</v>
      </c>
      <c r="V1462" s="112" t="s">
        <v>4888</v>
      </c>
      <c r="W1462" s="28">
        <v>44146</v>
      </c>
      <c r="X1462" s="2">
        <v>3.9</v>
      </c>
      <c r="Y1462" s="38" t="s">
        <v>5366</v>
      </c>
      <c r="Z1462" s="67">
        <v>44228</v>
      </c>
      <c r="AA1462" s="113"/>
      <c r="AB1462" s="70" t="s">
        <v>10487</v>
      </c>
      <c r="AC1462" s="71">
        <v>3.9</v>
      </c>
      <c r="AD1462" s="3">
        <v>2021</v>
      </c>
      <c r="AE1462" s="2">
        <v>4400</v>
      </c>
      <c r="AF1462" s="323">
        <f t="shared" si="131"/>
        <v>17160</v>
      </c>
    </row>
    <row r="1463" spans="1:32" ht="54.95" customHeight="1" x14ac:dyDescent="0.2">
      <c r="A1463" s="136">
        <v>1460</v>
      </c>
      <c r="B1463" s="368">
        <f t="shared" si="130"/>
        <v>825</v>
      </c>
      <c r="C1463" s="295" t="s">
        <v>931</v>
      </c>
      <c r="D1463" s="281" t="s">
        <v>728</v>
      </c>
      <c r="E1463" s="261">
        <v>20562692313</v>
      </c>
      <c r="F1463" s="112" t="s">
        <v>26</v>
      </c>
      <c r="G1463" s="112" t="s">
        <v>27</v>
      </c>
      <c r="H1463" s="194" t="s">
        <v>6501</v>
      </c>
      <c r="I1463" s="107" t="s">
        <v>4246</v>
      </c>
      <c r="J1463" s="112" t="s">
        <v>4425</v>
      </c>
      <c r="K1463" s="350" t="s">
        <v>1044</v>
      </c>
      <c r="L1463" s="194" t="s">
        <v>3906</v>
      </c>
      <c r="M1463" s="180"/>
      <c r="N1463" s="112" t="s">
        <v>1151</v>
      </c>
      <c r="O1463" s="111"/>
      <c r="P1463" s="28">
        <v>43765</v>
      </c>
      <c r="Q1463" s="112" t="s">
        <v>1143</v>
      </c>
      <c r="R1463" s="112">
        <v>1</v>
      </c>
      <c r="S1463" s="38" t="s">
        <v>2537</v>
      </c>
      <c r="T1463" s="67">
        <v>43908</v>
      </c>
      <c r="U1463" s="39">
        <v>17.7</v>
      </c>
      <c r="V1463" s="112" t="s">
        <v>4888</v>
      </c>
      <c r="W1463" s="28">
        <v>44146</v>
      </c>
      <c r="X1463" s="2">
        <v>17.7</v>
      </c>
      <c r="Y1463" s="38" t="s">
        <v>5366</v>
      </c>
      <c r="Z1463" s="67">
        <v>44228</v>
      </c>
      <c r="AA1463" s="113"/>
      <c r="AB1463" s="70" t="s">
        <v>10487</v>
      </c>
      <c r="AC1463" s="71">
        <v>7.12</v>
      </c>
      <c r="AD1463" s="3">
        <v>2021</v>
      </c>
      <c r="AE1463" s="2">
        <v>4400</v>
      </c>
      <c r="AF1463" s="323">
        <f t="shared" si="131"/>
        <v>31328</v>
      </c>
    </row>
    <row r="1464" spans="1:32" ht="54.95" customHeight="1" x14ac:dyDescent="0.2">
      <c r="A1464" s="136">
        <v>1461</v>
      </c>
      <c r="B1464" s="368">
        <f t="shared" si="130"/>
        <v>826</v>
      </c>
      <c r="C1464" s="295" t="s">
        <v>932</v>
      </c>
      <c r="D1464" s="281" t="s">
        <v>25</v>
      </c>
      <c r="E1464" s="21">
        <v>20100017491</v>
      </c>
      <c r="F1464" s="112" t="s">
        <v>26</v>
      </c>
      <c r="G1464" s="112" t="s">
        <v>27</v>
      </c>
      <c r="H1464" s="194" t="s">
        <v>6499</v>
      </c>
      <c r="I1464" s="112" t="s">
        <v>4145</v>
      </c>
      <c r="J1464" s="112" t="s">
        <v>4419</v>
      </c>
      <c r="K1464" s="350" t="s">
        <v>1012</v>
      </c>
      <c r="L1464" s="194" t="s">
        <v>3907</v>
      </c>
      <c r="M1464" s="180"/>
      <c r="N1464" s="112" t="s">
        <v>1150</v>
      </c>
      <c r="O1464" s="111"/>
      <c r="P1464" s="28">
        <v>43705</v>
      </c>
      <c r="Q1464" s="112" t="s">
        <v>1143</v>
      </c>
      <c r="R1464" s="112">
        <v>1</v>
      </c>
      <c r="S1464" s="38" t="s">
        <v>2538</v>
      </c>
      <c r="T1464" s="67">
        <v>44029</v>
      </c>
      <c r="U1464" s="39">
        <v>128.4</v>
      </c>
      <c r="V1464" s="112" t="s">
        <v>4889</v>
      </c>
      <c r="W1464" s="28">
        <v>44145</v>
      </c>
      <c r="X1464" s="2">
        <v>128.4</v>
      </c>
      <c r="Y1464" s="38" t="s">
        <v>5367</v>
      </c>
      <c r="Z1464" s="67">
        <v>44228</v>
      </c>
      <c r="AA1464" s="113"/>
      <c r="AB1464" s="70" t="s">
        <v>10488</v>
      </c>
      <c r="AC1464" s="71">
        <v>128.4</v>
      </c>
      <c r="AD1464" s="3">
        <v>2021</v>
      </c>
      <c r="AE1464" s="2">
        <v>4400</v>
      </c>
      <c r="AF1464" s="323">
        <f>AC1464*AE1464</f>
        <v>564960</v>
      </c>
    </row>
    <row r="1465" spans="1:32" ht="54.95" customHeight="1" x14ac:dyDescent="0.2">
      <c r="A1465" s="136">
        <v>1462</v>
      </c>
      <c r="B1465" s="368">
        <f t="shared" si="130"/>
        <v>826</v>
      </c>
      <c r="C1465" s="295" t="s">
        <v>932</v>
      </c>
      <c r="D1465" s="281" t="s">
        <v>25</v>
      </c>
      <c r="E1465" s="21">
        <v>20100017491</v>
      </c>
      <c r="F1465" s="112" t="s">
        <v>26</v>
      </c>
      <c r="G1465" s="112" t="s">
        <v>27</v>
      </c>
      <c r="H1465" s="194" t="s">
        <v>6650</v>
      </c>
      <c r="I1465" s="112" t="s">
        <v>4163</v>
      </c>
      <c r="J1465" s="112" t="s">
        <v>4388</v>
      </c>
      <c r="K1465" s="350" t="s">
        <v>1098</v>
      </c>
      <c r="L1465" s="194" t="s">
        <v>3908</v>
      </c>
      <c r="M1465" s="180"/>
      <c r="N1465" s="112" t="s">
        <v>1151</v>
      </c>
      <c r="O1465" s="111"/>
      <c r="P1465" s="28">
        <v>43705</v>
      </c>
      <c r="Q1465" s="112" t="s">
        <v>1143</v>
      </c>
      <c r="R1465" s="112">
        <v>1</v>
      </c>
      <c r="S1465" s="38" t="s">
        <v>2538</v>
      </c>
      <c r="T1465" s="67">
        <v>44029</v>
      </c>
      <c r="U1465" s="39">
        <v>17</v>
      </c>
      <c r="V1465" s="112" t="s">
        <v>4889</v>
      </c>
      <c r="W1465" s="28">
        <v>44145</v>
      </c>
      <c r="X1465" s="2">
        <v>17</v>
      </c>
      <c r="Y1465" s="38" t="s">
        <v>5367</v>
      </c>
      <c r="Z1465" s="67">
        <v>44228</v>
      </c>
      <c r="AA1465" s="113"/>
      <c r="AB1465" s="70" t="s">
        <v>10488</v>
      </c>
      <c r="AC1465" s="71">
        <v>17</v>
      </c>
      <c r="AD1465" s="3">
        <v>2021</v>
      </c>
      <c r="AE1465" s="2">
        <v>4400</v>
      </c>
      <c r="AF1465" s="323">
        <f t="shared" si="131"/>
        <v>74800</v>
      </c>
    </row>
    <row r="1466" spans="1:32" ht="54.95" customHeight="1" x14ac:dyDescent="0.2">
      <c r="A1466" s="136">
        <v>1463</v>
      </c>
      <c r="B1466" s="368">
        <f t="shared" si="130"/>
        <v>826</v>
      </c>
      <c r="C1466" s="295" t="s">
        <v>932</v>
      </c>
      <c r="D1466" s="281" t="s">
        <v>25</v>
      </c>
      <c r="E1466" s="21">
        <v>20100017491</v>
      </c>
      <c r="F1466" s="112" t="s">
        <v>26</v>
      </c>
      <c r="G1466" s="112" t="s">
        <v>27</v>
      </c>
      <c r="H1466" s="194" t="s">
        <v>6502</v>
      </c>
      <c r="I1466" s="107" t="s">
        <v>10974</v>
      </c>
      <c r="J1466" s="112" t="s">
        <v>4504</v>
      </c>
      <c r="K1466" s="350" t="s">
        <v>1120</v>
      </c>
      <c r="L1466" s="194" t="s">
        <v>3909</v>
      </c>
      <c r="M1466" s="180"/>
      <c r="N1466" s="112" t="s">
        <v>1152</v>
      </c>
      <c r="O1466" s="111"/>
      <c r="P1466" s="28">
        <v>43705</v>
      </c>
      <c r="Q1466" s="112" t="s">
        <v>1143</v>
      </c>
      <c r="R1466" s="112">
        <v>1</v>
      </c>
      <c r="S1466" s="38" t="s">
        <v>2538</v>
      </c>
      <c r="T1466" s="67">
        <v>44029</v>
      </c>
      <c r="U1466" s="39">
        <v>151</v>
      </c>
      <c r="V1466" s="112" t="s">
        <v>4889</v>
      </c>
      <c r="W1466" s="28">
        <v>44145</v>
      </c>
      <c r="X1466" s="2">
        <v>151</v>
      </c>
      <c r="Y1466" s="38" t="s">
        <v>5367</v>
      </c>
      <c r="Z1466" s="67">
        <v>44228</v>
      </c>
      <c r="AA1466" s="113"/>
      <c r="AB1466" s="70" t="s">
        <v>10488</v>
      </c>
      <c r="AC1466" s="71">
        <v>151</v>
      </c>
      <c r="AD1466" s="3">
        <v>2021</v>
      </c>
      <c r="AE1466" s="2">
        <v>4400</v>
      </c>
      <c r="AF1466" s="323">
        <f>AC1466*AE1466</f>
        <v>664400</v>
      </c>
    </row>
    <row r="1467" spans="1:32" ht="54.95" customHeight="1" x14ac:dyDescent="0.2">
      <c r="A1467" s="136">
        <v>1464</v>
      </c>
      <c r="B1467" s="368">
        <f t="shared" si="130"/>
        <v>826</v>
      </c>
      <c r="C1467" s="295" t="s">
        <v>932</v>
      </c>
      <c r="D1467" s="281" t="s">
        <v>25</v>
      </c>
      <c r="E1467" s="21">
        <v>20100017491</v>
      </c>
      <c r="F1467" s="112" t="s">
        <v>26</v>
      </c>
      <c r="G1467" s="112" t="s">
        <v>27</v>
      </c>
      <c r="H1467" s="194" t="s">
        <v>6588</v>
      </c>
      <c r="I1467" s="107" t="s">
        <v>4297</v>
      </c>
      <c r="J1467" s="107" t="s">
        <v>4297</v>
      </c>
      <c r="K1467" s="350" t="s">
        <v>1114</v>
      </c>
      <c r="L1467" s="194" t="s">
        <v>3910</v>
      </c>
      <c r="M1467" s="180"/>
      <c r="N1467" s="112" t="s">
        <v>1151</v>
      </c>
      <c r="O1467" s="111"/>
      <c r="P1467" s="28">
        <v>43705</v>
      </c>
      <c r="Q1467" s="112" t="s">
        <v>1143</v>
      </c>
      <c r="R1467" s="112">
        <v>1</v>
      </c>
      <c r="S1467" s="38" t="s">
        <v>2538</v>
      </c>
      <c r="T1467" s="67">
        <v>44029</v>
      </c>
      <c r="U1467" s="39">
        <v>5.9</v>
      </c>
      <c r="V1467" s="112" t="s">
        <v>4889</v>
      </c>
      <c r="W1467" s="28">
        <v>44145</v>
      </c>
      <c r="X1467" s="2">
        <v>5.9</v>
      </c>
      <c r="Y1467" s="38" t="s">
        <v>5367</v>
      </c>
      <c r="Z1467" s="67">
        <v>44228</v>
      </c>
      <c r="AA1467" s="113"/>
      <c r="AB1467" s="70" t="s">
        <v>10488</v>
      </c>
      <c r="AC1467" s="71">
        <v>5.9</v>
      </c>
      <c r="AD1467" s="3">
        <v>2021</v>
      </c>
      <c r="AE1467" s="2">
        <v>4400</v>
      </c>
      <c r="AF1467" s="323">
        <f t="shared" si="131"/>
        <v>25960</v>
      </c>
    </row>
    <row r="1468" spans="1:32" ht="54.95" customHeight="1" x14ac:dyDescent="0.2">
      <c r="A1468" s="136">
        <v>1465</v>
      </c>
      <c r="B1468" s="368">
        <f t="shared" si="130"/>
        <v>827</v>
      </c>
      <c r="C1468" s="295" t="s">
        <v>933</v>
      </c>
      <c r="D1468" s="281" t="s">
        <v>597</v>
      </c>
      <c r="E1468" s="261">
        <v>20106897919</v>
      </c>
      <c r="F1468" s="112" t="s">
        <v>26</v>
      </c>
      <c r="G1468" s="112" t="s">
        <v>27</v>
      </c>
      <c r="H1468" s="198" t="s">
        <v>6651</v>
      </c>
      <c r="I1468" s="107" t="s">
        <v>4327</v>
      </c>
      <c r="J1468" s="112" t="s">
        <v>4511</v>
      </c>
      <c r="K1468" s="350" t="s">
        <v>1061</v>
      </c>
      <c r="L1468" s="198" t="s">
        <v>3911</v>
      </c>
      <c r="M1468" s="180"/>
      <c r="N1468" s="112" t="s">
        <v>1150</v>
      </c>
      <c r="O1468" s="111"/>
      <c r="P1468" s="28">
        <v>40462</v>
      </c>
      <c r="Q1468" s="112" t="s">
        <v>1143</v>
      </c>
      <c r="R1468" s="112">
        <v>1</v>
      </c>
      <c r="S1468" s="38" t="s">
        <v>2539</v>
      </c>
      <c r="T1468" s="67">
        <v>44102</v>
      </c>
      <c r="U1468" s="39">
        <v>51</v>
      </c>
      <c r="V1468" s="112" t="s">
        <v>4890</v>
      </c>
      <c r="W1468" s="28">
        <v>44166</v>
      </c>
      <c r="X1468" s="2">
        <v>51</v>
      </c>
      <c r="Y1468" s="38" t="s">
        <v>5368</v>
      </c>
      <c r="Z1468" s="67">
        <v>44242</v>
      </c>
      <c r="AA1468" s="113"/>
      <c r="AB1468" s="70" t="s">
        <v>10489</v>
      </c>
      <c r="AC1468" s="71">
        <v>51</v>
      </c>
      <c r="AD1468" s="3">
        <v>2021</v>
      </c>
      <c r="AE1468" s="2">
        <v>4400</v>
      </c>
      <c r="AF1468" s="323">
        <f t="shared" si="131"/>
        <v>224400</v>
      </c>
    </row>
    <row r="1469" spans="1:32" ht="54.95" customHeight="1" x14ac:dyDescent="0.2">
      <c r="A1469" s="136">
        <v>1466</v>
      </c>
      <c r="B1469" s="368">
        <f t="shared" si="130"/>
        <v>828</v>
      </c>
      <c r="C1469" s="295" t="s">
        <v>934</v>
      </c>
      <c r="D1469" s="281" t="s">
        <v>597</v>
      </c>
      <c r="E1469" s="261">
        <v>20106897919</v>
      </c>
      <c r="F1469" s="112" t="s">
        <v>26</v>
      </c>
      <c r="G1469" s="112" t="s">
        <v>27</v>
      </c>
      <c r="H1469" s="194" t="s">
        <v>6635</v>
      </c>
      <c r="I1469" s="107" t="s">
        <v>4226</v>
      </c>
      <c r="J1469" s="107" t="s">
        <v>4562</v>
      </c>
      <c r="K1469" s="350" t="s">
        <v>1033</v>
      </c>
      <c r="L1469" s="207" t="s">
        <v>3912</v>
      </c>
      <c r="M1469" s="180"/>
      <c r="N1469" s="112" t="s">
        <v>1150</v>
      </c>
      <c r="O1469" s="111"/>
      <c r="P1469" s="28">
        <v>43826</v>
      </c>
      <c r="Q1469" s="112" t="s">
        <v>1143</v>
      </c>
      <c r="R1469" s="112">
        <v>1</v>
      </c>
      <c r="S1469" s="38" t="s">
        <v>2540</v>
      </c>
      <c r="T1469" s="67">
        <v>44175</v>
      </c>
      <c r="U1469" s="39">
        <v>150</v>
      </c>
      <c r="V1469" s="112" t="s">
        <v>2076</v>
      </c>
      <c r="W1469" s="112" t="s">
        <v>2076</v>
      </c>
      <c r="X1469" s="112" t="s">
        <v>2076</v>
      </c>
      <c r="Y1469" s="38" t="s">
        <v>5369</v>
      </c>
      <c r="Z1469" s="67">
        <v>44242</v>
      </c>
      <c r="AA1469" s="113"/>
      <c r="AB1469" s="70" t="s">
        <v>10490</v>
      </c>
      <c r="AC1469" s="71">
        <v>150</v>
      </c>
      <c r="AD1469" s="3">
        <v>2021</v>
      </c>
      <c r="AE1469" s="2">
        <v>4400</v>
      </c>
      <c r="AF1469" s="323">
        <f t="shared" si="131"/>
        <v>660000</v>
      </c>
    </row>
    <row r="1470" spans="1:32" ht="54.95" customHeight="1" x14ac:dyDescent="0.2">
      <c r="A1470" s="136">
        <v>1467</v>
      </c>
      <c r="B1470" s="368">
        <f t="shared" si="130"/>
        <v>828</v>
      </c>
      <c r="C1470" s="295" t="s">
        <v>934</v>
      </c>
      <c r="D1470" s="281" t="s">
        <v>597</v>
      </c>
      <c r="E1470" s="261">
        <v>20106897919</v>
      </c>
      <c r="F1470" s="112" t="s">
        <v>26</v>
      </c>
      <c r="G1470" s="112" t="s">
        <v>27</v>
      </c>
      <c r="H1470" s="194" t="s">
        <v>6636</v>
      </c>
      <c r="I1470" s="107" t="s">
        <v>4227</v>
      </c>
      <c r="J1470" s="112" t="s">
        <v>4563</v>
      </c>
      <c r="K1470" s="350" t="s">
        <v>1033</v>
      </c>
      <c r="L1470" s="207" t="s">
        <v>3913</v>
      </c>
      <c r="M1470" s="180"/>
      <c r="N1470" s="112" t="s">
        <v>1150</v>
      </c>
      <c r="O1470" s="111"/>
      <c r="P1470" s="28">
        <v>43826</v>
      </c>
      <c r="Q1470" s="112" t="s">
        <v>1143</v>
      </c>
      <c r="R1470" s="112">
        <v>1</v>
      </c>
      <c r="S1470" s="38" t="s">
        <v>2540</v>
      </c>
      <c r="T1470" s="67">
        <v>44175</v>
      </c>
      <c r="U1470" s="39">
        <v>51</v>
      </c>
      <c r="V1470" s="112" t="s">
        <v>2076</v>
      </c>
      <c r="W1470" s="112" t="s">
        <v>2076</v>
      </c>
      <c r="X1470" s="112" t="s">
        <v>2076</v>
      </c>
      <c r="Y1470" s="38" t="s">
        <v>5369</v>
      </c>
      <c r="Z1470" s="67">
        <v>44242</v>
      </c>
      <c r="AA1470" s="113"/>
      <c r="AB1470" s="70" t="s">
        <v>10490</v>
      </c>
      <c r="AC1470" s="71">
        <v>51</v>
      </c>
      <c r="AD1470" s="3">
        <v>2021</v>
      </c>
      <c r="AE1470" s="2">
        <v>4400</v>
      </c>
      <c r="AF1470" s="323">
        <f t="shared" si="131"/>
        <v>224400</v>
      </c>
    </row>
    <row r="1471" spans="1:32" ht="54.95" customHeight="1" x14ac:dyDescent="0.2">
      <c r="A1471" s="136">
        <v>1468</v>
      </c>
      <c r="B1471" s="368">
        <f t="shared" si="130"/>
        <v>829</v>
      </c>
      <c r="C1471" s="295" t="s">
        <v>935</v>
      </c>
      <c r="D1471" s="281" t="s">
        <v>597</v>
      </c>
      <c r="E1471" s="261">
        <v>20106897919</v>
      </c>
      <c r="F1471" s="112" t="s">
        <v>26</v>
      </c>
      <c r="G1471" s="112" t="s">
        <v>27</v>
      </c>
      <c r="H1471" s="194" t="s">
        <v>6502</v>
      </c>
      <c r="I1471" s="107" t="s">
        <v>10974</v>
      </c>
      <c r="J1471" s="112" t="s">
        <v>4440</v>
      </c>
      <c r="K1471" s="350" t="s">
        <v>1120</v>
      </c>
      <c r="L1471" s="194" t="s">
        <v>3914</v>
      </c>
      <c r="M1471" s="180"/>
      <c r="N1471" s="112" t="s">
        <v>1152</v>
      </c>
      <c r="O1471" s="111"/>
      <c r="P1471" s="28">
        <v>43726</v>
      </c>
      <c r="Q1471" s="112" t="s">
        <v>1143</v>
      </c>
      <c r="R1471" s="112">
        <v>1</v>
      </c>
      <c r="S1471" s="38" t="s">
        <v>2541</v>
      </c>
      <c r="T1471" s="67">
        <v>44071</v>
      </c>
      <c r="U1471" s="39">
        <v>151</v>
      </c>
      <c r="V1471" s="112" t="s">
        <v>4891</v>
      </c>
      <c r="W1471" s="28">
        <v>44161</v>
      </c>
      <c r="X1471" s="2">
        <v>151</v>
      </c>
      <c r="Y1471" s="38" t="s">
        <v>5370</v>
      </c>
      <c r="Z1471" s="67">
        <v>44249</v>
      </c>
      <c r="AA1471" s="113"/>
      <c r="AB1471" s="70" t="s">
        <v>10491</v>
      </c>
      <c r="AC1471" s="71">
        <v>151</v>
      </c>
      <c r="AD1471" s="3">
        <v>2021</v>
      </c>
      <c r="AE1471" s="2">
        <v>4400</v>
      </c>
      <c r="AF1471" s="323">
        <f t="shared" si="131"/>
        <v>664400</v>
      </c>
    </row>
    <row r="1472" spans="1:32" ht="54.95" customHeight="1" x14ac:dyDescent="0.2">
      <c r="A1472" s="136">
        <v>1469</v>
      </c>
      <c r="B1472" s="368">
        <f t="shared" si="130"/>
        <v>830</v>
      </c>
      <c r="C1472" s="288" t="s">
        <v>936</v>
      </c>
      <c r="D1472" s="281" t="s">
        <v>8462</v>
      </c>
      <c r="E1472" s="261">
        <v>20467534027</v>
      </c>
      <c r="F1472" s="112" t="s">
        <v>26</v>
      </c>
      <c r="G1472" s="112" t="s">
        <v>27</v>
      </c>
      <c r="H1472" s="194" t="s">
        <v>6652</v>
      </c>
      <c r="I1472" s="6" t="s">
        <v>4228</v>
      </c>
      <c r="J1472" s="112" t="s">
        <v>4425</v>
      </c>
      <c r="K1472" s="350" t="s">
        <v>1123</v>
      </c>
      <c r="L1472" s="194" t="s">
        <v>3915</v>
      </c>
      <c r="M1472" s="180"/>
      <c r="N1472" s="112" t="s">
        <v>1151</v>
      </c>
      <c r="O1472" s="111"/>
      <c r="P1472" s="28">
        <v>43873</v>
      </c>
      <c r="Q1472" s="112" t="s">
        <v>1143</v>
      </c>
      <c r="R1472" s="112">
        <v>1</v>
      </c>
      <c r="S1472" s="38" t="s">
        <v>2542</v>
      </c>
      <c r="T1472" s="67">
        <v>44217</v>
      </c>
      <c r="U1472" s="39">
        <v>14.1</v>
      </c>
      <c r="V1472" s="112" t="s">
        <v>2076</v>
      </c>
      <c r="W1472" s="112" t="s">
        <v>2076</v>
      </c>
      <c r="X1472" s="112" t="s">
        <v>2076</v>
      </c>
      <c r="Y1472" s="38" t="s">
        <v>2076</v>
      </c>
      <c r="Z1472" s="38" t="s">
        <v>2076</v>
      </c>
      <c r="AA1472" s="113"/>
      <c r="AB1472" s="82" t="s">
        <v>2020</v>
      </c>
      <c r="AC1472" s="71">
        <v>14.1</v>
      </c>
      <c r="AD1472" s="3">
        <v>2021</v>
      </c>
      <c r="AE1472" s="2">
        <v>4400</v>
      </c>
      <c r="AF1472" s="323">
        <f t="shared" si="131"/>
        <v>62040</v>
      </c>
    </row>
    <row r="1473" spans="1:32" ht="54.95" customHeight="1" x14ac:dyDescent="0.2">
      <c r="A1473" s="136">
        <v>1470</v>
      </c>
      <c r="B1473" s="368">
        <f t="shared" si="130"/>
        <v>831</v>
      </c>
      <c r="C1473" s="288" t="s">
        <v>937</v>
      </c>
      <c r="D1473" s="281" t="s">
        <v>25</v>
      </c>
      <c r="E1473" s="21">
        <v>20100017491</v>
      </c>
      <c r="F1473" s="112" t="s">
        <v>26</v>
      </c>
      <c r="G1473" s="112" t="s">
        <v>27</v>
      </c>
      <c r="H1473" s="194" t="s">
        <v>6653</v>
      </c>
      <c r="I1473" s="107" t="s">
        <v>4226</v>
      </c>
      <c r="J1473" s="107" t="s">
        <v>4562</v>
      </c>
      <c r="K1473" s="350" t="s">
        <v>1033</v>
      </c>
      <c r="L1473" s="194" t="s">
        <v>3916</v>
      </c>
      <c r="M1473" s="180"/>
      <c r="N1473" s="112" t="s">
        <v>1150</v>
      </c>
      <c r="O1473" s="111"/>
      <c r="P1473" s="28">
        <v>43791</v>
      </c>
      <c r="Q1473" s="112" t="s">
        <v>1143</v>
      </c>
      <c r="R1473" s="112">
        <v>1</v>
      </c>
      <c r="S1473" s="59" t="s">
        <v>2543</v>
      </c>
      <c r="T1473" s="67">
        <v>44133</v>
      </c>
      <c r="U1473" s="39">
        <v>150</v>
      </c>
      <c r="V1473" s="112" t="s">
        <v>4892</v>
      </c>
      <c r="W1473" s="28">
        <v>44202</v>
      </c>
      <c r="X1473" s="2">
        <v>150</v>
      </c>
      <c r="Y1473" s="38" t="s">
        <v>5371</v>
      </c>
      <c r="Z1473" s="67">
        <v>44264</v>
      </c>
      <c r="AA1473" s="113"/>
      <c r="AB1473" s="70" t="s">
        <v>10492</v>
      </c>
      <c r="AC1473" s="71">
        <v>150</v>
      </c>
      <c r="AD1473" s="3">
        <v>2021</v>
      </c>
      <c r="AE1473" s="2">
        <v>4400</v>
      </c>
      <c r="AF1473" s="323">
        <f t="shared" si="131"/>
        <v>660000</v>
      </c>
    </row>
    <row r="1474" spans="1:32" ht="54.95" customHeight="1" x14ac:dyDescent="0.2">
      <c r="A1474" s="136">
        <v>1471</v>
      </c>
      <c r="B1474" s="368">
        <f t="shared" si="130"/>
        <v>831</v>
      </c>
      <c r="C1474" s="288" t="s">
        <v>937</v>
      </c>
      <c r="D1474" s="281" t="s">
        <v>25</v>
      </c>
      <c r="E1474" s="21">
        <v>20100017491</v>
      </c>
      <c r="F1474" s="112" t="s">
        <v>26</v>
      </c>
      <c r="G1474" s="112" t="s">
        <v>27</v>
      </c>
      <c r="H1474" s="194" t="s">
        <v>6654</v>
      </c>
      <c r="I1474" s="107" t="s">
        <v>4227</v>
      </c>
      <c r="J1474" s="112" t="s">
        <v>4563</v>
      </c>
      <c r="K1474" s="350" t="s">
        <v>1124</v>
      </c>
      <c r="L1474" s="194" t="s">
        <v>3917</v>
      </c>
      <c r="M1474" s="180"/>
      <c r="N1474" s="112" t="s">
        <v>1150</v>
      </c>
      <c r="O1474" s="111"/>
      <c r="P1474" s="28">
        <v>43791</v>
      </c>
      <c r="Q1474" s="112" t="s">
        <v>1143</v>
      </c>
      <c r="R1474" s="112">
        <v>1</v>
      </c>
      <c r="S1474" s="59" t="s">
        <v>2543</v>
      </c>
      <c r="T1474" s="67">
        <v>44133</v>
      </c>
      <c r="U1474" s="39">
        <v>51</v>
      </c>
      <c r="V1474" s="112" t="s">
        <v>4892</v>
      </c>
      <c r="W1474" s="28">
        <v>44202</v>
      </c>
      <c r="X1474" s="2">
        <v>51</v>
      </c>
      <c r="Y1474" s="38" t="s">
        <v>5371</v>
      </c>
      <c r="Z1474" s="67">
        <v>44264</v>
      </c>
      <c r="AA1474" s="113"/>
      <c r="AB1474" s="70" t="s">
        <v>10492</v>
      </c>
      <c r="AC1474" s="71">
        <v>51</v>
      </c>
      <c r="AD1474" s="3">
        <v>2021</v>
      </c>
      <c r="AE1474" s="2">
        <v>4400</v>
      </c>
      <c r="AF1474" s="323">
        <f>AC1474*AE1474</f>
        <v>224400</v>
      </c>
    </row>
    <row r="1475" spans="1:32" ht="54.95" customHeight="1" x14ac:dyDescent="0.2">
      <c r="A1475" s="136">
        <v>1472</v>
      </c>
      <c r="B1475" s="368">
        <f t="shared" si="130"/>
        <v>832</v>
      </c>
      <c r="C1475" s="288" t="s">
        <v>938</v>
      </c>
      <c r="D1475" s="281" t="s">
        <v>25</v>
      </c>
      <c r="E1475" s="21">
        <v>20100017491</v>
      </c>
      <c r="F1475" s="112" t="s">
        <v>26</v>
      </c>
      <c r="G1475" s="112" t="s">
        <v>27</v>
      </c>
      <c r="H1475" s="194" t="s">
        <v>6655</v>
      </c>
      <c r="I1475" s="107" t="s">
        <v>4140</v>
      </c>
      <c r="J1475" s="107" t="s">
        <v>4425</v>
      </c>
      <c r="K1475" s="350" t="s">
        <v>1044</v>
      </c>
      <c r="L1475" s="194" t="s">
        <v>3918</v>
      </c>
      <c r="M1475" s="180"/>
      <c r="N1475" s="112" t="s">
        <v>1151</v>
      </c>
      <c r="O1475" s="111"/>
      <c r="P1475" s="28">
        <v>43752</v>
      </c>
      <c r="Q1475" s="112" t="s">
        <v>1143</v>
      </c>
      <c r="R1475" s="112">
        <v>1</v>
      </c>
      <c r="S1475" s="59" t="s">
        <v>2544</v>
      </c>
      <c r="T1475" s="67">
        <v>43740</v>
      </c>
      <c r="U1475" s="39">
        <v>9.6999999999999993</v>
      </c>
      <c r="V1475" s="112" t="s">
        <v>4893</v>
      </c>
      <c r="W1475" s="28">
        <v>44169</v>
      </c>
      <c r="X1475" s="2">
        <v>9.6999999999999993</v>
      </c>
      <c r="Y1475" s="38" t="s">
        <v>5372</v>
      </c>
      <c r="Z1475" s="67">
        <v>44273</v>
      </c>
      <c r="AA1475" s="113"/>
      <c r="AB1475" s="70" t="s">
        <v>10493</v>
      </c>
      <c r="AC1475" s="71">
        <v>9.6999999999999993</v>
      </c>
      <c r="AD1475" s="3">
        <v>2021</v>
      </c>
      <c r="AE1475" s="2">
        <v>4400</v>
      </c>
      <c r="AF1475" s="323">
        <f t="shared" si="131"/>
        <v>42680</v>
      </c>
    </row>
    <row r="1476" spans="1:32" ht="54.95" customHeight="1" x14ac:dyDescent="0.2">
      <c r="A1476" s="136">
        <v>1473</v>
      </c>
      <c r="B1476" s="368">
        <f t="shared" si="130"/>
        <v>833</v>
      </c>
      <c r="C1476" s="288" t="s">
        <v>939</v>
      </c>
      <c r="D1476" s="281" t="s">
        <v>588</v>
      </c>
      <c r="E1476" s="261">
        <v>20543254798</v>
      </c>
      <c r="F1476" s="112" t="s">
        <v>26</v>
      </c>
      <c r="G1476" s="112" t="s">
        <v>27</v>
      </c>
      <c r="H1476" s="194" t="s">
        <v>6656</v>
      </c>
      <c r="I1476" s="6" t="s">
        <v>4328</v>
      </c>
      <c r="J1476" s="112" t="s">
        <v>4487</v>
      </c>
      <c r="K1476" s="350" t="s">
        <v>1121</v>
      </c>
      <c r="L1476" s="194" t="s">
        <v>3919</v>
      </c>
      <c r="M1476" s="21"/>
      <c r="N1476" s="112" t="s">
        <v>1150</v>
      </c>
      <c r="O1476" s="21"/>
      <c r="P1476" s="28">
        <v>44140</v>
      </c>
      <c r="Q1476" s="112" t="s">
        <v>1143</v>
      </c>
      <c r="R1476" s="112">
        <v>1</v>
      </c>
      <c r="S1476" s="38" t="s">
        <v>2545</v>
      </c>
      <c r="T1476" s="67">
        <v>44195</v>
      </c>
      <c r="U1476" s="39">
        <v>51</v>
      </c>
      <c r="V1476" s="112" t="s">
        <v>2076</v>
      </c>
      <c r="W1476" s="112" t="s">
        <v>2076</v>
      </c>
      <c r="X1476" s="112" t="s">
        <v>2076</v>
      </c>
      <c r="Y1476" s="38" t="s">
        <v>5373</v>
      </c>
      <c r="Z1476" s="67">
        <v>44280</v>
      </c>
      <c r="AA1476" s="90"/>
      <c r="AB1476" s="82" t="s">
        <v>10494</v>
      </c>
      <c r="AC1476" s="71">
        <v>51</v>
      </c>
      <c r="AD1476" s="112">
        <v>2021</v>
      </c>
      <c r="AE1476" s="2">
        <v>4400</v>
      </c>
      <c r="AF1476" s="323">
        <f>AC1476*AE1476</f>
        <v>224400</v>
      </c>
    </row>
    <row r="1477" spans="1:32" ht="54.95" customHeight="1" x14ac:dyDescent="0.2">
      <c r="A1477" s="136">
        <v>1474</v>
      </c>
      <c r="B1477" s="368">
        <f t="shared" si="130"/>
        <v>833</v>
      </c>
      <c r="C1477" s="288" t="s">
        <v>939</v>
      </c>
      <c r="D1477" s="281" t="s">
        <v>588</v>
      </c>
      <c r="E1477" s="261">
        <v>20543254798</v>
      </c>
      <c r="F1477" s="112" t="s">
        <v>26</v>
      </c>
      <c r="G1477" s="112" t="s">
        <v>27</v>
      </c>
      <c r="H1477" s="194" t="s">
        <v>6657</v>
      </c>
      <c r="I1477" s="6" t="s">
        <v>4328</v>
      </c>
      <c r="J1477" s="112" t="s">
        <v>4487</v>
      </c>
      <c r="K1477" s="350" t="s">
        <v>1121</v>
      </c>
      <c r="L1477" s="194" t="s">
        <v>3920</v>
      </c>
      <c r="M1477" s="21"/>
      <c r="N1477" s="112" t="s">
        <v>1150</v>
      </c>
      <c r="O1477" s="21"/>
      <c r="P1477" s="28">
        <v>44140</v>
      </c>
      <c r="Q1477" s="112" t="s">
        <v>1143</v>
      </c>
      <c r="R1477" s="112">
        <v>1</v>
      </c>
      <c r="S1477" s="38" t="s">
        <v>2545</v>
      </c>
      <c r="T1477" s="67">
        <v>44195</v>
      </c>
      <c r="U1477" s="39">
        <v>142.5</v>
      </c>
      <c r="V1477" s="112" t="s">
        <v>2076</v>
      </c>
      <c r="W1477" s="112" t="s">
        <v>2076</v>
      </c>
      <c r="X1477" s="112" t="s">
        <v>2076</v>
      </c>
      <c r="Y1477" s="38" t="s">
        <v>5373</v>
      </c>
      <c r="Z1477" s="67">
        <v>44280</v>
      </c>
      <c r="AA1477" s="90"/>
      <c r="AB1477" s="82" t="s">
        <v>10494</v>
      </c>
      <c r="AC1477" s="82">
        <v>142.5</v>
      </c>
      <c r="AD1477" s="112">
        <v>2021</v>
      </c>
      <c r="AE1477" s="2">
        <v>4400</v>
      </c>
      <c r="AF1477" s="323">
        <f t="shared" si="131"/>
        <v>627000</v>
      </c>
    </row>
    <row r="1478" spans="1:32" ht="54.95" customHeight="1" x14ac:dyDescent="0.2">
      <c r="A1478" s="136">
        <v>1475</v>
      </c>
      <c r="B1478" s="368">
        <f t="shared" si="130"/>
        <v>833</v>
      </c>
      <c r="C1478" s="288" t="s">
        <v>939</v>
      </c>
      <c r="D1478" s="281" t="s">
        <v>588</v>
      </c>
      <c r="E1478" s="261">
        <v>20543254798</v>
      </c>
      <c r="F1478" s="112" t="s">
        <v>26</v>
      </c>
      <c r="G1478" s="112" t="s">
        <v>27</v>
      </c>
      <c r="H1478" s="194" t="s">
        <v>6658</v>
      </c>
      <c r="I1478" s="6" t="s">
        <v>4328</v>
      </c>
      <c r="J1478" s="112" t="s">
        <v>4487</v>
      </c>
      <c r="K1478" s="350" t="s">
        <v>1121</v>
      </c>
      <c r="L1478" s="194" t="s">
        <v>3921</v>
      </c>
      <c r="M1478" s="21"/>
      <c r="N1478" s="112" t="s">
        <v>1150</v>
      </c>
      <c r="O1478" s="21"/>
      <c r="P1478" s="28">
        <v>44140</v>
      </c>
      <c r="Q1478" s="112" t="s">
        <v>1143</v>
      </c>
      <c r="R1478" s="112">
        <v>1</v>
      </c>
      <c r="S1478" s="38" t="s">
        <v>2545</v>
      </c>
      <c r="T1478" s="67">
        <v>44195</v>
      </c>
      <c r="U1478" s="39">
        <v>68.8</v>
      </c>
      <c r="V1478" s="112" t="s">
        <v>2076</v>
      </c>
      <c r="W1478" s="112" t="s">
        <v>2076</v>
      </c>
      <c r="X1478" s="112" t="s">
        <v>2076</v>
      </c>
      <c r="Y1478" s="38" t="s">
        <v>5373</v>
      </c>
      <c r="Z1478" s="67">
        <v>44280</v>
      </c>
      <c r="AA1478" s="90"/>
      <c r="AB1478" s="82" t="s">
        <v>10494</v>
      </c>
      <c r="AC1478" s="82">
        <v>68.8</v>
      </c>
      <c r="AD1478" s="112">
        <v>2021</v>
      </c>
      <c r="AE1478" s="2">
        <v>4400</v>
      </c>
      <c r="AF1478" s="323">
        <f t="shared" si="131"/>
        <v>302720</v>
      </c>
    </row>
    <row r="1479" spans="1:32" ht="54.95" customHeight="1" x14ac:dyDescent="0.2">
      <c r="A1479" s="136">
        <v>1476</v>
      </c>
      <c r="B1479" s="368">
        <f t="shared" si="130"/>
        <v>833</v>
      </c>
      <c r="C1479" s="288" t="s">
        <v>939</v>
      </c>
      <c r="D1479" s="281" t="s">
        <v>588</v>
      </c>
      <c r="E1479" s="261">
        <v>20543254798</v>
      </c>
      <c r="F1479" s="112" t="s">
        <v>26</v>
      </c>
      <c r="G1479" s="112" t="s">
        <v>27</v>
      </c>
      <c r="H1479" s="194" t="s">
        <v>6659</v>
      </c>
      <c r="I1479" s="10" t="s">
        <v>4329</v>
      </c>
      <c r="J1479" s="10" t="s">
        <v>4154</v>
      </c>
      <c r="K1479" s="350" t="s">
        <v>1006</v>
      </c>
      <c r="L1479" s="194" t="s">
        <v>3922</v>
      </c>
      <c r="M1479" s="21"/>
      <c r="N1479" s="112" t="s">
        <v>1150</v>
      </c>
      <c r="O1479" s="21"/>
      <c r="P1479" s="28">
        <v>44140</v>
      </c>
      <c r="Q1479" s="112" t="s">
        <v>1143</v>
      </c>
      <c r="R1479" s="112">
        <v>1</v>
      </c>
      <c r="S1479" s="38" t="s">
        <v>2545</v>
      </c>
      <c r="T1479" s="67">
        <v>44195</v>
      </c>
      <c r="U1479" s="39">
        <v>51</v>
      </c>
      <c r="V1479" s="112" t="s">
        <v>2076</v>
      </c>
      <c r="W1479" s="112" t="s">
        <v>2076</v>
      </c>
      <c r="X1479" s="112" t="s">
        <v>2076</v>
      </c>
      <c r="Y1479" s="38" t="s">
        <v>5373</v>
      </c>
      <c r="Z1479" s="67">
        <v>44280</v>
      </c>
      <c r="AA1479" s="90"/>
      <c r="AB1479" s="82" t="s">
        <v>10494</v>
      </c>
      <c r="AC1479" s="71">
        <v>51</v>
      </c>
      <c r="AD1479" s="112">
        <v>2021</v>
      </c>
      <c r="AE1479" s="2">
        <v>4400</v>
      </c>
      <c r="AF1479" s="323">
        <f t="shared" si="131"/>
        <v>224400</v>
      </c>
    </row>
    <row r="1480" spans="1:32" ht="54.95" customHeight="1" x14ac:dyDescent="0.2">
      <c r="A1480" s="136">
        <v>1477</v>
      </c>
      <c r="B1480" s="368">
        <f t="shared" si="130"/>
        <v>834</v>
      </c>
      <c r="C1480" s="288" t="s">
        <v>940</v>
      </c>
      <c r="D1480" s="281" t="s">
        <v>588</v>
      </c>
      <c r="E1480" s="261">
        <v>20543254798</v>
      </c>
      <c r="F1480" s="112" t="s">
        <v>26</v>
      </c>
      <c r="G1480" s="112" t="s">
        <v>27</v>
      </c>
      <c r="H1480" s="194" t="s">
        <v>6660</v>
      </c>
      <c r="I1480" s="112" t="s">
        <v>4330</v>
      </c>
      <c r="J1480" s="112" t="s">
        <v>4330</v>
      </c>
      <c r="K1480" s="350" t="s">
        <v>1125</v>
      </c>
      <c r="L1480" s="194" t="s">
        <v>3923</v>
      </c>
      <c r="M1480" s="180"/>
      <c r="N1480" s="112" t="s">
        <v>1150</v>
      </c>
      <c r="O1480" s="111"/>
      <c r="P1480" s="28">
        <v>43860</v>
      </c>
      <c r="Q1480" s="112" t="s">
        <v>1143</v>
      </c>
      <c r="R1480" s="112">
        <v>1</v>
      </c>
      <c r="S1480" s="38" t="s">
        <v>2546</v>
      </c>
      <c r="T1480" s="67">
        <v>44210</v>
      </c>
      <c r="U1480" s="39">
        <v>51</v>
      </c>
      <c r="V1480" s="112" t="s">
        <v>2076</v>
      </c>
      <c r="W1480" s="112" t="s">
        <v>2076</v>
      </c>
      <c r="X1480" s="112" t="s">
        <v>2076</v>
      </c>
      <c r="Y1480" s="38" t="s">
        <v>5374</v>
      </c>
      <c r="Z1480" s="67">
        <v>44280</v>
      </c>
      <c r="AA1480" s="113"/>
      <c r="AB1480" s="70" t="s">
        <v>10495</v>
      </c>
      <c r="AC1480" s="71">
        <v>51</v>
      </c>
      <c r="AD1480" s="3">
        <v>2021</v>
      </c>
      <c r="AE1480" s="2">
        <v>4400</v>
      </c>
      <c r="AF1480" s="323">
        <f t="shared" si="131"/>
        <v>224400</v>
      </c>
    </row>
    <row r="1481" spans="1:32" ht="54.95" customHeight="1" x14ac:dyDescent="0.2">
      <c r="A1481" s="136">
        <v>1478</v>
      </c>
      <c r="B1481" s="368">
        <f t="shared" si="130"/>
        <v>835</v>
      </c>
      <c r="C1481" s="288" t="s">
        <v>941</v>
      </c>
      <c r="D1481" s="281" t="s">
        <v>597</v>
      </c>
      <c r="E1481" s="261">
        <v>20106897919</v>
      </c>
      <c r="F1481" s="112" t="s">
        <v>26</v>
      </c>
      <c r="G1481" s="112" t="s">
        <v>27</v>
      </c>
      <c r="H1481" s="194" t="s">
        <v>6661</v>
      </c>
      <c r="I1481" s="112" t="s">
        <v>4330</v>
      </c>
      <c r="J1481" s="112" t="s">
        <v>4330</v>
      </c>
      <c r="K1481" s="350" t="s">
        <v>1125</v>
      </c>
      <c r="L1481" s="194" t="s">
        <v>3924</v>
      </c>
      <c r="M1481" s="180"/>
      <c r="N1481" s="112" t="s">
        <v>1150</v>
      </c>
      <c r="O1481" s="111"/>
      <c r="P1481" s="28">
        <v>43854</v>
      </c>
      <c r="Q1481" s="112" t="s">
        <v>1143</v>
      </c>
      <c r="R1481" s="112">
        <v>1</v>
      </c>
      <c r="S1481" s="38" t="s">
        <v>2547</v>
      </c>
      <c r="T1481" s="67">
        <v>44204</v>
      </c>
      <c r="U1481" s="39">
        <v>102.3</v>
      </c>
      <c r="V1481" s="112" t="s">
        <v>2076</v>
      </c>
      <c r="W1481" s="112" t="s">
        <v>2076</v>
      </c>
      <c r="X1481" s="112" t="s">
        <v>2076</v>
      </c>
      <c r="Y1481" s="38" t="s">
        <v>5375</v>
      </c>
      <c r="Z1481" s="67">
        <v>44281</v>
      </c>
      <c r="AA1481" s="113"/>
      <c r="AB1481" s="70" t="s">
        <v>10496</v>
      </c>
      <c r="AC1481" s="71">
        <v>102.3</v>
      </c>
      <c r="AD1481" s="3">
        <v>2021</v>
      </c>
      <c r="AE1481" s="2">
        <v>4400</v>
      </c>
      <c r="AF1481" s="323">
        <f>AC1481*AE1481</f>
        <v>450120</v>
      </c>
    </row>
    <row r="1482" spans="1:32" ht="54.95" customHeight="1" x14ac:dyDescent="0.2">
      <c r="A1482" s="136">
        <v>1479</v>
      </c>
      <c r="B1482" s="368">
        <f t="shared" si="130"/>
        <v>835</v>
      </c>
      <c r="C1482" s="288" t="s">
        <v>941</v>
      </c>
      <c r="D1482" s="281" t="s">
        <v>597</v>
      </c>
      <c r="E1482" s="261">
        <v>20106897919</v>
      </c>
      <c r="F1482" s="112" t="s">
        <v>26</v>
      </c>
      <c r="G1482" s="112" t="s">
        <v>27</v>
      </c>
      <c r="H1482" s="194" t="s">
        <v>6662</v>
      </c>
      <c r="I1482" s="112" t="s">
        <v>4330</v>
      </c>
      <c r="J1482" s="112" t="s">
        <v>4330</v>
      </c>
      <c r="K1482" s="350" t="s">
        <v>1125</v>
      </c>
      <c r="L1482" s="194" t="s">
        <v>3925</v>
      </c>
      <c r="M1482" s="180"/>
      <c r="N1482" s="112" t="s">
        <v>1150</v>
      </c>
      <c r="O1482" s="111"/>
      <c r="P1482" s="28">
        <v>43854</v>
      </c>
      <c r="Q1482" s="112" t="s">
        <v>1143</v>
      </c>
      <c r="R1482" s="112">
        <v>1</v>
      </c>
      <c r="S1482" s="38" t="s">
        <v>2547</v>
      </c>
      <c r="T1482" s="67">
        <v>44204</v>
      </c>
      <c r="U1482" s="39">
        <v>102.3</v>
      </c>
      <c r="V1482" s="112" t="s">
        <v>2076</v>
      </c>
      <c r="W1482" s="112" t="s">
        <v>2076</v>
      </c>
      <c r="X1482" s="112" t="s">
        <v>2076</v>
      </c>
      <c r="Y1482" s="38" t="s">
        <v>5375</v>
      </c>
      <c r="Z1482" s="67">
        <v>44281</v>
      </c>
      <c r="AA1482" s="113"/>
      <c r="AB1482" s="70" t="s">
        <v>10496</v>
      </c>
      <c r="AC1482" s="71">
        <v>102.3</v>
      </c>
      <c r="AD1482" s="3">
        <v>2021</v>
      </c>
      <c r="AE1482" s="2">
        <v>4400</v>
      </c>
      <c r="AF1482" s="323">
        <f t="shared" si="131"/>
        <v>450120</v>
      </c>
    </row>
    <row r="1483" spans="1:32" ht="54.95" customHeight="1" x14ac:dyDescent="0.2">
      <c r="A1483" s="136">
        <v>1480</v>
      </c>
      <c r="B1483" s="368">
        <f t="shared" si="130"/>
        <v>836</v>
      </c>
      <c r="C1483" s="288" t="s">
        <v>942</v>
      </c>
      <c r="D1483" s="281" t="s">
        <v>588</v>
      </c>
      <c r="E1483" s="261">
        <v>20543254798</v>
      </c>
      <c r="F1483" s="112" t="s">
        <v>26</v>
      </c>
      <c r="G1483" s="112" t="s">
        <v>27</v>
      </c>
      <c r="H1483" s="194" t="s">
        <v>6599</v>
      </c>
      <c r="I1483" s="112" t="s">
        <v>4145</v>
      </c>
      <c r="J1483" s="112" t="s">
        <v>4419</v>
      </c>
      <c r="K1483" s="350" t="s">
        <v>1012</v>
      </c>
      <c r="L1483" s="194" t="s">
        <v>3926</v>
      </c>
      <c r="M1483" s="180"/>
      <c r="N1483" s="112" t="s">
        <v>1150</v>
      </c>
      <c r="O1483" s="111"/>
      <c r="P1483" s="28">
        <v>43859</v>
      </c>
      <c r="Q1483" s="112" t="s">
        <v>1143</v>
      </c>
      <c r="R1483" s="112">
        <v>1</v>
      </c>
      <c r="S1483" s="38" t="s">
        <v>2548</v>
      </c>
      <c r="T1483" s="67">
        <v>44202</v>
      </c>
      <c r="U1483" s="39">
        <v>51</v>
      </c>
      <c r="V1483" s="112" t="s">
        <v>2076</v>
      </c>
      <c r="W1483" s="112" t="s">
        <v>2076</v>
      </c>
      <c r="X1483" s="112" t="s">
        <v>2076</v>
      </c>
      <c r="Y1483" s="38" t="s">
        <v>5376</v>
      </c>
      <c r="Z1483" s="67">
        <v>44291</v>
      </c>
      <c r="AA1483" s="113"/>
      <c r="AB1483" s="82" t="s">
        <v>10497</v>
      </c>
      <c r="AC1483" s="71">
        <v>51</v>
      </c>
      <c r="AD1483" s="3">
        <v>2021</v>
      </c>
      <c r="AE1483" s="2">
        <v>4400</v>
      </c>
      <c r="AF1483" s="323">
        <f t="shared" si="131"/>
        <v>224400</v>
      </c>
    </row>
    <row r="1484" spans="1:32" ht="54.95" customHeight="1" x14ac:dyDescent="0.2">
      <c r="A1484" s="136">
        <v>1481</v>
      </c>
      <c r="B1484" s="368">
        <f t="shared" si="130"/>
        <v>836</v>
      </c>
      <c r="C1484" s="288" t="s">
        <v>942</v>
      </c>
      <c r="D1484" s="281" t="s">
        <v>588</v>
      </c>
      <c r="E1484" s="261">
        <v>20543254798</v>
      </c>
      <c r="F1484" s="112" t="s">
        <v>26</v>
      </c>
      <c r="G1484" s="112" t="s">
        <v>27</v>
      </c>
      <c r="H1484" s="194" t="s">
        <v>6663</v>
      </c>
      <c r="I1484" s="112" t="s">
        <v>4331</v>
      </c>
      <c r="J1484" s="112" t="s">
        <v>4526</v>
      </c>
      <c r="K1484" s="350" t="s">
        <v>1115</v>
      </c>
      <c r="L1484" s="194" t="s">
        <v>3927</v>
      </c>
      <c r="M1484" s="180"/>
      <c r="N1484" s="112" t="s">
        <v>1151</v>
      </c>
      <c r="O1484" s="111"/>
      <c r="P1484" s="28">
        <v>43859</v>
      </c>
      <c r="Q1484" s="112" t="s">
        <v>1143</v>
      </c>
      <c r="R1484" s="112">
        <v>1</v>
      </c>
      <c r="S1484" s="38" t="s">
        <v>2548</v>
      </c>
      <c r="T1484" s="67">
        <v>44202</v>
      </c>
      <c r="U1484" s="39">
        <v>40.9</v>
      </c>
      <c r="V1484" s="112" t="s">
        <v>2076</v>
      </c>
      <c r="W1484" s="112" t="s">
        <v>2076</v>
      </c>
      <c r="X1484" s="112" t="s">
        <v>2076</v>
      </c>
      <c r="Y1484" s="38" t="s">
        <v>5377</v>
      </c>
      <c r="Z1484" s="67">
        <v>44291</v>
      </c>
      <c r="AA1484" s="113"/>
      <c r="AB1484" s="82" t="s">
        <v>10497</v>
      </c>
      <c r="AC1484" s="71">
        <v>40.9</v>
      </c>
      <c r="AD1484" s="3">
        <v>2021</v>
      </c>
      <c r="AE1484" s="2">
        <v>4400</v>
      </c>
      <c r="AF1484" s="323">
        <f t="shared" si="131"/>
        <v>179960</v>
      </c>
    </row>
    <row r="1485" spans="1:32" ht="54.95" customHeight="1" x14ac:dyDescent="0.2">
      <c r="A1485" s="136">
        <v>1482</v>
      </c>
      <c r="B1485" s="368">
        <f t="shared" si="130"/>
        <v>836</v>
      </c>
      <c r="C1485" s="288" t="s">
        <v>942</v>
      </c>
      <c r="D1485" s="281" t="s">
        <v>588</v>
      </c>
      <c r="E1485" s="261">
        <v>20543254798</v>
      </c>
      <c r="F1485" s="112" t="s">
        <v>26</v>
      </c>
      <c r="G1485" s="112" t="s">
        <v>27</v>
      </c>
      <c r="H1485" s="194" t="s">
        <v>6664</v>
      </c>
      <c r="I1485" s="107" t="s">
        <v>4297</v>
      </c>
      <c r="J1485" s="107" t="s">
        <v>4297</v>
      </c>
      <c r="K1485" s="350" t="s">
        <v>1114</v>
      </c>
      <c r="L1485" s="194" t="s">
        <v>3928</v>
      </c>
      <c r="M1485" s="180"/>
      <c r="N1485" s="112" t="s">
        <v>1151</v>
      </c>
      <c r="O1485" s="111"/>
      <c r="P1485" s="28">
        <v>43859</v>
      </c>
      <c r="Q1485" s="112" t="s">
        <v>1143</v>
      </c>
      <c r="R1485" s="112">
        <v>1</v>
      </c>
      <c r="S1485" s="38" t="s">
        <v>2548</v>
      </c>
      <c r="T1485" s="67">
        <v>44202</v>
      </c>
      <c r="U1485" s="39">
        <v>2.8</v>
      </c>
      <c r="V1485" s="112" t="s">
        <v>2076</v>
      </c>
      <c r="W1485" s="112" t="s">
        <v>2076</v>
      </c>
      <c r="X1485" s="112" t="s">
        <v>2076</v>
      </c>
      <c r="Y1485" s="38" t="s">
        <v>5377</v>
      </c>
      <c r="Z1485" s="67">
        <v>44291</v>
      </c>
      <c r="AA1485" s="113"/>
      <c r="AB1485" s="82" t="s">
        <v>10497</v>
      </c>
      <c r="AC1485" s="71">
        <v>2.8</v>
      </c>
      <c r="AD1485" s="3">
        <v>2021</v>
      </c>
      <c r="AE1485" s="2">
        <v>4400</v>
      </c>
      <c r="AF1485" s="323">
        <f t="shared" si="131"/>
        <v>12320</v>
      </c>
    </row>
    <row r="1486" spans="1:32" ht="54.95" customHeight="1" x14ac:dyDescent="0.2">
      <c r="A1486" s="136">
        <v>1483</v>
      </c>
      <c r="B1486" s="368">
        <f t="shared" ref="B1486:B1549" si="132">IF(C1486=C1485,B1485,B1485+1)</f>
        <v>837</v>
      </c>
      <c r="C1486" s="288" t="s">
        <v>943</v>
      </c>
      <c r="D1486" s="281" t="s">
        <v>597</v>
      </c>
      <c r="E1486" s="261">
        <v>20106897919</v>
      </c>
      <c r="F1486" s="112" t="s">
        <v>26</v>
      </c>
      <c r="G1486" s="112" t="s">
        <v>27</v>
      </c>
      <c r="H1486" s="194" t="s">
        <v>6599</v>
      </c>
      <c r="I1486" s="112" t="s">
        <v>4145</v>
      </c>
      <c r="J1486" s="112" t="s">
        <v>4419</v>
      </c>
      <c r="K1486" s="350" t="s">
        <v>1012</v>
      </c>
      <c r="L1486" s="194" t="s">
        <v>3926</v>
      </c>
      <c r="M1486" s="180"/>
      <c r="N1486" s="112" t="s">
        <v>1150</v>
      </c>
      <c r="O1486" s="111"/>
      <c r="P1486" s="28">
        <v>43859</v>
      </c>
      <c r="Q1486" s="112" t="s">
        <v>1143</v>
      </c>
      <c r="R1486" s="112">
        <v>1</v>
      </c>
      <c r="S1486" s="38" t="s">
        <v>2549</v>
      </c>
      <c r="T1486" s="67">
        <v>44202</v>
      </c>
      <c r="U1486" s="39">
        <v>51</v>
      </c>
      <c r="V1486" s="112" t="s">
        <v>2076</v>
      </c>
      <c r="W1486" s="112" t="s">
        <v>2076</v>
      </c>
      <c r="X1486" s="112" t="s">
        <v>2076</v>
      </c>
      <c r="Y1486" s="38" t="s">
        <v>5378</v>
      </c>
      <c r="Z1486" s="67">
        <v>44295</v>
      </c>
      <c r="AA1486" s="113"/>
      <c r="AB1486" s="82" t="s">
        <v>10498</v>
      </c>
      <c r="AC1486" s="71">
        <v>51</v>
      </c>
      <c r="AD1486" s="3">
        <v>2021</v>
      </c>
      <c r="AE1486" s="2">
        <v>4400</v>
      </c>
      <c r="AF1486" s="323">
        <f t="shared" si="131"/>
        <v>224400</v>
      </c>
    </row>
    <row r="1487" spans="1:32" ht="54.95" customHeight="1" x14ac:dyDescent="0.2">
      <c r="A1487" s="136">
        <v>1484</v>
      </c>
      <c r="B1487" s="368">
        <f t="shared" si="132"/>
        <v>837</v>
      </c>
      <c r="C1487" s="288" t="s">
        <v>943</v>
      </c>
      <c r="D1487" s="281" t="s">
        <v>597</v>
      </c>
      <c r="E1487" s="261">
        <v>20106897919</v>
      </c>
      <c r="F1487" s="112" t="s">
        <v>26</v>
      </c>
      <c r="G1487" s="112" t="s">
        <v>27</v>
      </c>
      <c r="H1487" s="194" t="s">
        <v>6663</v>
      </c>
      <c r="I1487" s="112" t="s">
        <v>4331</v>
      </c>
      <c r="J1487" s="112" t="s">
        <v>4526</v>
      </c>
      <c r="K1487" s="350" t="s">
        <v>1115</v>
      </c>
      <c r="L1487" s="194" t="s">
        <v>3927</v>
      </c>
      <c r="M1487" s="180"/>
      <c r="N1487" s="112" t="s">
        <v>1151</v>
      </c>
      <c r="O1487" s="111"/>
      <c r="P1487" s="28">
        <v>43859</v>
      </c>
      <c r="Q1487" s="112" t="s">
        <v>1143</v>
      </c>
      <c r="R1487" s="112">
        <v>1</v>
      </c>
      <c r="S1487" s="38" t="s">
        <v>2549</v>
      </c>
      <c r="T1487" s="67">
        <v>44202</v>
      </c>
      <c r="U1487" s="39">
        <v>50</v>
      </c>
      <c r="V1487" s="112" t="s">
        <v>2076</v>
      </c>
      <c r="W1487" s="112" t="s">
        <v>2076</v>
      </c>
      <c r="X1487" s="112" t="s">
        <v>2076</v>
      </c>
      <c r="Y1487" s="38" t="s">
        <v>5378</v>
      </c>
      <c r="Z1487" s="67">
        <v>44295</v>
      </c>
      <c r="AA1487" s="113"/>
      <c r="AB1487" s="82" t="s">
        <v>10498</v>
      </c>
      <c r="AC1487" s="71">
        <v>50</v>
      </c>
      <c r="AD1487" s="3">
        <v>2021</v>
      </c>
      <c r="AE1487" s="2">
        <v>4400</v>
      </c>
      <c r="AF1487" s="323">
        <f t="shared" si="131"/>
        <v>220000</v>
      </c>
    </row>
    <row r="1488" spans="1:32" ht="54.95" customHeight="1" x14ac:dyDescent="0.2">
      <c r="A1488" s="136">
        <v>1485</v>
      </c>
      <c r="B1488" s="368">
        <f t="shared" si="132"/>
        <v>837</v>
      </c>
      <c r="C1488" s="288" t="s">
        <v>943</v>
      </c>
      <c r="D1488" s="281" t="s">
        <v>597</v>
      </c>
      <c r="E1488" s="261">
        <v>20106897919</v>
      </c>
      <c r="F1488" s="112" t="s">
        <v>26</v>
      </c>
      <c r="G1488" s="112" t="s">
        <v>27</v>
      </c>
      <c r="H1488" s="194" t="s">
        <v>6664</v>
      </c>
      <c r="I1488" s="107" t="s">
        <v>4297</v>
      </c>
      <c r="J1488" s="107" t="s">
        <v>4297</v>
      </c>
      <c r="K1488" s="350" t="s">
        <v>1114</v>
      </c>
      <c r="L1488" s="194" t="s">
        <v>3929</v>
      </c>
      <c r="M1488" s="180"/>
      <c r="N1488" s="112" t="s">
        <v>1151</v>
      </c>
      <c r="O1488" s="111"/>
      <c r="P1488" s="28">
        <v>43859</v>
      </c>
      <c r="Q1488" s="112" t="s">
        <v>1143</v>
      </c>
      <c r="R1488" s="112">
        <v>1</v>
      </c>
      <c r="S1488" s="38" t="s">
        <v>2549</v>
      </c>
      <c r="T1488" s="67">
        <v>44202</v>
      </c>
      <c r="U1488" s="39">
        <v>5.6</v>
      </c>
      <c r="V1488" s="112" t="s">
        <v>2076</v>
      </c>
      <c r="W1488" s="112" t="s">
        <v>2076</v>
      </c>
      <c r="X1488" s="112" t="s">
        <v>2076</v>
      </c>
      <c r="Y1488" s="38" t="s">
        <v>5378</v>
      </c>
      <c r="Z1488" s="67">
        <v>44295</v>
      </c>
      <c r="AA1488" s="113"/>
      <c r="AB1488" s="82" t="s">
        <v>10498</v>
      </c>
      <c r="AC1488" s="71">
        <v>5.6</v>
      </c>
      <c r="AD1488" s="3">
        <v>2021</v>
      </c>
      <c r="AE1488" s="2">
        <v>4400</v>
      </c>
      <c r="AF1488" s="323">
        <f t="shared" si="131"/>
        <v>24640</v>
      </c>
    </row>
    <row r="1489" spans="1:32" ht="54.95" customHeight="1" x14ac:dyDescent="0.2">
      <c r="A1489" s="136">
        <v>1486</v>
      </c>
      <c r="B1489" s="368">
        <f t="shared" si="132"/>
        <v>838</v>
      </c>
      <c r="C1489" s="288" t="s">
        <v>944</v>
      </c>
      <c r="D1489" s="281" t="s">
        <v>8462</v>
      </c>
      <c r="E1489" s="261">
        <v>20467534027</v>
      </c>
      <c r="F1489" s="112" t="s">
        <v>26</v>
      </c>
      <c r="G1489" s="112" t="s">
        <v>27</v>
      </c>
      <c r="H1489" s="194" t="s">
        <v>6665</v>
      </c>
      <c r="I1489" s="107" t="s">
        <v>8755</v>
      </c>
      <c r="J1489" s="107" t="s">
        <v>8760</v>
      </c>
      <c r="K1489" s="350" t="s">
        <v>1033</v>
      </c>
      <c r="L1489" s="194" t="s">
        <v>3930</v>
      </c>
      <c r="M1489" s="180"/>
      <c r="N1489" s="112" t="s">
        <v>1150</v>
      </c>
      <c r="O1489" s="111"/>
      <c r="P1489" s="28">
        <v>43783</v>
      </c>
      <c r="Q1489" s="112" t="s">
        <v>1143</v>
      </c>
      <c r="R1489" s="112">
        <v>1</v>
      </c>
      <c r="S1489" s="38" t="s">
        <v>2550</v>
      </c>
      <c r="T1489" s="67">
        <v>44130</v>
      </c>
      <c r="U1489" s="39">
        <v>150</v>
      </c>
      <c r="V1489" s="112" t="s">
        <v>4894</v>
      </c>
      <c r="W1489" s="28">
        <v>44202</v>
      </c>
      <c r="X1489" s="2">
        <v>150</v>
      </c>
      <c r="Y1489" s="38" t="s">
        <v>5379</v>
      </c>
      <c r="Z1489" s="67">
        <v>44295</v>
      </c>
      <c r="AA1489" s="113"/>
      <c r="AB1489" s="82" t="s">
        <v>10499</v>
      </c>
      <c r="AC1489" s="71">
        <v>150</v>
      </c>
      <c r="AD1489" s="3">
        <v>2021</v>
      </c>
      <c r="AE1489" s="2">
        <v>4400</v>
      </c>
      <c r="AF1489" s="323">
        <f>AC1489*AE1489</f>
        <v>660000</v>
      </c>
    </row>
    <row r="1490" spans="1:32" ht="54.95" customHeight="1" x14ac:dyDescent="0.2">
      <c r="A1490" s="136">
        <v>1487</v>
      </c>
      <c r="B1490" s="368">
        <f t="shared" si="132"/>
        <v>838</v>
      </c>
      <c r="C1490" s="288" t="s">
        <v>944</v>
      </c>
      <c r="D1490" s="281" t="s">
        <v>8462</v>
      </c>
      <c r="E1490" s="261">
        <v>20467534027</v>
      </c>
      <c r="F1490" s="112" t="s">
        <v>26</v>
      </c>
      <c r="G1490" s="112" t="s">
        <v>27</v>
      </c>
      <c r="H1490" s="194" t="s">
        <v>6666</v>
      </c>
      <c r="I1490" s="107" t="s">
        <v>8754</v>
      </c>
      <c r="J1490" s="112" t="s">
        <v>8761</v>
      </c>
      <c r="K1490" s="350" t="s">
        <v>1033</v>
      </c>
      <c r="L1490" s="194" t="s">
        <v>3931</v>
      </c>
      <c r="M1490" s="180"/>
      <c r="N1490" s="112" t="s">
        <v>1150</v>
      </c>
      <c r="O1490" s="111"/>
      <c r="P1490" s="28">
        <v>43783</v>
      </c>
      <c r="Q1490" s="112" t="s">
        <v>1143</v>
      </c>
      <c r="R1490" s="112">
        <v>1</v>
      </c>
      <c r="S1490" s="38" t="s">
        <v>2550</v>
      </c>
      <c r="T1490" s="67">
        <v>44130</v>
      </c>
      <c r="U1490" s="39">
        <v>51</v>
      </c>
      <c r="V1490" s="112" t="s">
        <v>4894</v>
      </c>
      <c r="W1490" s="28">
        <v>44202</v>
      </c>
      <c r="X1490" s="2">
        <v>51</v>
      </c>
      <c r="Y1490" s="38" t="s">
        <v>5379</v>
      </c>
      <c r="Z1490" s="67">
        <v>44295</v>
      </c>
      <c r="AA1490" s="113"/>
      <c r="AB1490" s="82" t="s">
        <v>10499</v>
      </c>
      <c r="AC1490" s="71">
        <v>51</v>
      </c>
      <c r="AD1490" s="3">
        <v>2021</v>
      </c>
      <c r="AE1490" s="2">
        <v>4400</v>
      </c>
      <c r="AF1490" s="323">
        <f t="shared" si="131"/>
        <v>224400</v>
      </c>
    </row>
    <row r="1491" spans="1:32" ht="54.95" customHeight="1" x14ac:dyDescent="0.2">
      <c r="A1491" s="136">
        <v>1488</v>
      </c>
      <c r="B1491" s="368">
        <f t="shared" si="132"/>
        <v>839</v>
      </c>
      <c r="C1491" s="288" t="s">
        <v>945</v>
      </c>
      <c r="D1491" s="281" t="s">
        <v>588</v>
      </c>
      <c r="E1491" s="261">
        <v>20543254798</v>
      </c>
      <c r="F1491" s="112" t="s">
        <v>26</v>
      </c>
      <c r="G1491" s="112" t="s">
        <v>27</v>
      </c>
      <c r="H1491" s="197" t="s">
        <v>6667</v>
      </c>
      <c r="I1491" s="107" t="s">
        <v>4226</v>
      </c>
      <c r="J1491" s="112" t="s">
        <v>4560</v>
      </c>
      <c r="K1491" s="350" t="s">
        <v>1033</v>
      </c>
      <c r="L1491" s="194" t="s">
        <v>3932</v>
      </c>
      <c r="M1491" s="180"/>
      <c r="N1491" s="112" t="s">
        <v>1150</v>
      </c>
      <c r="O1491" s="111"/>
      <c r="P1491" s="28">
        <v>43830</v>
      </c>
      <c r="Q1491" s="112" t="s">
        <v>1143</v>
      </c>
      <c r="R1491" s="112">
        <v>1</v>
      </c>
      <c r="S1491" s="38" t="s">
        <v>2551</v>
      </c>
      <c r="T1491" s="67">
        <v>44172</v>
      </c>
      <c r="U1491" s="39">
        <v>51</v>
      </c>
      <c r="V1491" s="112" t="s">
        <v>2076</v>
      </c>
      <c r="W1491" s="112" t="s">
        <v>2076</v>
      </c>
      <c r="X1491" s="112" t="s">
        <v>2076</v>
      </c>
      <c r="Y1491" s="38" t="s">
        <v>5380</v>
      </c>
      <c r="Z1491" s="67">
        <v>44295</v>
      </c>
      <c r="AA1491" s="113"/>
      <c r="AB1491" s="82" t="s">
        <v>10500</v>
      </c>
      <c r="AC1491" s="71">
        <v>51</v>
      </c>
      <c r="AD1491" s="3">
        <v>2021</v>
      </c>
      <c r="AE1491" s="2">
        <v>4400</v>
      </c>
      <c r="AF1491" s="323">
        <f t="shared" si="131"/>
        <v>224400</v>
      </c>
    </row>
    <row r="1492" spans="1:32" ht="54.95" customHeight="1" x14ac:dyDescent="0.2">
      <c r="A1492" s="136">
        <v>1489</v>
      </c>
      <c r="B1492" s="368">
        <f t="shared" si="132"/>
        <v>839</v>
      </c>
      <c r="C1492" s="288" t="s">
        <v>945</v>
      </c>
      <c r="D1492" s="281" t="s">
        <v>588</v>
      </c>
      <c r="E1492" s="261">
        <v>20543254798</v>
      </c>
      <c r="F1492" s="112" t="s">
        <v>26</v>
      </c>
      <c r="G1492" s="112" t="s">
        <v>27</v>
      </c>
      <c r="H1492" s="197" t="s">
        <v>6668</v>
      </c>
      <c r="I1492" s="107" t="s">
        <v>4227</v>
      </c>
      <c r="J1492" s="112" t="s">
        <v>4561</v>
      </c>
      <c r="K1492" s="350" t="s">
        <v>1033</v>
      </c>
      <c r="L1492" s="194" t="s">
        <v>3933</v>
      </c>
      <c r="M1492" s="180"/>
      <c r="N1492" s="112" t="s">
        <v>1152</v>
      </c>
      <c r="O1492" s="111"/>
      <c r="P1492" s="28">
        <v>43830</v>
      </c>
      <c r="Q1492" s="112" t="s">
        <v>1143</v>
      </c>
      <c r="R1492" s="112">
        <v>1</v>
      </c>
      <c r="S1492" s="38" t="s">
        <v>2551</v>
      </c>
      <c r="T1492" s="67">
        <v>44172</v>
      </c>
      <c r="U1492" s="39">
        <v>151</v>
      </c>
      <c r="V1492" s="112" t="s">
        <v>2076</v>
      </c>
      <c r="W1492" s="112" t="s">
        <v>2076</v>
      </c>
      <c r="X1492" s="112" t="s">
        <v>2076</v>
      </c>
      <c r="Y1492" s="38" t="s">
        <v>5380</v>
      </c>
      <c r="Z1492" s="67">
        <v>44295</v>
      </c>
      <c r="AA1492" s="113"/>
      <c r="AB1492" s="82" t="s">
        <v>10500</v>
      </c>
      <c r="AC1492" s="71">
        <v>151</v>
      </c>
      <c r="AD1492" s="3">
        <v>2021</v>
      </c>
      <c r="AE1492" s="2">
        <v>4400</v>
      </c>
      <c r="AF1492" s="323">
        <f t="shared" si="131"/>
        <v>664400</v>
      </c>
    </row>
    <row r="1493" spans="1:32" ht="54.95" customHeight="1" x14ac:dyDescent="0.2">
      <c r="A1493" s="136">
        <v>1490</v>
      </c>
      <c r="B1493" s="368">
        <f t="shared" si="132"/>
        <v>839</v>
      </c>
      <c r="C1493" s="288" t="s">
        <v>945</v>
      </c>
      <c r="D1493" s="281" t="s">
        <v>588</v>
      </c>
      <c r="E1493" s="261">
        <v>20543254798</v>
      </c>
      <c r="F1493" s="112" t="s">
        <v>26</v>
      </c>
      <c r="G1493" s="112" t="s">
        <v>27</v>
      </c>
      <c r="H1493" s="198" t="s">
        <v>6669</v>
      </c>
      <c r="I1493" s="107" t="s">
        <v>4332</v>
      </c>
      <c r="J1493" s="107" t="s">
        <v>9399</v>
      </c>
      <c r="K1493" s="350" t="s">
        <v>1122</v>
      </c>
      <c r="L1493" s="194" t="s">
        <v>3934</v>
      </c>
      <c r="M1493" s="180"/>
      <c r="N1493" s="112" t="s">
        <v>1150</v>
      </c>
      <c r="O1493" s="111"/>
      <c r="P1493" s="28">
        <v>43830</v>
      </c>
      <c r="Q1493" s="112" t="s">
        <v>1143</v>
      </c>
      <c r="R1493" s="112">
        <v>1</v>
      </c>
      <c r="S1493" s="38" t="s">
        <v>2551</v>
      </c>
      <c r="T1493" s="67">
        <v>44172</v>
      </c>
      <c r="U1493" s="39">
        <v>113.2</v>
      </c>
      <c r="V1493" s="112" t="s">
        <v>2076</v>
      </c>
      <c r="W1493" s="112" t="s">
        <v>2076</v>
      </c>
      <c r="X1493" s="112" t="s">
        <v>2076</v>
      </c>
      <c r="Y1493" s="38" t="s">
        <v>5380</v>
      </c>
      <c r="Z1493" s="67">
        <v>44295</v>
      </c>
      <c r="AA1493" s="113"/>
      <c r="AB1493" s="82" t="s">
        <v>10500</v>
      </c>
      <c r="AC1493" s="71">
        <v>113.2</v>
      </c>
      <c r="AD1493" s="3">
        <v>2021</v>
      </c>
      <c r="AE1493" s="2">
        <v>4400</v>
      </c>
      <c r="AF1493" s="323">
        <f t="shared" si="131"/>
        <v>498080</v>
      </c>
    </row>
    <row r="1494" spans="1:32" ht="54.95" customHeight="1" x14ac:dyDescent="0.2">
      <c r="A1494" s="136">
        <v>1491</v>
      </c>
      <c r="B1494" s="368">
        <f t="shared" si="132"/>
        <v>840</v>
      </c>
      <c r="C1494" s="288" t="s">
        <v>946</v>
      </c>
      <c r="D1494" s="281" t="s">
        <v>597</v>
      </c>
      <c r="E1494" s="261">
        <v>20106897919</v>
      </c>
      <c r="F1494" s="112" t="s">
        <v>26</v>
      </c>
      <c r="G1494" s="112" t="s">
        <v>27</v>
      </c>
      <c r="H1494" s="194" t="s">
        <v>4566</v>
      </c>
      <c r="I1494" s="1" t="s">
        <v>4333</v>
      </c>
      <c r="J1494" s="1" t="s">
        <v>4566</v>
      </c>
      <c r="K1494" s="350" t="s">
        <v>7337</v>
      </c>
      <c r="L1494" s="194" t="s">
        <v>3935</v>
      </c>
      <c r="M1494" s="180"/>
      <c r="N1494" s="112" t="s">
        <v>1152</v>
      </c>
      <c r="O1494" s="111"/>
      <c r="P1494" s="28">
        <v>43878</v>
      </c>
      <c r="Q1494" s="112" t="s">
        <v>1147</v>
      </c>
      <c r="R1494" s="112">
        <v>1</v>
      </c>
      <c r="S1494" s="38" t="s">
        <v>2552</v>
      </c>
      <c r="T1494" s="67">
        <v>44203</v>
      </c>
      <c r="U1494" s="39">
        <v>151</v>
      </c>
      <c r="V1494" s="112" t="s">
        <v>2076</v>
      </c>
      <c r="W1494" s="112" t="s">
        <v>2076</v>
      </c>
      <c r="X1494" s="112" t="s">
        <v>2076</v>
      </c>
      <c r="Y1494" s="38" t="s">
        <v>5381</v>
      </c>
      <c r="Z1494" s="67">
        <v>44295</v>
      </c>
      <c r="AA1494" s="113"/>
      <c r="AB1494" s="82" t="s">
        <v>10501</v>
      </c>
      <c r="AC1494" s="71">
        <v>151</v>
      </c>
      <c r="AD1494" s="3">
        <v>2021</v>
      </c>
      <c r="AE1494" s="2">
        <v>4400</v>
      </c>
      <c r="AF1494" s="323">
        <f t="shared" si="131"/>
        <v>664400</v>
      </c>
    </row>
    <row r="1495" spans="1:32" ht="54.95" customHeight="1" x14ac:dyDescent="0.2">
      <c r="A1495" s="136">
        <v>1492</v>
      </c>
      <c r="B1495" s="368">
        <f t="shared" si="132"/>
        <v>841</v>
      </c>
      <c r="C1495" s="288" t="s">
        <v>947</v>
      </c>
      <c r="D1495" s="281" t="s">
        <v>728</v>
      </c>
      <c r="E1495" s="261">
        <v>20562692313</v>
      </c>
      <c r="F1495" s="112" t="s">
        <v>26</v>
      </c>
      <c r="G1495" s="112" t="s">
        <v>27</v>
      </c>
      <c r="H1495" s="194" t="s">
        <v>6670</v>
      </c>
      <c r="I1495" s="107" t="s">
        <v>4245</v>
      </c>
      <c r="J1495" s="112" t="s">
        <v>4245</v>
      </c>
      <c r="K1495" s="350" t="s">
        <v>1126</v>
      </c>
      <c r="L1495" s="194" t="s">
        <v>3936</v>
      </c>
      <c r="M1495" s="180"/>
      <c r="N1495" s="112" t="s">
        <v>1152</v>
      </c>
      <c r="O1495" s="111"/>
      <c r="P1495" s="28">
        <v>43621</v>
      </c>
      <c r="Q1495" s="112" t="s">
        <v>1143</v>
      </c>
      <c r="R1495" s="112">
        <v>1</v>
      </c>
      <c r="S1495" s="38" t="s">
        <v>2553</v>
      </c>
      <c r="T1495" s="67">
        <v>43819</v>
      </c>
      <c r="U1495" s="39">
        <v>151</v>
      </c>
      <c r="V1495" s="112" t="s">
        <v>4895</v>
      </c>
      <c r="W1495" s="28">
        <v>44183</v>
      </c>
      <c r="X1495" s="2">
        <v>151</v>
      </c>
      <c r="Y1495" s="38" t="s">
        <v>5382</v>
      </c>
      <c r="Z1495" s="67">
        <v>44301</v>
      </c>
      <c r="AA1495" s="113"/>
      <c r="AB1495" s="82" t="s">
        <v>10502</v>
      </c>
      <c r="AC1495" s="71">
        <v>151</v>
      </c>
      <c r="AD1495" s="3">
        <v>2021</v>
      </c>
      <c r="AE1495" s="2">
        <v>4400</v>
      </c>
      <c r="AF1495" s="323">
        <f t="shared" si="131"/>
        <v>664400</v>
      </c>
    </row>
    <row r="1496" spans="1:32" ht="54.95" customHeight="1" x14ac:dyDescent="0.2">
      <c r="A1496" s="136">
        <v>1493</v>
      </c>
      <c r="B1496" s="368">
        <f t="shared" si="132"/>
        <v>841</v>
      </c>
      <c r="C1496" s="288" t="s">
        <v>947</v>
      </c>
      <c r="D1496" s="281" t="s">
        <v>728</v>
      </c>
      <c r="E1496" s="261">
        <v>20562692313</v>
      </c>
      <c r="F1496" s="112" t="s">
        <v>26</v>
      </c>
      <c r="G1496" s="112" t="s">
        <v>27</v>
      </c>
      <c r="H1496" s="194" t="s">
        <v>6671</v>
      </c>
      <c r="I1496" s="107" t="s">
        <v>4245</v>
      </c>
      <c r="J1496" s="112" t="s">
        <v>4245</v>
      </c>
      <c r="K1496" s="350" t="s">
        <v>1126</v>
      </c>
      <c r="L1496" s="194" t="s">
        <v>3937</v>
      </c>
      <c r="M1496" s="180"/>
      <c r="N1496" s="112" t="s">
        <v>1152</v>
      </c>
      <c r="O1496" s="111"/>
      <c r="P1496" s="28">
        <v>43621</v>
      </c>
      <c r="Q1496" s="112" t="s">
        <v>1143</v>
      </c>
      <c r="R1496" s="112">
        <v>1</v>
      </c>
      <c r="S1496" s="38" t="s">
        <v>2553</v>
      </c>
      <c r="T1496" s="67">
        <v>43819</v>
      </c>
      <c r="U1496" s="39">
        <v>151</v>
      </c>
      <c r="V1496" s="112" t="s">
        <v>4896</v>
      </c>
      <c r="W1496" s="28">
        <v>44183</v>
      </c>
      <c r="X1496" s="2">
        <v>151</v>
      </c>
      <c r="Y1496" s="38" t="s">
        <v>5382</v>
      </c>
      <c r="Z1496" s="67">
        <v>44301</v>
      </c>
      <c r="AA1496" s="113"/>
      <c r="AB1496" s="82" t="s">
        <v>10502</v>
      </c>
      <c r="AC1496" s="71">
        <v>151</v>
      </c>
      <c r="AD1496" s="3">
        <v>2021</v>
      </c>
      <c r="AE1496" s="2">
        <v>4400</v>
      </c>
      <c r="AF1496" s="323">
        <f>AC1496*AE1496</f>
        <v>664400</v>
      </c>
    </row>
    <row r="1497" spans="1:32" ht="54.95" customHeight="1" x14ac:dyDescent="0.2">
      <c r="A1497" s="136">
        <v>1494</v>
      </c>
      <c r="B1497" s="368">
        <f t="shared" si="132"/>
        <v>842</v>
      </c>
      <c r="C1497" s="288" t="s">
        <v>948</v>
      </c>
      <c r="D1497" s="281" t="s">
        <v>25</v>
      </c>
      <c r="E1497" s="21">
        <v>20100017491</v>
      </c>
      <c r="F1497" s="112" t="s">
        <v>26</v>
      </c>
      <c r="G1497" s="112" t="s">
        <v>27</v>
      </c>
      <c r="H1497" s="194" t="s">
        <v>6672</v>
      </c>
      <c r="I1497" s="107" t="s">
        <v>4334</v>
      </c>
      <c r="J1497" s="112" t="s">
        <v>4526</v>
      </c>
      <c r="K1497" s="350" t="s">
        <v>7356</v>
      </c>
      <c r="L1497" s="194" t="s">
        <v>3938</v>
      </c>
      <c r="M1497" s="180"/>
      <c r="N1497" s="112" t="s">
        <v>1151</v>
      </c>
      <c r="O1497" s="111"/>
      <c r="P1497" s="28">
        <v>44012</v>
      </c>
      <c r="Q1497" s="112" t="s">
        <v>1143</v>
      </c>
      <c r="R1497" s="112">
        <v>1</v>
      </c>
      <c r="S1497" s="38" t="s">
        <v>2554</v>
      </c>
      <c r="T1497" s="67">
        <v>44181</v>
      </c>
      <c r="U1497" s="39">
        <v>50</v>
      </c>
      <c r="V1497" s="112" t="s">
        <v>4897</v>
      </c>
      <c r="W1497" s="28">
        <v>44228</v>
      </c>
      <c r="X1497" s="2">
        <v>50</v>
      </c>
      <c r="Y1497" s="38" t="s">
        <v>5383</v>
      </c>
      <c r="Z1497" s="67">
        <v>44299</v>
      </c>
      <c r="AA1497" s="113"/>
      <c r="AB1497" s="82" t="s">
        <v>10503</v>
      </c>
      <c r="AC1497" s="71">
        <v>50</v>
      </c>
      <c r="AD1497" s="3">
        <v>2021</v>
      </c>
      <c r="AE1497" s="2">
        <v>4400</v>
      </c>
      <c r="AF1497" s="323">
        <f t="shared" si="131"/>
        <v>220000</v>
      </c>
    </row>
    <row r="1498" spans="1:32" ht="54.95" customHeight="1" x14ac:dyDescent="0.2">
      <c r="A1498" s="136">
        <v>1495</v>
      </c>
      <c r="B1498" s="368">
        <f t="shared" si="132"/>
        <v>843</v>
      </c>
      <c r="C1498" s="288" t="s">
        <v>949</v>
      </c>
      <c r="D1498" s="281" t="s">
        <v>597</v>
      </c>
      <c r="E1498" s="261">
        <v>20106897919</v>
      </c>
      <c r="F1498" s="112" t="s">
        <v>26</v>
      </c>
      <c r="G1498" s="112" t="s">
        <v>27</v>
      </c>
      <c r="H1498" s="197" t="s">
        <v>6673</v>
      </c>
      <c r="I1498" s="107" t="s">
        <v>4226</v>
      </c>
      <c r="J1498" s="112" t="s">
        <v>4560</v>
      </c>
      <c r="K1498" s="350" t="s">
        <v>1033</v>
      </c>
      <c r="L1498" s="194" t="s">
        <v>3939</v>
      </c>
      <c r="M1498" s="180"/>
      <c r="N1498" s="112" t="s">
        <v>1150</v>
      </c>
      <c r="O1498" s="111"/>
      <c r="P1498" s="28">
        <v>43887</v>
      </c>
      <c r="Q1498" s="112" t="s">
        <v>1143</v>
      </c>
      <c r="R1498" s="112">
        <v>1</v>
      </c>
      <c r="S1498" s="38" t="s">
        <v>2555</v>
      </c>
      <c r="T1498" s="67">
        <v>44239</v>
      </c>
      <c r="U1498" s="39">
        <v>150</v>
      </c>
      <c r="V1498" s="112" t="s">
        <v>2076</v>
      </c>
      <c r="W1498" s="112" t="s">
        <v>2076</v>
      </c>
      <c r="X1498" s="112" t="s">
        <v>2076</v>
      </c>
      <c r="Y1498" s="113" t="s">
        <v>5384</v>
      </c>
      <c r="Z1498" s="67">
        <v>44308</v>
      </c>
      <c r="AA1498" s="113"/>
      <c r="AB1498" s="82" t="s">
        <v>10504</v>
      </c>
      <c r="AC1498" s="71">
        <v>150</v>
      </c>
      <c r="AD1498" s="3">
        <v>2021</v>
      </c>
      <c r="AE1498" s="2">
        <v>4400</v>
      </c>
      <c r="AF1498" s="323">
        <f t="shared" si="131"/>
        <v>660000</v>
      </c>
    </row>
    <row r="1499" spans="1:32" ht="54.95" customHeight="1" x14ac:dyDescent="0.2">
      <c r="A1499" s="136">
        <v>1496</v>
      </c>
      <c r="B1499" s="368">
        <f t="shared" si="132"/>
        <v>843</v>
      </c>
      <c r="C1499" s="288" t="s">
        <v>949</v>
      </c>
      <c r="D1499" s="281" t="s">
        <v>597</v>
      </c>
      <c r="E1499" s="261">
        <v>20106897919</v>
      </c>
      <c r="F1499" s="112" t="s">
        <v>26</v>
      </c>
      <c r="G1499" s="112" t="s">
        <v>27</v>
      </c>
      <c r="H1499" s="197" t="s">
        <v>6668</v>
      </c>
      <c r="I1499" s="107" t="s">
        <v>4227</v>
      </c>
      <c r="J1499" s="112" t="s">
        <v>4561</v>
      </c>
      <c r="K1499" s="350" t="s">
        <v>1033</v>
      </c>
      <c r="L1499" s="194" t="s">
        <v>3940</v>
      </c>
      <c r="M1499" s="180"/>
      <c r="N1499" s="112" t="s">
        <v>1152</v>
      </c>
      <c r="O1499" s="111"/>
      <c r="P1499" s="28">
        <v>43887</v>
      </c>
      <c r="Q1499" s="112" t="s">
        <v>1143</v>
      </c>
      <c r="R1499" s="112">
        <v>1</v>
      </c>
      <c r="S1499" s="38" t="s">
        <v>2555</v>
      </c>
      <c r="T1499" s="67">
        <v>44239</v>
      </c>
      <c r="U1499" s="39">
        <v>151</v>
      </c>
      <c r="V1499" s="112" t="s">
        <v>2076</v>
      </c>
      <c r="W1499" s="112" t="s">
        <v>2076</v>
      </c>
      <c r="X1499" s="112" t="s">
        <v>2076</v>
      </c>
      <c r="Y1499" s="113" t="s">
        <v>5384</v>
      </c>
      <c r="Z1499" s="67">
        <v>44308</v>
      </c>
      <c r="AA1499" s="113"/>
      <c r="AB1499" s="82" t="s">
        <v>10504</v>
      </c>
      <c r="AC1499" s="71">
        <v>151</v>
      </c>
      <c r="AD1499" s="3">
        <v>2021</v>
      </c>
      <c r="AE1499" s="2">
        <v>4400</v>
      </c>
      <c r="AF1499" s="323">
        <f t="shared" si="131"/>
        <v>664400</v>
      </c>
    </row>
    <row r="1500" spans="1:32" ht="54.95" customHeight="1" x14ac:dyDescent="0.2">
      <c r="A1500" s="136">
        <v>1497</v>
      </c>
      <c r="B1500" s="368">
        <f t="shared" si="132"/>
        <v>844</v>
      </c>
      <c r="C1500" s="288" t="s">
        <v>950</v>
      </c>
      <c r="D1500" s="281" t="s">
        <v>597</v>
      </c>
      <c r="E1500" s="261">
        <v>20106897919</v>
      </c>
      <c r="F1500" s="112" t="s">
        <v>26</v>
      </c>
      <c r="G1500" s="112" t="s">
        <v>27</v>
      </c>
      <c r="H1500" s="194" t="s">
        <v>6610</v>
      </c>
      <c r="I1500" s="107" t="s">
        <v>4153</v>
      </c>
      <c r="J1500" s="112" t="s">
        <v>4526</v>
      </c>
      <c r="K1500" s="350" t="s">
        <v>1061</v>
      </c>
      <c r="L1500" s="194" t="s">
        <v>3941</v>
      </c>
      <c r="M1500" s="180"/>
      <c r="N1500" s="112" t="s">
        <v>1151</v>
      </c>
      <c r="O1500" s="111"/>
      <c r="P1500" s="28">
        <v>43446</v>
      </c>
      <c r="Q1500" s="112" t="s">
        <v>1143</v>
      </c>
      <c r="R1500" s="112">
        <v>1</v>
      </c>
      <c r="S1500" s="38" t="s">
        <v>2556</v>
      </c>
      <c r="T1500" s="67">
        <v>43584</v>
      </c>
      <c r="U1500" s="39">
        <v>50</v>
      </c>
      <c r="V1500" s="112" t="s">
        <v>4898</v>
      </c>
      <c r="W1500" s="28">
        <v>44152</v>
      </c>
      <c r="X1500" s="2">
        <v>50</v>
      </c>
      <c r="Y1500" s="113" t="s">
        <v>5385</v>
      </c>
      <c r="Z1500" s="67">
        <v>44308</v>
      </c>
      <c r="AA1500" s="113"/>
      <c r="AB1500" s="82" t="s">
        <v>10505</v>
      </c>
      <c r="AC1500" s="71">
        <v>50</v>
      </c>
      <c r="AD1500" s="3">
        <v>2021</v>
      </c>
      <c r="AE1500" s="2">
        <v>4400</v>
      </c>
      <c r="AF1500" s="323">
        <f t="shared" si="131"/>
        <v>220000</v>
      </c>
    </row>
    <row r="1501" spans="1:32" ht="54.95" customHeight="1" x14ac:dyDescent="0.2">
      <c r="A1501" s="136">
        <v>1498</v>
      </c>
      <c r="B1501" s="368">
        <f t="shared" si="132"/>
        <v>844</v>
      </c>
      <c r="C1501" s="288" t="s">
        <v>950</v>
      </c>
      <c r="D1501" s="281" t="s">
        <v>597</v>
      </c>
      <c r="E1501" s="261">
        <v>20106897919</v>
      </c>
      <c r="F1501" s="112" t="s">
        <v>26</v>
      </c>
      <c r="G1501" s="112" t="s">
        <v>27</v>
      </c>
      <c r="H1501" s="194" t="s">
        <v>6674</v>
      </c>
      <c r="I1501" s="10" t="s">
        <v>4329</v>
      </c>
      <c r="J1501" s="10" t="s">
        <v>4329</v>
      </c>
      <c r="K1501" s="350" t="s">
        <v>1122</v>
      </c>
      <c r="L1501" s="194" t="s">
        <v>3942</v>
      </c>
      <c r="M1501" s="180"/>
      <c r="N1501" s="112" t="s">
        <v>1150</v>
      </c>
      <c r="O1501" s="111"/>
      <c r="P1501" s="28">
        <v>43446</v>
      </c>
      <c r="Q1501" s="112" t="s">
        <v>1143</v>
      </c>
      <c r="R1501" s="112">
        <v>1</v>
      </c>
      <c r="S1501" s="38" t="s">
        <v>2556</v>
      </c>
      <c r="T1501" s="67">
        <v>43584</v>
      </c>
      <c r="U1501" s="39">
        <v>51</v>
      </c>
      <c r="V1501" s="112" t="s">
        <v>4898</v>
      </c>
      <c r="W1501" s="28">
        <v>44152</v>
      </c>
      <c r="X1501" s="2">
        <v>51</v>
      </c>
      <c r="Y1501" s="113" t="s">
        <v>5385</v>
      </c>
      <c r="Z1501" s="67">
        <v>44308</v>
      </c>
      <c r="AA1501" s="113"/>
      <c r="AB1501" s="82" t="s">
        <v>10505</v>
      </c>
      <c r="AC1501" s="71">
        <v>51</v>
      </c>
      <c r="AD1501" s="3">
        <v>2021</v>
      </c>
      <c r="AE1501" s="2">
        <v>4400</v>
      </c>
      <c r="AF1501" s="323">
        <f t="shared" si="131"/>
        <v>224400</v>
      </c>
    </row>
    <row r="1502" spans="1:32" ht="54.95" customHeight="1" x14ac:dyDescent="0.2">
      <c r="A1502" s="136">
        <v>1499</v>
      </c>
      <c r="B1502" s="368">
        <f t="shared" si="132"/>
        <v>845</v>
      </c>
      <c r="C1502" s="288" t="s">
        <v>951</v>
      </c>
      <c r="D1502" s="281" t="s">
        <v>25</v>
      </c>
      <c r="E1502" s="21">
        <v>20100017491</v>
      </c>
      <c r="F1502" s="112" t="s">
        <v>26</v>
      </c>
      <c r="G1502" s="112" t="s">
        <v>27</v>
      </c>
      <c r="H1502" s="196" t="s">
        <v>4567</v>
      </c>
      <c r="I1502" s="112" t="s">
        <v>4335</v>
      </c>
      <c r="J1502" s="112" t="s">
        <v>4567</v>
      </c>
      <c r="K1502" s="350" t="s">
        <v>7478</v>
      </c>
      <c r="L1502" s="194" t="s">
        <v>3943</v>
      </c>
      <c r="M1502" s="180"/>
      <c r="N1502" s="112" t="s">
        <v>1150</v>
      </c>
      <c r="O1502" s="111"/>
      <c r="P1502" s="28">
        <v>43803</v>
      </c>
      <c r="Q1502" s="112" t="s">
        <v>1143</v>
      </c>
      <c r="R1502" s="112">
        <v>1</v>
      </c>
      <c r="S1502" s="38" t="s">
        <v>2557</v>
      </c>
      <c r="T1502" s="67">
        <v>44153</v>
      </c>
      <c r="U1502" s="39">
        <v>51</v>
      </c>
      <c r="V1502" s="112" t="s">
        <v>4899</v>
      </c>
      <c r="W1502" s="28">
        <v>44264</v>
      </c>
      <c r="X1502" s="2">
        <v>51</v>
      </c>
      <c r="Y1502" s="38" t="s">
        <v>5386</v>
      </c>
      <c r="Z1502" s="67" t="s">
        <v>10474</v>
      </c>
      <c r="AA1502" s="113"/>
      <c r="AB1502" s="70" t="s">
        <v>10506</v>
      </c>
      <c r="AC1502" s="71">
        <v>51</v>
      </c>
      <c r="AD1502" s="3">
        <v>2021</v>
      </c>
      <c r="AE1502" s="2">
        <v>4400</v>
      </c>
      <c r="AF1502" s="323">
        <f t="shared" si="131"/>
        <v>224400</v>
      </c>
    </row>
    <row r="1503" spans="1:32" ht="54.95" customHeight="1" x14ac:dyDescent="0.2">
      <c r="A1503" s="136">
        <v>1500</v>
      </c>
      <c r="B1503" s="368">
        <f t="shared" si="132"/>
        <v>846</v>
      </c>
      <c r="C1503" s="288" t="s">
        <v>952</v>
      </c>
      <c r="D1503" s="281" t="s">
        <v>747</v>
      </c>
      <c r="E1503" s="22">
        <v>20252575457</v>
      </c>
      <c r="F1503" s="112" t="s">
        <v>26</v>
      </c>
      <c r="G1503" s="112" t="s">
        <v>27</v>
      </c>
      <c r="H1503" s="194" t="s">
        <v>6675</v>
      </c>
      <c r="I1503" s="107" t="s">
        <v>4246</v>
      </c>
      <c r="J1503" s="112" t="s">
        <v>4425</v>
      </c>
      <c r="K1503" s="350" t="s">
        <v>1044</v>
      </c>
      <c r="L1503" s="194" t="s">
        <v>3944</v>
      </c>
      <c r="M1503" s="180"/>
      <c r="N1503" s="112" t="s">
        <v>1157</v>
      </c>
      <c r="O1503" s="111"/>
      <c r="P1503" s="28">
        <v>44088</v>
      </c>
      <c r="Q1503" s="112" t="s">
        <v>4594</v>
      </c>
      <c r="R1503" s="112">
        <v>1</v>
      </c>
      <c r="S1503" s="38" t="s">
        <v>2558</v>
      </c>
      <c r="T1503" s="67">
        <v>44245</v>
      </c>
      <c r="U1503" s="39">
        <v>8.6999999999999993</v>
      </c>
      <c r="V1503" s="112" t="s">
        <v>2076</v>
      </c>
      <c r="W1503" s="28" t="s">
        <v>2076</v>
      </c>
      <c r="X1503" s="2" t="s">
        <v>2076</v>
      </c>
      <c r="Y1503" s="38" t="s">
        <v>5387</v>
      </c>
      <c r="Z1503" s="67">
        <v>44328</v>
      </c>
      <c r="AA1503" s="113"/>
      <c r="AB1503" s="70" t="s">
        <v>2021</v>
      </c>
      <c r="AC1503" s="71">
        <v>0</v>
      </c>
      <c r="AD1503" s="3">
        <v>2021</v>
      </c>
      <c r="AE1503" s="2">
        <v>4400</v>
      </c>
      <c r="AF1503" s="323" t="s">
        <v>2053</v>
      </c>
    </row>
    <row r="1504" spans="1:32" ht="54.95" customHeight="1" x14ac:dyDescent="0.2">
      <c r="A1504" s="136">
        <v>1501</v>
      </c>
      <c r="B1504" s="368">
        <f t="shared" si="132"/>
        <v>847</v>
      </c>
      <c r="C1504" s="288" t="s">
        <v>953</v>
      </c>
      <c r="D1504" s="281" t="s">
        <v>25</v>
      </c>
      <c r="E1504" s="21">
        <v>20100017491</v>
      </c>
      <c r="F1504" s="112" t="s">
        <v>26</v>
      </c>
      <c r="G1504" s="112" t="s">
        <v>27</v>
      </c>
      <c r="H1504" s="194" t="s">
        <v>6676</v>
      </c>
      <c r="I1504" s="107" t="s">
        <v>4336</v>
      </c>
      <c r="J1504" s="112" t="s">
        <v>4330</v>
      </c>
      <c r="K1504" s="350" t="s">
        <v>1125</v>
      </c>
      <c r="L1504" s="194" t="s">
        <v>3945</v>
      </c>
      <c r="M1504" s="180"/>
      <c r="N1504" s="112" t="s">
        <v>1154</v>
      </c>
      <c r="O1504" s="111"/>
      <c r="P1504" s="28">
        <v>43860</v>
      </c>
      <c r="Q1504" s="112" t="s">
        <v>1143</v>
      </c>
      <c r="R1504" s="112">
        <v>1</v>
      </c>
      <c r="S1504" s="38" t="s">
        <v>2559</v>
      </c>
      <c r="T1504" s="67">
        <v>44210</v>
      </c>
      <c r="U1504" s="39">
        <v>102.3</v>
      </c>
      <c r="V1504" s="112" t="s">
        <v>4900</v>
      </c>
      <c r="W1504" s="28">
        <v>44263</v>
      </c>
      <c r="X1504" s="2">
        <v>102.3</v>
      </c>
      <c r="Y1504" s="38" t="s">
        <v>5388</v>
      </c>
      <c r="Z1504" s="67">
        <v>44340</v>
      </c>
      <c r="AA1504" s="113"/>
      <c r="AB1504" s="70" t="s">
        <v>10507</v>
      </c>
      <c r="AC1504" s="71">
        <v>102.3</v>
      </c>
      <c r="AD1504" s="3">
        <v>2021</v>
      </c>
      <c r="AE1504" s="2">
        <v>4400</v>
      </c>
      <c r="AF1504" s="323">
        <f>AC1504*AE1504</f>
        <v>450120</v>
      </c>
    </row>
    <row r="1505" spans="1:32" ht="54.95" customHeight="1" x14ac:dyDescent="0.2">
      <c r="A1505" s="136">
        <v>1502</v>
      </c>
      <c r="B1505" s="368">
        <f t="shared" si="132"/>
        <v>847</v>
      </c>
      <c r="C1505" s="288" t="s">
        <v>953</v>
      </c>
      <c r="D1505" s="281" t="s">
        <v>25</v>
      </c>
      <c r="E1505" s="21">
        <v>20100017491</v>
      </c>
      <c r="F1505" s="112" t="s">
        <v>26</v>
      </c>
      <c r="G1505" s="112" t="s">
        <v>27</v>
      </c>
      <c r="H1505" s="194" t="s">
        <v>6676</v>
      </c>
      <c r="I1505" s="107" t="s">
        <v>4336</v>
      </c>
      <c r="J1505" s="112" t="s">
        <v>4330</v>
      </c>
      <c r="K1505" s="350" t="s">
        <v>1125</v>
      </c>
      <c r="L1505" s="194" t="s">
        <v>3946</v>
      </c>
      <c r="M1505" s="180"/>
      <c r="N1505" s="112" t="s">
        <v>1154</v>
      </c>
      <c r="O1505" s="111"/>
      <c r="P1505" s="28">
        <v>43860</v>
      </c>
      <c r="Q1505" s="112" t="s">
        <v>1143</v>
      </c>
      <c r="R1505" s="112">
        <v>1</v>
      </c>
      <c r="S1505" s="38" t="s">
        <v>2559</v>
      </c>
      <c r="T1505" s="67">
        <v>44210</v>
      </c>
      <c r="U1505" s="39">
        <v>102.3</v>
      </c>
      <c r="V1505" s="112" t="s">
        <v>4900</v>
      </c>
      <c r="W1505" s="28">
        <v>44263</v>
      </c>
      <c r="X1505" s="2">
        <v>102.3</v>
      </c>
      <c r="Y1505" s="38" t="s">
        <v>5388</v>
      </c>
      <c r="Z1505" s="67">
        <v>44340</v>
      </c>
      <c r="AA1505" s="113"/>
      <c r="AB1505" s="70" t="s">
        <v>10507</v>
      </c>
      <c r="AC1505" s="71">
        <v>102.3</v>
      </c>
      <c r="AD1505" s="3">
        <v>2021</v>
      </c>
      <c r="AE1505" s="2">
        <v>4400</v>
      </c>
      <c r="AF1505" s="323">
        <f t="shared" ref="AF1505:AF1523" si="133">AC1505*AE1505</f>
        <v>450120</v>
      </c>
    </row>
    <row r="1506" spans="1:32" ht="54.95" customHeight="1" x14ac:dyDescent="0.2">
      <c r="A1506" s="136">
        <v>1503</v>
      </c>
      <c r="B1506" s="368">
        <f t="shared" si="132"/>
        <v>848</v>
      </c>
      <c r="C1506" s="288" t="s">
        <v>954</v>
      </c>
      <c r="D1506" s="281" t="s">
        <v>588</v>
      </c>
      <c r="E1506" s="261">
        <v>20543254798</v>
      </c>
      <c r="F1506" s="112" t="s">
        <v>26</v>
      </c>
      <c r="G1506" s="112" t="s">
        <v>27</v>
      </c>
      <c r="H1506" s="194" t="s">
        <v>6599</v>
      </c>
      <c r="I1506" s="112" t="s">
        <v>4145</v>
      </c>
      <c r="J1506" s="112" t="s">
        <v>4419</v>
      </c>
      <c r="K1506" s="350" t="s">
        <v>1012</v>
      </c>
      <c r="L1506" s="196" t="s">
        <v>3947</v>
      </c>
      <c r="M1506" s="180"/>
      <c r="N1506" s="112" t="s">
        <v>1150</v>
      </c>
      <c r="O1506" s="111"/>
      <c r="P1506" s="28">
        <v>43902</v>
      </c>
      <c r="Q1506" s="112" t="s">
        <v>1143</v>
      </c>
      <c r="R1506" s="112">
        <v>1</v>
      </c>
      <c r="S1506" s="38" t="s">
        <v>2560</v>
      </c>
      <c r="T1506" s="67">
        <v>44253</v>
      </c>
      <c r="U1506" s="39">
        <v>51</v>
      </c>
      <c r="V1506" s="112" t="s">
        <v>2076</v>
      </c>
      <c r="W1506" s="112" t="s">
        <v>2076</v>
      </c>
      <c r="X1506" s="112" t="s">
        <v>2076</v>
      </c>
      <c r="Y1506" s="38" t="s">
        <v>5389</v>
      </c>
      <c r="Z1506" s="67">
        <v>44340</v>
      </c>
      <c r="AA1506" s="113"/>
      <c r="AB1506" s="70" t="s">
        <v>10508</v>
      </c>
      <c r="AC1506" s="71">
        <v>51</v>
      </c>
      <c r="AD1506" s="3">
        <v>2021</v>
      </c>
      <c r="AE1506" s="2">
        <v>4400</v>
      </c>
      <c r="AF1506" s="323">
        <f t="shared" si="133"/>
        <v>224400</v>
      </c>
    </row>
    <row r="1507" spans="1:32" ht="54.95" customHeight="1" x14ac:dyDescent="0.2">
      <c r="A1507" s="136">
        <v>1504</v>
      </c>
      <c r="B1507" s="368">
        <f t="shared" si="132"/>
        <v>848</v>
      </c>
      <c r="C1507" s="288" t="s">
        <v>954</v>
      </c>
      <c r="D1507" s="281" t="s">
        <v>588</v>
      </c>
      <c r="E1507" s="261">
        <v>20543254798</v>
      </c>
      <c r="F1507" s="112" t="s">
        <v>26</v>
      </c>
      <c r="G1507" s="112" t="s">
        <v>27</v>
      </c>
      <c r="H1507" s="194" t="s">
        <v>6512</v>
      </c>
      <c r="I1507" s="107" t="s">
        <v>10974</v>
      </c>
      <c r="J1507" s="112" t="s">
        <v>4504</v>
      </c>
      <c r="K1507" s="350" t="s">
        <v>7224</v>
      </c>
      <c r="L1507" s="194" t="s">
        <v>3948</v>
      </c>
      <c r="M1507" s="180"/>
      <c r="N1507" s="112" t="s">
        <v>1152</v>
      </c>
      <c r="O1507" s="111"/>
      <c r="P1507" s="28">
        <v>43902</v>
      </c>
      <c r="Q1507" s="112" t="s">
        <v>1143</v>
      </c>
      <c r="R1507" s="112">
        <v>1</v>
      </c>
      <c r="S1507" s="38" t="s">
        <v>2560</v>
      </c>
      <c r="T1507" s="67">
        <v>44253</v>
      </c>
      <c r="U1507" s="39">
        <v>151</v>
      </c>
      <c r="V1507" s="112" t="s">
        <v>2076</v>
      </c>
      <c r="W1507" s="112" t="s">
        <v>2076</v>
      </c>
      <c r="X1507" s="112" t="s">
        <v>2076</v>
      </c>
      <c r="Y1507" s="38" t="s">
        <v>5389</v>
      </c>
      <c r="Z1507" s="67">
        <v>44340</v>
      </c>
      <c r="AA1507" s="113"/>
      <c r="AB1507" s="70" t="s">
        <v>10508</v>
      </c>
      <c r="AC1507" s="71">
        <v>151</v>
      </c>
      <c r="AD1507" s="3">
        <v>2021</v>
      </c>
      <c r="AE1507" s="2">
        <v>4400</v>
      </c>
      <c r="AF1507" s="323">
        <f t="shared" si="133"/>
        <v>664400</v>
      </c>
    </row>
    <row r="1508" spans="1:32" ht="54.95" customHeight="1" x14ac:dyDescent="0.2">
      <c r="A1508" s="136">
        <v>1505</v>
      </c>
      <c r="B1508" s="368">
        <f t="shared" si="132"/>
        <v>848</v>
      </c>
      <c r="C1508" s="288" t="s">
        <v>954</v>
      </c>
      <c r="D1508" s="281" t="s">
        <v>588</v>
      </c>
      <c r="E1508" s="261">
        <v>20543254798</v>
      </c>
      <c r="F1508" s="112" t="s">
        <v>26</v>
      </c>
      <c r="G1508" s="112" t="s">
        <v>27</v>
      </c>
      <c r="H1508" s="194" t="s">
        <v>6600</v>
      </c>
      <c r="I1508" s="112" t="s">
        <v>4296</v>
      </c>
      <c r="J1508" s="112" t="s">
        <v>4409</v>
      </c>
      <c r="K1508" s="350" t="s">
        <v>1115</v>
      </c>
      <c r="L1508" s="194" t="s">
        <v>3949</v>
      </c>
      <c r="M1508" s="180"/>
      <c r="N1508" s="112" t="s">
        <v>1157</v>
      </c>
      <c r="O1508" s="111"/>
      <c r="P1508" s="28">
        <v>43902</v>
      </c>
      <c r="Q1508" s="112" t="s">
        <v>1143</v>
      </c>
      <c r="R1508" s="112">
        <v>1</v>
      </c>
      <c r="S1508" s="38" t="s">
        <v>2560</v>
      </c>
      <c r="T1508" s="67">
        <v>44253</v>
      </c>
      <c r="U1508" s="39">
        <v>50</v>
      </c>
      <c r="V1508" s="112" t="s">
        <v>2076</v>
      </c>
      <c r="W1508" s="112" t="s">
        <v>2076</v>
      </c>
      <c r="X1508" s="112" t="s">
        <v>2076</v>
      </c>
      <c r="Y1508" s="38" t="s">
        <v>5389</v>
      </c>
      <c r="Z1508" s="67">
        <v>44340</v>
      </c>
      <c r="AA1508" s="113"/>
      <c r="AB1508" s="70" t="s">
        <v>10508</v>
      </c>
      <c r="AC1508" s="71">
        <v>50</v>
      </c>
      <c r="AD1508" s="3">
        <v>2021</v>
      </c>
      <c r="AE1508" s="2">
        <v>4400</v>
      </c>
      <c r="AF1508" s="323">
        <f t="shared" si="133"/>
        <v>220000</v>
      </c>
    </row>
    <row r="1509" spans="1:32" ht="54.95" customHeight="1" x14ac:dyDescent="0.2">
      <c r="A1509" s="136">
        <v>1506</v>
      </c>
      <c r="B1509" s="368">
        <f t="shared" si="132"/>
        <v>848</v>
      </c>
      <c r="C1509" s="288" t="s">
        <v>954</v>
      </c>
      <c r="D1509" s="281" t="s">
        <v>588</v>
      </c>
      <c r="E1509" s="261">
        <v>20543254798</v>
      </c>
      <c r="F1509" s="112" t="s">
        <v>26</v>
      </c>
      <c r="G1509" s="112" t="s">
        <v>27</v>
      </c>
      <c r="H1509" s="194" t="s">
        <v>6601</v>
      </c>
      <c r="I1509" s="107" t="s">
        <v>4297</v>
      </c>
      <c r="J1509" s="107" t="s">
        <v>4297</v>
      </c>
      <c r="K1509" s="350" t="s">
        <v>1114</v>
      </c>
      <c r="L1509" s="194" t="s">
        <v>3950</v>
      </c>
      <c r="M1509" s="180"/>
      <c r="N1509" s="112" t="s">
        <v>1157</v>
      </c>
      <c r="O1509" s="111"/>
      <c r="P1509" s="28">
        <v>43902</v>
      </c>
      <c r="Q1509" s="112" t="s">
        <v>1143</v>
      </c>
      <c r="R1509" s="112">
        <v>1</v>
      </c>
      <c r="S1509" s="38" t="s">
        <v>2560</v>
      </c>
      <c r="T1509" s="67">
        <v>44253</v>
      </c>
      <c r="U1509" s="39">
        <v>5.8</v>
      </c>
      <c r="V1509" s="112" t="s">
        <v>2076</v>
      </c>
      <c r="W1509" s="112" t="s">
        <v>2076</v>
      </c>
      <c r="X1509" s="112" t="s">
        <v>2076</v>
      </c>
      <c r="Y1509" s="38" t="s">
        <v>5389</v>
      </c>
      <c r="Z1509" s="67">
        <v>44340</v>
      </c>
      <c r="AA1509" s="113"/>
      <c r="AB1509" s="70" t="s">
        <v>10508</v>
      </c>
      <c r="AC1509" s="71">
        <v>5.8</v>
      </c>
      <c r="AD1509" s="3">
        <v>2021</v>
      </c>
      <c r="AE1509" s="2">
        <v>4400</v>
      </c>
      <c r="AF1509" s="323">
        <f t="shared" si="133"/>
        <v>25520</v>
      </c>
    </row>
    <row r="1510" spans="1:32" ht="54.95" customHeight="1" x14ac:dyDescent="0.2">
      <c r="A1510" s="136">
        <v>1507</v>
      </c>
      <c r="B1510" s="368">
        <f t="shared" si="132"/>
        <v>849</v>
      </c>
      <c r="C1510" s="288" t="s">
        <v>955</v>
      </c>
      <c r="D1510" s="281" t="s">
        <v>25</v>
      </c>
      <c r="E1510" s="21">
        <v>20100017491</v>
      </c>
      <c r="F1510" s="112" t="s">
        <v>26</v>
      </c>
      <c r="G1510" s="112" t="s">
        <v>27</v>
      </c>
      <c r="H1510" s="194" t="s">
        <v>6677</v>
      </c>
      <c r="I1510" s="107" t="s">
        <v>4337</v>
      </c>
      <c r="J1510" s="112" t="s">
        <v>4568</v>
      </c>
      <c r="K1510" s="350" t="s">
        <v>1055</v>
      </c>
      <c r="L1510" s="194" t="s">
        <v>3951</v>
      </c>
      <c r="M1510" s="180"/>
      <c r="N1510" s="112" t="s">
        <v>1157</v>
      </c>
      <c r="O1510" s="111"/>
      <c r="P1510" s="28">
        <v>43804</v>
      </c>
      <c r="Q1510" s="112" t="s">
        <v>6790</v>
      </c>
      <c r="R1510" s="112">
        <v>57</v>
      </c>
      <c r="S1510" s="38" t="s">
        <v>2561</v>
      </c>
      <c r="T1510" s="67">
        <v>44146</v>
      </c>
      <c r="U1510" s="39">
        <v>49.2</v>
      </c>
      <c r="V1510" s="112" t="s">
        <v>4901</v>
      </c>
      <c r="W1510" s="28">
        <v>44270</v>
      </c>
      <c r="X1510" s="2">
        <v>49.2</v>
      </c>
      <c r="Y1510" s="38" t="s">
        <v>5390</v>
      </c>
      <c r="Z1510" s="67">
        <v>44343</v>
      </c>
      <c r="AA1510" s="113"/>
      <c r="AB1510" s="70" t="s">
        <v>10509</v>
      </c>
      <c r="AC1510" s="71">
        <v>49.2</v>
      </c>
      <c r="AD1510" s="3">
        <v>2021</v>
      </c>
      <c r="AE1510" s="2">
        <v>4400</v>
      </c>
      <c r="AF1510" s="323">
        <f t="shared" si="133"/>
        <v>216480</v>
      </c>
    </row>
    <row r="1511" spans="1:32" ht="54.95" customHeight="1" x14ac:dyDescent="0.2">
      <c r="A1511" s="136">
        <v>1508</v>
      </c>
      <c r="B1511" s="368">
        <f t="shared" si="132"/>
        <v>850</v>
      </c>
      <c r="C1511" s="295" t="s">
        <v>956</v>
      </c>
      <c r="D1511" s="281" t="s">
        <v>597</v>
      </c>
      <c r="E1511" s="261">
        <v>20106897919</v>
      </c>
      <c r="F1511" s="112" t="s">
        <v>26</v>
      </c>
      <c r="G1511" s="112" t="s">
        <v>27</v>
      </c>
      <c r="H1511" s="194" t="s">
        <v>6678</v>
      </c>
      <c r="I1511" s="107" t="s">
        <v>4224</v>
      </c>
      <c r="J1511" s="112" t="s">
        <v>4458</v>
      </c>
      <c r="K1511" s="350" t="s">
        <v>1062</v>
      </c>
      <c r="L1511" s="194" t="s">
        <v>3952</v>
      </c>
      <c r="M1511" s="180"/>
      <c r="N1511" s="112" t="s">
        <v>1157</v>
      </c>
      <c r="O1511" s="111"/>
      <c r="P1511" s="28">
        <v>44127</v>
      </c>
      <c r="Q1511" s="112" t="s">
        <v>1143</v>
      </c>
      <c r="R1511" s="112">
        <v>1</v>
      </c>
      <c r="S1511" s="38" t="s">
        <v>2562</v>
      </c>
      <c r="T1511" s="67">
        <v>44272</v>
      </c>
      <c r="U1511" s="39">
        <v>25.88</v>
      </c>
      <c r="V1511" s="112" t="s">
        <v>2076</v>
      </c>
      <c r="W1511" s="112" t="s">
        <v>2076</v>
      </c>
      <c r="X1511" s="112" t="s">
        <v>2076</v>
      </c>
      <c r="Y1511" s="38" t="s">
        <v>5391</v>
      </c>
      <c r="Z1511" s="67">
        <v>44344</v>
      </c>
      <c r="AA1511" s="113"/>
      <c r="AB1511" s="70" t="s">
        <v>10510</v>
      </c>
      <c r="AC1511" s="71">
        <v>25.88</v>
      </c>
      <c r="AD1511" s="3">
        <v>2021</v>
      </c>
      <c r="AE1511" s="2">
        <v>4400</v>
      </c>
      <c r="AF1511" s="323">
        <f>AC1511*AE1511</f>
        <v>113872</v>
      </c>
    </row>
    <row r="1512" spans="1:32" ht="54.95" customHeight="1" x14ac:dyDescent="0.2">
      <c r="A1512" s="136">
        <v>1509</v>
      </c>
      <c r="B1512" s="368">
        <f t="shared" si="132"/>
        <v>850</v>
      </c>
      <c r="C1512" s="295" t="s">
        <v>956</v>
      </c>
      <c r="D1512" s="281" t="s">
        <v>597</v>
      </c>
      <c r="E1512" s="261">
        <v>20106897919</v>
      </c>
      <c r="F1512" s="112" t="s">
        <v>26</v>
      </c>
      <c r="G1512" s="112" t="s">
        <v>27</v>
      </c>
      <c r="H1512" s="194" t="s">
        <v>6678</v>
      </c>
      <c r="I1512" s="107" t="s">
        <v>4224</v>
      </c>
      <c r="J1512" s="112" t="s">
        <v>4458</v>
      </c>
      <c r="K1512" s="350" t="s">
        <v>1062</v>
      </c>
      <c r="L1512" s="194" t="s">
        <v>3953</v>
      </c>
      <c r="M1512" s="180"/>
      <c r="N1512" s="112" t="s">
        <v>1157</v>
      </c>
      <c r="O1512" s="111"/>
      <c r="P1512" s="28">
        <v>44127</v>
      </c>
      <c r="Q1512" s="112" t="s">
        <v>1143</v>
      </c>
      <c r="R1512" s="112">
        <v>1</v>
      </c>
      <c r="S1512" s="38" t="s">
        <v>2562</v>
      </c>
      <c r="T1512" s="67">
        <v>44273</v>
      </c>
      <c r="U1512" s="39">
        <v>27.73</v>
      </c>
      <c r="V1512" s="112" t="s">
        <v>2076</v>
      </c>
      <c r="W1512" s="112" t="s">
        <v>2076</v>
      </c>
      <c r="X1512" s="112" t="s">
        <v>2076</v>
      </c>
      <c r="Y1512" s="38" t="s">
        <v>5391</v>
      </c>
      <c r="Z1512" s="67">
        <v>44344</v>
      </c>
      <c r="AA1512" s="113"/>
      <c r="AB1512" s="70" t="s">
        <v>10510</v>
      </c>
      <c r="AC1512" s="71">
        <v>27.73</v>
      </c>
      <c r="AD1512" s="3">
        <v>2021</v>
      </c>
      <c r="AE1512" s="2">
        <v>4400</v>
      </c>
      <c r="AF1512" s="323">
        <f t="shared" si="133"/>
        <v>122012</v>
      </c>
    </row>
    <row r="1513" spans="1:32" ht="54.95" customHeight="1" x14ac:dyDescent="0.2">
      <c r="A1513" s="136">
        <v>1510</v>
      </c>
      <c r="B1513" s="368">
        <f t="shared" si="132"/>
        <v>850</v>
      </c>
      <c r="C1513" s="295" t="s">
        <v>956</v>
      </c>
      <c r="D1513" s="281" t="s">
        <v>597</v>
      </c>
      <c r="E1513" s="261">
        <v>20106897919</v>
      </c>
      <c r="F1513" s="112" t="s">
        <v>26</v>
      </c>
      <c r="G1513" s="112" t="s">
        <v>27</v>
      </c>
      <c r="H1513" s="194" t="s">
        <v>6678</v>
      </c>
      <c r="I1513" s="107" t="s">
        <v>4249</v>
      </c>
      <c r="J1513" s="112" t="s">
        <v>4458</v>
      </c>
      <c r="K1513" s="350" t="s">
        <v>1062</v>
      </c>
      <c r="L1513" s="194" t="s">
        <v>3954</v>
      </c>
      <c r="M1513" s="180"/>
      <c r="N1513" s="112" t="s">
        <v>1157</v>
      </c>
      <c r="O1513" s="111"/>
      <c r="P1513" s="28">
        <v>44127</v>
      </c>
      <c r="Q1513" s="112" t="s">
        <v>1149</v>
      </c>
      <c r="R1513" s="112">
        <v>1</v>
      </c>
      <c r="S1513" s="38" t="s">
        <v>2562</v>
      </c>
      <c r="T1513" s="67">
        <v>44274</v>
      </c>
      <c r="U1513" s="39">
        <v>36.36</v>
      </c>
      <c r="V1513" s="112" t="s">
        <v>2076</v>
      </c>
      <c r="W1513" s="112" t="s">
        <v>2076</v>
      </c>
      <c r="X1513" s="112" t="s">
        <v>2076</v>
      </c>
      <c r="Y1513" s="38" t="s">
        <v>5391</v>
      </c>
      <c r="Z1513" s="67">
        <v>44344</v>
      </c>
      <c r="AA1513" s="113"/>
      <c r="AB1513" s="70" t="s">
        <v>10510</v>
      </c>
      <c r="AC1513" s="71">
        <v>36.36</v>
      </c>
      <c r="AD1513" s="3">
        <v>2021</v>
      </c>
      <c r="AE1513" s="2">
        <v>4400</v>
      </c>
      <c r="AF1513" s="323">
        <f t="shared" si="133"/>
        <v>159984</v>
      </c>
    </row>
    <row r="1514" spans="1:32" ht="54.95" customHeight="1" x14ac:dyDescent="0.2">
      <c r="A1514" s="136">
        <v>1511</v>
      </c>
      <c r="B1514" s="368">
        <f t="shared" si="132"/>
        <v>850</v>
      </c>
      <c r="C1514" s="295" t="s">
        <v>956</v>
      </c>
      <c r="D1514" s="281" t="s">
        <v>597</v>
      </c>
      <c r="E1514" s="261">
        <v>20106897919</v>
      </c>
      <c r="F1514" s="112" t="s">
        <v>26</v>
      </c>
      <c r="G1514" s="112" t="s">
        <v>27</v>
      </c>
      <c r="H1514" s="194" t="s">
        <v>6679</v>
      </c>
      <c r="I1514" s="107" t="s">
        <v>4338</v>
      </c>
      <c r="J1514" s="112" t="s">
        <v>4569</v>
      </c>
      <c r="K1514" s="350" t="s">
        <v>1062</v>
      </c>
      <c r="L1514" s="194" t="s">
        <v>3955</v>
      </c>
      <c r="M1514" s="180"/>
      <c r="N1514" s="112" t="s">
        <v>1157</v>
      </c>
      <c r="O1514" s="111"/>
      <c r="P1514" s="28">
        <v>44127</v>
      </c>
      <c r="Q1514" s="112" t="s">
        <v>6790</v>
      </c>
      <c r="R1514" s="112">
        <v>2</v>
      </c>
      <c r="S1514" s="38" t="s">
        <v>2562</v>
      </c>
      <c r="T1514" s="67">
        <v>44275</v>
      </c>
      <c r="U1514" s="39">
        <f>1.23*2</f>
        <v>2.46</v>
      </c>
      <c r="V1514" s="112" t="s">
        <v>2076</v>
      </c>
      <c r="W1514" s="112" t="s">
        <v>2076</v>
      </c>
      <c r="X1514" s="112" t="s">
        <v>2076</v>
      </c>
      <c r="Y1514" s="38" t="s">
        <v>5391</v>
      </c>
      <c r="Z1514" s="67">
        <v>44344</v>
      </c>
      <c r="AA1514" s="113"/>
      <c r="AB1514" s="70" t="s">
        <v>10510</v>
      </c>
      <c r="AC1514" s="71">
        <v>2.46</v>
      </c>
      <c r="AD1514" s="3">
        <v>2021</v>
      </c>
      <c r="AE1514" s="2">
        <v>4400</v>
      </c>
      <c r="AF1514" s="323">
        <f t="shared" si="133"/>
        <v>10824</v>
      </c>
    </row>
    <row r="1515" spans="1:32" ht="54.95" customHeight="1" x14ac:dyDescent="0.2">
      <c r="A1515" s="136">
        <v>1512</v>
      </c>
      <c r="B1515" s="368">
        <f t="shared" si="132"/>
        <v>851</v>
      </c>
      <c r="C1515" s="288" t="s">
        <v>957</v>
      </c>
      <c r="D1515" s="281" t="s">
        <v>25</v>
      </c>
      <c r="E1515" s="21">
        <v>20100017491</v>
      </c>
      <c r="F1515" s="112" t="s">
        <v>26</v>
      </c>
      <c r="G1515" s="112" t="s">
        <v>27</v>
      </c>
      <c r="H1515" s="194" t="s">
        <v>6610</v>
      </c>
      <c r="I1515" s="107" t="s">
        <v>4153</v>
      </c>
      <c r="J1515" s="112" t="s">
        <v>4526</v>
      </c>
      <c r="K1515" s="350" t="s">
        <v>1061</v>
      </c>
      <c r="L1515" s="194" t="s">
        <v>3956</v>
      </c>
      <c r="M1515" s="180"/>
      <c r="N1515" s="112" t="s">
        <v>1157</v>
      </c>
      <c r="O1515" s="111"/>
      <c r="P1515" s="28">
        <v>44109</v>
      </c>
      <c r="Q1515" s="112" t="s">
        <v>1148</v>
      </c>
      <c r="R1515" s="112">
        <v>1</v>
      </c>
      <c r="S1515" s="38" t="s">
        <v>2563</v>
      </c>
      <c r="T1515" s="67">
        <v>44204</v>
      </c>
      <c r="U1515" s="39">
        <v>50</v>
      </c>
      <c r="V1515" s="112" t="s">
        <v>4902</v>
      </c>
      <c r="W1515" s="28">
        <v>44292</v>
      </c>
      <c r="X1515" s="2">
        <v>50</v>
      </c>
      <c r="Y1515" s="38" t="s">
        <v>2076</v>
      </c>
      <c r="Z1515" s="38" t="s">
        <v>2076</v>
      </c>
      <c r="AA1515" s="113"/>
      <c r="AB1515" s="82" t="s">
        <v>10511</v>
      </c>
      <c r="AC1515" s="71">
        <v>50</v>
      </c>
      <c r="AD1515" s="3">
        <v>2021</v>
      </c>
      <c r="AE1515" s="2">
        <v>4400</v>
      </c>
      <c r="AF1515" s="323">
        <f t="shared" si="133"/>
        <v>220000</v>
      </c>
    </row>
    <row r="1516" spans="1:32" ht="54.95" customHeight="1" x14ac:dyDescent="0.2">
      <c r="A1516" s="136">
        <v>1513</v>
      </c>
      <c r="B1516" s="368">
        <f t="shared" si="132"/>
        <v>851</v>
      </c>
      <c r="C1516" s="288" t="s">
        <v>957</v>
      </c>
      <c r="D1516" s="281" t="s">
        <v>25</v>
      </c>
      <c r="E1516" s="21">
        <v>20100017491</v>
      </c>
      <c r="F1516" s="112" t="s">
        <v>26</v>
      </c>
      <c r="G1516" s="112" t="s">
        <v>27</v>
      </c>
      <c r="H1516" s="194" t="s">
        <v>6674</v>
      </c>
      <c r="I1516" s="10" t="s">
        <v>4329</v>
      </c>
      <c r="J1516" s="10" t="s">
        <v>4329</v>
      </c>
      <c r="K1516" s="350" t="s">
        <v>1122</v>
      </c>
      <c r="L1516" s="194" t="s">
        <v>3957</v>
      </c>
      <c r="M1516" s="180"/>
      <c r="N1516" s="112" t="s">
        <v>1154</v>
      </c>
      <c r="O1516" s="111"/>
      <c r="P1516" s="28">
        <v>44109</v>
      </c>
      <c r="Q1516" s="112" t="s">
        <v>1143</v>
      </c>
      <c r="R1516" s="112">
        <v>1</v>
      </c>
      <c r="S1516" s="38" t="s">
        <v>2563</v>
      </c>
      <c r="T1516" s="67">
        <v>44204</v>
      </c>
      <c r="U1516" s="39">
        <v>51</v>
      </c>
      <c r="V1516" s="112" t="s">
        <v>4902</v>
      </c>
      <c r="W1516" s="28">
        <v>44292</v>
      </c>
      <c r="X1516" s="2">
        <v>51</v>
      </c>
      <c r="Y1516" s="38" t="s">
        <v>2076</v>
      </c>
      <c r="Z1516" s="38" t="s">
        <v>2076</v>
      </c>
      <c r="AA1516" s="113"/>
      <c r="AB1516" s="82" t="s">
        <v>10511</v>
      </c>
      <c r="AC1516" s="71">
        <v>51</v>
      </c>
      <c r="AD1516" s="3">
        <v>2021</v>
      </c>
      <c r="AE1516" s="2">
        <v>4400</v>
      </c>
      <c r="AF1516" s="323">
        <f t="shared" si="133"/>
        <v>224400</v>
      </c>
    </row>
    <row r="1517" spans="1:32" ht="54.95" customHeight="1" x14ac:dyDescent="0.2">
      <c r="A1517" s="136">
        <v>1514</v>
      </c>
      <c r="B1517" s="368">
        <f t="shared" si="132"/>
        <v>852</v>
      </c>
      <c r="C1517" s="288" t="s">
        <v>958</v>
      </c>
      <c r="D1517" s="281" t="s">
        <v>809</v>
      </c>
      <c r="E1517" s="261">
        <v>20604575754</v>
      </c>
      <c r="F1517" s="112" t="s">
        <v>26</v>
      </c>
      <c r="G1517" s="112" t="s">
        <v>151</v>
      </c>
      <c r="H1517" s="194" t="s">
        <v>6605</v>
      </c>
      <c r="I1517" s="107" t="s">
        <v>4303</v>
      </c>
      <c r="J1517" s="112" t="s">
        <v>4542</v>
      </c>
      <c r="K1517" s="350" t="s">
        <v>1125</v>
      </c>
      <c r="L1517" s="194" t="s">
        <v>3958</v>
      </c>
      <c r="M1517" s="180"/>
      <c r="N1517" s="112" t="s">
        <v>1150</v>
      </c>
      <c r="O1517" s="111"/>
      <c r="P1517" s="28">
        <v>44064</v>
      </c>
      <c r="Q1517" s="112" t="s">
        <v>1143</v>
      </c>
      <c r="R1517" s="112">
        <v>1</v>
      </c>
      <c r="S1517" s="38" t="s">
        <v>2022</v>
      </c>
      <c r="T1517" s="67">
        <v>44307</v>
      </c>
      <c r="U1517" s="39">
        <v>40.799999999999997</v>
      </c>
      <c r="V1517" s="112" t="s">
        <v>2076</v>
      </c>
      <c r="W1517" s="112" t="s">
        <v>2076</v>
      </c>
      <c r="X1517" s="112" t="s">
        <v>2076</v>
      </c>
      <c r="Y1517" s="38" t="s">
        <v>2076</v>
      </c>
      <c r="Z1517" s="38" t="s">
        <v>2076</v>
      </c>
      <c r="AA1517" s="113"/>
      <c r="AB1517" s="82" t="s">
        <v>2022</v>
      </c>
      <c r="AC1517" s="71">
        <v>40.799999999999997</v>
      </c>
      <c r="AD1517" s="3">
        <v>2021</v>
      </c>
      <c r="AE1517" s="2">
        <v>4400</v>
      </c>
      <c r="AF1517" s="323">
        <f t="shared" si="133"/>
        <v>179520</v>
      </c>
    </row>
    <row r="1518" spans="1:32" ht="54.95" customHeight="1" x14ac:dyDescent="0.2">
      <c r="A1518" s="136">
        <v>1515</v>
      </c>
      <c r="B1518" s="368">
        <f t="shared" si="132"/>
        <v>853</v>
      </c>
      <c r="C1518" s="288" t="s">
        <v>959</v>
      </c>
      <c r="D1518" s="281" t="s">
        <v>728</v>
      </c>
      <c r="E1518" s="261">
        <v>20562692313</v>
      </c>
      <c r="F1518" s="112" t="s">
        <v>26</v>
      </c>
      <c r="G1518" s="112" t="s">
        <v>27</v>
      </c>
      <c r="H1518" s="194" t="s">
        <v>6585</v>
      </c>
      <c r="I1518" s="107" t="s">
        <v>4339</v>
      </c>
      <c r="J1518" s="112" t="s">
        <v>4428</v>
      </c>
      <c r="K1518" s="350" t="s">
        <v>1122</v>
      </c>
      <c r="L1518" s="194" t="s">
        <v>3959</v>
      </c>
      <c r="M1518" s="180"/>
      <c r="N1518" s="112" t="s">
        <v>1150</v>
      </c>
      <c r="O1518" s="111"/>
      <c r="P1518" s="28">
        <v>43864</v>
      </c>
      <c r="Q1518" s="112" t="s">
        <v>1143</v>
      </c>
      <c r="R1518" s="112">
        <v>1</v>
      </c>
      <c r="S1518" s="38" t="s">
        <v>2564</v>
      </c>
      <c r="T1518" s="67">
        <v>44216</v>
      </c>
      <c r="U1518" s="39">
        <v>90.6</v>
      </c>
      <c r="V1518" s="112" t="s">
        <v>4903</v>
      </c>
      <c r="W1518" s="28">
        <v>44272</v>
      </c>
      <c r="X1518" s="112">
        <v>90.6</v>
      </c>
      <c r="Y1518" s="38" t="s">
        <v>5392</v>
      </c>
      <c r="Z1518" s="67">
        <v>44350</v>
      </c>
      <c r="AA1518" s="113"/>
      <c r="AB1518" s="70" t="s">
        <v>10512</v>
      </c>
      <c r="AC1518" s="71">
        <v>90.6</v>
      </c>
      <c r="AD1518" s="3">
        <v>2021</v>
      </c>
      <c r="AE1518" s="2">
        <v>4400</v>
      </c>
      <c r="AF1518" s="323">
        <f>AC1518*AE1518</f>
        <v>398640</v>
      </c>
    </row>
    <row r="1519" spans="1:32" ht="54.95" customHeight="1" x14ac:dyDescent="0.2">
      <c r="A1519" s="136">
        <v>1516</v>
      </c>
      <c r="B1519" s="368">
        <f t="shared" si="132"/>
        <v>854</v>
      </c>
      <c r="C1519" s="288" t="s">
        <v>960</v>
      </c>
      <c r="D1519" s="281" t="s">
        <v>25</v>
      </c>
      <c r="E1519" s="21">
        <v>20100017491</v>
      </c>
      <c r="F1519" s="112" t="s">
        <v>26</v>
      </c>
      <c r="G1519" s="112" t="s">
        <v>27</v>
      </c>
      <c r="H1519" s="198" t="s">
        <v>6680</v>
      </c>
      <c r="I1519" s="107" t="s">
        <v>4340</v>
      </c>
      <c r="J1519" s="107" t="s">
        <v>4570</v>
      </c>
      <c r="K1519" s="350" t="s">
        <v>7337</v>
      </c>
      <c r="L1519" s="194" t="s">
        <v>3960</v>
      </c>
      <c r="M1519" s="180"/>
      <c r="N1519" s="112" t="s">
        <v>1152</v>
      </c>
      <c r="O1519" s="111"/>
      <c r="P1519" s="28">
        <v>43878</v>
      </c>
      <c r="Q1519" s="112" t="s">
        <v>1147</v>
      </c>
      <c r="R1519" s="112">
        <v>1</v>
      </c>
      <c r="S1519" s="38" t="s">
        <v>2565</v>
      </c>
      <c r="T1519" s="67">
        <v>44186</v>
      </c>
      <c r="U1519" s="39">
        <v>151</v>
      </c>
      <c r="V1519" s="112" t="s">
        <v>4904</v>
      </c>
      <c r="W1519" s="28">
        <v>44246</v>
      </c>
      <c r="X1519" s="2">
        <v>151</v>
      </c>
      <c r="Y1519" s="38" t="s">
        <v>5393</v>
      </c>
      <c r="Z1519" s="67">
        <v>44355</v>
      </c>
      <c r="AA1519" s="113"/>
      <c r="AB1519" s="70" t="s">
        <v>10513</v>
      </c>
      <c r="AC1519" s="71">
        <v>151</v>
      </c>
      <c r="AD1519" s="3">
        <v>2021</v>
      </c>
      <c r="AE1519" s="2">
        <v>4400</v>
      </c>
      <c r="AF1519" s="323">
        <f t="shared" si="133"/>
        <v>664400</v>
      </c>
    </row>
    <row r="1520" spans="1:32" ht="54.95" customHeight="1" x14ac:dyDescent="0.2">
      <c r="A1520" s="136">
        <v>1517</v>
      </c>
      <c r="B1520" s="368">
        <f t="shared" si="132"/>
        <v>855</v>
      </c>
      <c r="C1520" s="288" t="s">
        <v>961</v>
      </c>
      <c r="D1520" s="281" t="s">
        <v>597</v>
      </c>
      <c r="E1520" s="261">
        <v>20106897919</v>
      </c>
      <c r="F1520" s="112" t="s">
        <v>26</v>
      </c>
      <c r="G1520" s="112" t="s">
        <v>27</v>
      </c>
      <c r="H1520" s="194" t="s">
        <v>6681</v>
      </c>
      <c r="I1520" s="107" t="s">
        <v>4341</v>
      </c>
      <c r="J1520" s="112" t="s">
        <v>4571</v>
      </c>
      <c r="K1520" s="350" t="s">
        <v>1033</v>
      </c>
      <c r="L1520" s="194" t="s">
        <v>3961</v>
      </c>
      <c r="M1520" s="180"/>
      <c r="N1520" s="112" t="s">
        <v>1150</v>
      </c>
      <c r="O1520" s="111"/>
      <c r="P1520" s="28">
        <v>43903</v>
      </c>
      <c r="Q1520" s="112" t="s">
        <v>1147</v>
      </c>
      <c r="R1520" s="112">
        <v>1</v>
      </c>
      <c r="S1520" s="38" t="s">
        <v>2566</v>
      </c>
      <c r="T1520" s="67">
        <v>44253</v>
      </c>
      <c r="U1520" s="39">
        <v>51</v>
      </c>
      <c r="V1520" s="112" t="s">
        <v>4905</v>
      </c>
      <c r="W1520" s="28">
        <v>44300</v>
      </c>
      <c r="X1520" s="2">
        <v>51</v>
      </c>
      <c r="Y1520" s="38" t="s">
        <v>5394</v>
      </c>
      <c r="Z1520" s="67">
        <v>44368</v>
      </c>
      <c r="AA1520" s="113"/>
      <c r="AB1520" s="70" t="s">
        <v>10514</v>
      </c>
      <c r="AC1520" s="71">
        <v>51</v>
      </c>
      <c r="AD1520" s="3">
        <v>2021</v>
      </c>
      <c r="AE1520" s="2">
        <v>4400</v>
      </c>
      <c r="AF1520" s="323">
        <f t="shared" si="133"/>
        <v>224400</v>
      </c>
    </row>
    <row r="1521" spans="1:33" ht="54.95" customHeight="1" x14ac:dyDescent="0.2">
      <c r="A1521" s="136">
        <v>1518</v>
      </c>
      <c r="B1521" s="368">
        <f t="shared" si="132"/>
        <v>855</v>
      </c>
      <c r="C1521" s="288" t="s">
        <v>961</v>
      </c>
      <c r="D1521" s="281" t="s">
        <v>597</v>
      </c>
      <c r="E1521" s="261">
        <v>20106897919</v>
      </c>
      <c r="F1521" s="112" t="s">
        <v>26</v>
      </c>
      <c r="G1521" s="112" t="s">
        <v>27</v>
      </c>
      <c r="H1521" s="194" t="s">
        <v>6682</v>
      </c>
      <c r="I1521" s="107" t="s">
        <v>4329</v>
      </c>
      <c r="J1521" s="10" t="s">
        <v>4329</v>
      </c>
      <c r="K1521" s="350" t="s">
        <v>1122</v>
      </c>
      <c r="L1521" s="194" t="s">
        <v>3962</v>
      </c>
      <c r="M1521" s="180"/>
      <c r="N1521" s="112" t="s">
        <v>1150</v>
      </c>
      <c r="O1521" s="111"/>
      <c r="P1521" s="28">
        <v>43903</v>
      </c>
      <c r="Q1521" s="112" t="s">
        <v>1143</v>
      </c>
      <c r="R1521" s="112">
        <v>1</v>
      </c>
      <c r="S1521" s="38" t="s">
        <v>2566</v>
      </c>
      <c r="T1521" s="67">
        <v>44253</v>
      </c>
      <c r="U1521" s="39">
        <v>113.2</v>
      </c>
      <c r="V1521" s="112" t="s">
        <v>4905</v>
      </c>
      <c r="W1521" s="28">
        <v>44300</v>
      </c>
      <c r="X1521" s="2">
        <v>113.2</v>
      </c>
      <c r="Y1521" s="38" t="s">
        <v>5394</v>
      </c>
      <c r="Z1521" s="67">
        <v>44368</v>
      </c>
      <c r="AA1521" s="113"/>
      <c r="AB1521" s="70" t="s">
        <v>10514</v>
      </c>
      <c r="AC1521" s="71">
        <v>113.2</v>
      </c>
      <c r="AD1521" s="3">
        <v>2021</v>
      </c>
      <c r="AE1521" s="2">
        <v>4400</v>
      </c>
      <c r="AF1521" s="323">
        <f t="shared" si="133"/>
        <v>498080</v>
      </c>
    </row>
    <row r="1522" spans="1:33" ht="54.95" customHeight="1" x14ac:dyDescent="0.2">
      <c r="A1522" s="136">
        <v>1519</v>
      </c>
      <c r="B1522" s="368">
        <f t="shared" si="132"/>
        <v>856</v>
      </c>
      <c r="C1522" s="288" t="s">
        <v>962</v>
      </c>
      <c r="D1522" s="281" t="s">
        <v>597</v>
      </c>
      <c r="E1522" s="261">
        <v>20106897919</v>
      </c>
      <c r="F1522" s="112" t="s">
        <v>26</v>
      </c>
      <c r="G1522" s="112" t="s">
        <v>27</v>
      </c>
      <c r="H1522" s="194" t="s">
        <v>6683</v>
      </c>
      <c r="I1522" s="107" t="s">
        <v>4342</v>
      </c>
      <c r="J1522" s="112" t="s">
        <v>4572</v>
      </c>
      <c r="K1522" s="350" t="s">
        <v>1127</v>
      </c>
      <c r="L1522" s="194" t="s">
        <v>3963</v>
      </c>
      <c r="M1522" s="180"/>
      <c r="N1522" s="112" t="s">
        <v>1150</v>
      </c>
      <c r="O1522" s="111"/>
      <c r="P1522" s="28">
        <v>44027</v>
      </c>
      <c r="Q1522" s="112" t="s">
        <v>1143</v>
      </c>
      <c r="R1522" s="112">
        <v>1</v>
      </c>
      <c r="S1522" s="38" t="s">
        <v>2567</v>
      </c>
      <c r="T1522" s="67">
        <v>44300</v>
      </c>
      <c r="U1522" s="39">
        <v>120</v>
      </c>
      <c r="V1522" s="112" t="s">
        <v>2076</v>
      </c>
      <c r="W1522" s="28" t="s">
        <v>2076</v>
      </c>
      <c r="X1522" s="2" t="s">
        <v>2076</v>
      </c>
      <c r="Y1522" s="38" t="s">
        <v>5395</v>
      </c>
      <c r="Z1522" s="67">
        <v>44368</v>
      </c>
      <c r="AA1522" s="113"/>
      <c r="AB1522" s="70" t="s">
        <v>10515</v>
      </c>
      <c r="AC1522" s="71">
        <v>120</v>
      </c>
      <c r="AD1522" s="3">
        <v>2021</v>
      </c>
      <c r="AE1522" s="2">
        <v>4400</v>
      </c>
      <c r="AF1522" s="323">
        <f t="shared" si="133"/>
        <v>528000</v>
      </c>
    </row>
    <row r="1523" spans="1:33" ht="54.95" customHeight="1" x14ac:dyDescent="0.2">
      <c r="A1523" s="136">
        <v>1520</v>
      </c>
      <c r="B1523" s="368">
        <f t="shared" si="132"/>
        <v>857</v>
      </c>
      <c r="C1523" s="288" t="s">
        <v>963</v>
      </c>
      <c r="D1523" s="281" t="s">
        <v>25</v>
      </c>
      <c r="E1523" s="21">
        <v>20100017491</v>
      </c>
      <c r="F1523" s="112" t="s">
        <v>26</v>
      </c>
      <c r="G1523" s="112" t="s">
        <v>27</v>
      </c>
      <c r="H1523" s="194" t="s">
        <v>6684</v>
      </c>
      <c r="I1523" s="107" t="s">
        <v>4343</v>
      </c>
      <c r="J1523" s="107" t="s">
        <v>4573</v>
      </c>
      <c r="K1523" s="350" t="s">
        <v>7478</v>
      </c>
      <c r="L1523" s="194" t="s">
        <v>3964</v>
      </c>
      <c r="M1523" s="180"/>
      <c r="N1523" s="112" t="s">
        <v>1150</v>
      </c>
      <c r="O1523" s="111"/>
      <c r="P1523" s="28">
        <v>43887</v>
      </c>
      <c r="Q1523" s="112" t="s">
        <v>1143</v>
      </c>
      <c r="R1523" s="112">
        <v>1</v>
      </c>
      <c r="S1523" s="38" t="s">
        <v>2568</v>
      </c>
      <c r="T1523" s="67">
        <v>44238</v>
      </c>
      <c r="U1523" s="39">
        <v>123.8</v>
      </c>
      <c r="V1523" s="112" t="s">
        <v>4906</v>
      </c>
      <c r="W1523" s="28">
        <v>44308</v>
      </c>
      <c r="X1523" s="2">
        <v>123.8</v>
      </c>
      <c r="Y1523" s="38" t="s">
        <v>5396</v>
      </c>
      <c r="Z1523" s="67">
        <v>44371</v>
      </c>
      <c r="AA1523" s="113"/>
      <c r="AB1523" s="70" t="s">
        <v>10516</v>
      </c>
      <c r="AC1523" s="71">
        <v>30.6</v>
      </c>
      <c r="AD1523" s="3">
        <v>2021</v>
      </c>
      <c r="AE1523" s="2">
        <v>4400</v>
      </c>
      <c r="AF1523" s="323">
        <f t="shared" si="133"/>
        <v>134640</v>
      </c>
    </row>
    <row r="1524" spans="1:33" ht="54.95" customHeight="1" x14ac:dyDescent="0.2">
      <c r="A1524" s="136">
        <v>1521</v>
      </c>
      <c r="B1524" s="368">
        <f t="shared" si="132"/>
        <v>858</v>
      </c>
      <c r="C1524" s="288" t="s">
        <v>964</v>
      </c>
      <c r="D1524" s="281" t="s">
        <v>64</v>
      </c>
      <c r="E1524" s="261">
        <v>20423195119</v>
      </c>
      <c r="F1524" s="112" t="s">
        <v>26</v>
      </c>
      <c r="G1524" s="112" t="s">
        <v>27</v>
      </c>
      <c r="H1524" s="194" t="s">
        <v>6685</v>
      </c>
      <c r="I1524" s="107" t="s">
        <v>4176</v>
      </c>
      <c r="J1524" s="112" t="s">
        <v>4450</v>
      </c>
      <c r="K1524" s="350" t="s">
        <v>1055</v>
      </c>
      <c r="L1524" s="194" t="s">
        <v>3965</v>
      </c>
      <c r="M1524" s="180"/>
      <c r="N1524" s="112" t="s">
        <v>1157</v>
      </c>
      <c r="O1524" s="111"/>
      <c r="P1524" s="28">
        <v>44102</v>
      </c>
      <c r="Q1524" s="112" t="s">
        <v>4594</v>
      </c>
      <c r="R1524" s="112">
        <v>1</v>
      </c>
      <c r="S1524" s="38" t="s">
        <v>2023</v>
      </c>
      <c r="T1524" s="67">
        <v>44357</v>
      </c>
      <c r="U1524" s="39" t="s">
        <v>1144</v>
      </c>
      <c r="V1524" s="112" t="s">
        <v>2076</v>
      </c>
      <c r="W1524" s="112" t="s">
        <v>2076</v>
      </c>
      <c r="X1524" s="112" t="s">
        <v>2076</v>
      </c>
      <c r="Y1524" s="38" t="s">
        <v>2076</v>
      </c>
      <c r="Z1524" s="38" t="s">
        <v>2076</v>
      </c>
      <c r="AA1524" s="113"/>
      <c r="AB1524" s="82" t="s">
        <v>2023</v>
      </c>
      <c r="AC1524" s="71">
        <v>0</v>
      </c>
      <c r="AD1524" s="3">
        <v>2021</v>
      </c>
      <c r="AE1524" s="2">
        <v>4400</v>
      </c>
      <c r="AF1524" s="323" t="s">
        <v>2053</v>
      </c>
    </row>
    <row r="1525" spans="1:33" ht="54.95" customHeight="1" x14ac:dyDescent="0.2">
      <c r="A1525" s="136">
        <v>1522</v>
      </c>
      <c r="B1525" s="368">
        <f t="shared" si="132"/>
        <v>858</v>
      </c>
      <c r="C1525" s="288" t="s">
        <v>964</v>
      </c>
      <c r="D1525" s="281" t="s">
        <v>64</v>
      </c>
      <c r="E1525" s="261">
        <v>20423195119</v>
      </c>
      <c r="F1525" s="112" t="s">
        <v>26</v>
      </c>
      <c r="G1525" s="112" t="s">
        <v>27</v>
      </c>
      <c r="H1525" s="194" t="s">
        <v>6685</v>
      </c>
      <c r="I1525" s="107" t="s">
        <v>4176</v>
      </c>
      <c r="J1525" s="112" t="s">
        <v>4450</v>
      </c>
      <c r="K1525" s="350" t="s">
        <v>1055</v>
      </c>
      <c r="L1525" s="194" t="s">
        <v>3966</v>
      </c>
      <c r="M1525" s="180"/>
      <c r="N1525" s="112" t="s">
        <v>1157</v>
      </c>
      <c r="O1525" s="111"/>
      <c r="P1525" s="28">
        <v>44102</v>
      </c>
      <c r="Q1525" s="112" t="s">
        <v>6790</v>
      </c>
      <c r="R1525" s="112">
        <v>2</v>
      </c>
      <c r="S1525" s="38" t="s">
        <v>2023</v>
      </c>
      <c r="T1525" s="67">
        <v>44357</v>
      </c>
      <c r="U1525" s="39">
        <v>3</v>
      </c>
      <c r="V1525" s="112" t="s">
        <v>2076</v>
      </c>
      <c r="W1525" s="112" t="s">
        <v>2076</v>
      </c>
      <c r="X1525" s="112" t="s">
        <v>2076</v>
      </c>
      <c r="Y1525" s="38" t="s">
        <v>2076</v>
      </c>
      <c r="Z1525" s="38" t="s">
        <v>2076</v>
      </c>
      <c r="AA1525" s="113"/>
      <c r="AB1525" s="82" t="s">
        <v>2023</v>
      </c>
      <c r="AC1525" s="71">
        <v>3</v>
      </c>
      <c r="AD1525" s="3">
        <v>2021</v>
      </c>
      <c r="AE1525" s="2">
        <v>4400</v>
      </c>
      <c r="AF1525" s="323">
        <f>AC1525*AE1525</f>
        <v>13200</v>
      </c>
    </row>
    <row r="1526" spans="1:33" ht="54.95" customHeight="1" x14ac:dyDescent="0.2">
      <c r="A1526" s="136">
        <v>1523</v>
      </c>
      <c r="B1526" s="368">
        <f t="shared" si="132"/>
        <v>859</v>
      </c>
      <c r="C1526" s="288" t="s">
        <v>965</v>
      </c>
      <c r="D1526" s="281" t="s">
        <v>25</v>
      </c>
      <c r="E1526" s="21">
        <v>20100017491</v>
      </c>
      <c r="F1526" s="112" t="s">
        <v>26</v>
      </c>
      <c r="G1526" s="112" t="s">
        <v>27</v>
      </c>
      <c r="H1526" s="194" t="s">
        <v>6686</v>
      </c>
      <c r="I1526" s="6" t="s">
        <v>4344</v>
      </c>
      <c r="J1526" s="112" t="s">
        <v>4574</v>
      </c>
      <c r="K1526" s="350" t="s">
        <v>1055</v>
      </c>
      <c r="L1526" s="194" t="s">
        <v>3967</v>
      </c>
      <c r="M1526" s="21"/>
      <c r="N1526" s="112" t="s">
        <v>1151</v>
      </c>
      <c r="O1526" s="21"/>
      <c r="P1526" s="28">
        <v>43480</v>
      </c>
      <c r="Q1526" s="112" t="s">
        <v>4594</v>
      </c>
      <c r="R1526" s="112">
        <v>39</v>
      </c>
      <c r="S1526" s="38" t="s">
        <v>7329</v>
      </c>
      <c r="T1526" s="67">
        <v>43749</v>
      </c>
      <c r="U1526" s="39" t="s">
        <v>4641</v>
      </c>
      <c r="V1526" s="112" t="s">
        <v>7322</v>
      </c>
      <c r="W1526" s="28">
        <v>44291</v>
      </c>
      <c r="X1526" s="2" t="s">
        <v>4641</v>
      </c>
      <c r="Y1526" s="38" t="s">
        <v>7318</v>
      </c>
      <c r="Z1526" s="67">
        <v>44378</v>
      </c>
      <c r="AA1526" s="90" t="s">
        <v>4641</v>
      </c>
      <c r="AB1526" s="82" t="s">
        <v>7310</v>
      </c>
      <c r="AC1526" s="71">
        <v>0</v>
      </c>
      <c r="AD1526" s="112">
        <v>2021</v>
      </c>
      <c r="AE1526" s="2">
        <v>4400</v>
      </c>
      <c r="AF1526" s="324" t="s">
        <v>2053</v>
      </c>
    </row>
    <row r="1527" spans="1:33" ht="54.95" customHeight="1" x14ac:dyDescent="0.2">
      <c r="A1527" s="136">
        <v>1524</v>
      </c>
      <c r="B1527" s="368">
        <f t="shared" si="132"/>
        <v>859</v>
      </c>
      <c r="C1527" s="288" t="s">
        <v>965</v>
      </c>
      <c r="D1527" s="281" t="s">
        <v>25</v>
      </c>
      <c r="E1527" s="21">
        <v>20100017491</v>
      </c>
      <c r="F1527" s="112" t="s">
        <v>26</v>
      </c>
      <c r="G1527" s="112" t="s">
        <v>27</v>
      </c>
      <c r="H1527" s="194" t="s">
        <v>6686</v>
      </c>
      <c r="I1527" s="6" t="s">
        <v>4344</v>
      </c>
      <c r="J1527" s="112" t="s">
        <v>4574</v>
      </c>
      <c r="K1527" s="350" t="s">
        <v>1055</v>
      </c>
      <c r="L1527" s="194" t="s">
        <v>3967</v>
      </c>
      <c r="M1527" s="21"/>
      <c r="N1527" s="112" t="s">
        <v>1151</v>
      </c>
      <c r="O1527" s="21"/>
      <c r="P1527" s="28">
        <v>43480</v>
      </c>
      <c r="Q1527" s="112" t="s">
        <v>6790</v>
      </c>
      <c r="R1527" s="112">
        <v>120</v>
      </c>
      <c r="S1527" s="93" t="s">
        <v>7329</v>
      </c>
      <c r="T1527" s="67">
        <v>43749</v>
      </c>
      <c r="U1527" s="39">
        <v>129.9</v>
      </c>
      <c r="V1527" s="92" t="s">
        <v>7322</v>
      </c>
      <c r="W1527" s="28">
        <v>44291</v>
      </c>
      <c r="X1527" s="2">
        <v>129.9</v>
      </c>
      <c r="Y1527" s="93" t="s">
        <v>7318</v>
      </c>
      <c r="Z1527" s="67">
        <v>44378</v>
      </c>
      <c r="AA1527" s="90">
        <v>129.9</v>
      </c>
      <c r="AB1527" s="82" t="s">
        <v>7310</v>
      </c>
      <c r="AC1527" s="71">
        <v>129.9</v>
      </c>
      <c r="AD1527" s="112">
        <v>2021</v>
      </c>
      <c r="AE1527" s="2">
        <v>4400</v>
      </c>
      <c r="AF1527" s="324">
        <f t="shared" ref="AF1527:AF1535" si="134">AC1527*AE1527</f>
        <v>571560</v>
      </c>
    </row>
    <row r="1528" spans="1:33" ht="54.95" customHeight="1" x14ac:dyDescent="0.2">
      <c r="A1528" s="136">
        <v>1525</v>
      </c>
      <c r="B1528" s="368">
        <f t="shared" si="132"/>
        <v>859</v>
      </c>
      <c r="C1528" s="288" t="s">
        <v>965</v>
      </c>
      <c r="D1528" s="281" t="s">
        <v>25</v>
      </c>
      <c r="E1528" s="21">
        <v>20100017491</v>
      </c>
      <c r="F1528" s="112" t="s">
        <v>26</v>
      </c>
      <c r="G1528" s="112" t="s">
        <v>27</v>
      </c>
      <c r="H1528" s="194" t="s">
        <v>6682</v>
      </c>
      <c r="I1528" s="6" t="s">
        <v>4329</v>
      </c>
      <c r="J1528" s="10" t="s">
        <v>4329</v>
      </c>
      <c r="K1528" s="350" t="s">
        <v>1122</v>
      </c>
      <c r="L1528" s="194" t="s">
        <v>3968</v>
      </c>
      <c r="M1528" s="21"/>
      <c r="N1528" s="112" t="s">
        <v>1150</v>
      </c>
      <c r="O1528" s="21"/>
      <c r="P1528" s="28">
        <v>43480</v>
      </c>
      <c r="Q1528" s="112" t="s">
        <v>6790</v>
      </c>
      <c r="R1528" s="112">
        <v>1</v>
      </c>
      <c r="S1528" s="93" t="s">
        <v>7329</v>
      </c>
      <c r="T1528" s="67">
        <v>43749</v>
      </c>
      <c r="U1528" s="39">
        <v>150</v>
      </c>
      <c r="V1528" s="92" t="s">
        <v>7322</v>
      </c>
      <c r="W1528" s="28">
        <v>44291</v>
      </c>
      <c r="X1528" s="2">
        <v>150</v>
      </c>
      <c r="Y1528" s="93" t="s">
        <v>7318</v>
      </c>
      <c r="Z1528" s="67">
        <v>44378</v>
      </c>
      <c r="AA1528" s="90">
        <v>150</v>
      </c>
      <c r="AB1528" s="82" t="s">
        <v>7310</v>
      </c>
      <c r="AC1528" s="71">
        <v>150</v>
      </c>
      <c r="AD1528" s="112">
        <v>2021</v>
      </c>
      <c r="AE1528" s="2">
        <v>4400</v>
      </c>
      <c r="AF1528" s="324">
        <f t="shared" si="134"/>
        <v>660000</v>
      </c>
    </row>
    <row r="1529" spans="1:33" ht="54.95" customHeight="1" x14ac:dyDescent="0.2">
      <c r="A1529" s="136">
        <v>1526</v>
      </c>
      <c r="B1529" s="368">
        <f t="shared" si="132"/>
        <v>859</v>
      </c>
      <c r="C1529" s="288" t="s">
        <v>965</v>
      </c>
      <c r="D1529" s="281" t="s">
        <v>25</v>
      </c>
      <c r="E1529" s="21">
        <v>20100017491</v>
      </c>
      <c r="F1529" s="112" t="s">
        <v>26</v>
      </c>
      <c r="G1529" s="112" t="s">
        <v>27</v>
      </c>
      <c r="H1529" s="194" t="s">
        <v>6687</v>
      </c>
      <c r="I1529" s="6" t="s">
        <v>4339</v>
      </c>
      <c r="J1529" s="10" t="s">
        <v>4339</v>
      </c>
      <c r="K1529" s="350" t="s">
        <v>1122</v>
      </c>
      <c r="L1529" s="194" t="s">
        <v>3969</v>
      </c>
      <c r="M1529" s="21"/>
      <c r="N1529" s="112" t="s">
        <v>1150</v>
      </c>
      <c r="O1529" s="21"/>
      <c r="P1529" s="28">
        <v>43480</v>
      </c>
      <c r="Q1529" s="112" t="s">
        <v>6790</v>
      </c>
      <c r="R1529" s="112">
        <v>1</v>
      </c>
      <c r="S1529" s="93" t="s">
        <v>7329</v>
      </c>
      <c r="T1529" s="67">
        <v>43749</v>
      </c>
      <c r="U1529" s="39">
        <v>150</v>
      </c>
      <c r="V1529" s="92" t="s">
        <v>7322</v>
      </c>
      <c r="W1529" s="28">
        <v>44291</v>
      </c>
      <c r="X1529" s="2">
        <v>150</v>
      </c>
      <c r="Y1529" s="93" t="s">
        <v>7318</v>
      </c>
      <c r="Z1529" s="67">
        <v>44378</v>
      </c>
      <c r="AA1529" s="90">
        <v>150</v>
      </c>
      <c r="AB1529" s="82" t="s">
        <v>7310</v>
      </c>
      <c r="AC1529" s="71">
        <v>150</v>
      </c>
      <c r="AD1529" s="112">
        <v>2021</v>
      </c>
      <c r="AE1529" s="2">
        <v>4400</v>
      </c>
      <c r="AF1529" s="324">
        <f t="shared" si="134"/>
        <v>660000</v>
      </c>
    </row>
    <row r="1530" spans="1:33" ht="54.95" customHeight="1" x14ac:dyDescent="0.2">
      <c r="A1530" s="136">
        <v>1527</v>
      </c>
      <c r="B1530" s="368">
        <f t="shared" si="132"/>
        <v>860</v>
      </c>
      <c r="C1530" s="288" t="s">
        <v>966</v>
      </c>
      <c r="D1530" s="281" t="s">
        <v>597</v>
      </c>
      <c r="E1530" s="261">
        <v>20106897919</v>
      </c>
      <c r="F1530" s="112" t="s">
        <v>26</v>
      </c>
      <c r="G1530" s="112" t="s">
        <v>27</v>
      </c>
      <c r="H1530" s="194" t="s">
        <v>6688</v>
      </c>
      <c r="I1530" s="9" t="s">
        <v>4178</v>
      </c>
      <c r="J1530" s="112" t="s">
        <v>4487</v>
      </c>
      <c r="K1530" s="350" t="s">
        <v>1121</v>
      </c>
      <c r="L1530" s="194" t="s">
        <v>3970</v>
      </c>
      <c r="M1530" s="21"/>
      <c r="N1530" s="112" t="s">
        <v>1151</v>
      </c>
      <c r="O1530" s="21"/>
      <c r="P1530" s="28">
        <v>44146</v>
      </c>
      <c r="Q1530" s="112" t="s">
        <v>6790</v>
      </c>
      <c r="R1530" s="112">
        <v>1</v>
      </c>
      <c r="S1530" s="38" t="s">
        <v>7328</v>
      </c>
      <c r="T1530" s="67">
        <v>44244</v>
      </c>
      <c r="U1530" s="39">
        <v>35.799999999999997</v>
      </c>
      <c r="V1530" s="112" t="s">
        <v>7323</v>
      </c>
      <c r="W1530" s="28">
        <v>44305</v>
      </c>
      <c r="X1530" s="2">
        <v>35.799999999999997</v>
      </c>
      <c r="Y1530" s="93" t="s">
        <v>7319</v>
      </c>
      <c r="Z1530" s="67">
        <v>44378</v>
      </c>
      <c r="AA1530" s="90">
        <v>35.799999999999997</v>
      </c>
      <c r="AB1530" s="82" t="s">
        <v>7314</v>
      </c>
      <c r="AC1530" s="71">
        <v>35.799999999999997</v>
      </c>
      <c r="AD1530" s="112">
        <v>2021</v>
      </c>
      <c r="AE1530" s="2">
        <v>4400</v>
      </c>
      <c r="AF1530" s="324">
        <f t="shared" si="134"/>
        <v>157520</v>
      </c>
    </row>
    <row r="1531" spans="1:33" ht="54.95" customHeight="1" x14ac:dyDescent="0.2">
      <c r="A1531" s="136">
        <v>1528</v>
      </c>
      <c r="B1531" s="368">
        <f t="shared" si="132"/>
        <v>860</v>
      </c>
      <c r="C1531" s="288" t="s">
        <v>966</v>
      </c>
      <c r="D1531" s="281" t="s">
        <v>597</v>
      </c>
      <c r="E1531" s="261">
        <v>20106897919</v>
      </c>
      <c r="F1531" s="112" t="s">
        <v>26</v>
      </c>
      <c r="G1531" s="112" t="s">
        <v>27</v>
      </c>
      <c r="H1531" s="194" t="s">
        <v>6688</v>
      </c>
      <c r="I1531" s="9" t="s">
        <v>4178</v>
      </c>
      <c r="J1531" s="112" t="s">
        <v>4487</v>
      </c>
      <c r="K1531" s="350" t="s">
        <v>1121</v>
      </c>
      <c r="L1531" s="194" t="s">
        <v>3971</v>
      </c>
      <c r="M1531" s="21"/>
      <c r="N1531" s="112" t="s">
        <v>1151</v>
      </c>
      <c r="O1531" s="21"/>
      <c r="P1531" s="28">
        <v>44146</v>
      </c>
      <c r="Q1531" s="112" t="s">
        <v>6790</v>
      </c>
      <c r="R1531" s="112">
        <v>1</v>
      </c>
      <c r="S1531" s="38" t="s">
        <v>7328</v>
      </c>
      <c r="T1531" s="67">
        <v>44244</v>
      </c>
      <c r="U1531" s="39">
        <v>35.799999999999997</v>
      </c>
      <c r="V1531" s="112" t="s">
        <v>7323</v>
      </c>
      <c r="W1531" s="28">
        <v>44305</v>
      </c>
      <c r="X1531" s="2">
        <v>35.799999999999997</v>
      </c>
      <c r="Y1531" s="93" t="s">
        <v>7319</v>
      </c>
      <c r="Z1531" s="67">
        <v>44378</v>
      </c>
      <c r="AA1531" s="90">
        <v>35.799999999999997</v>
      </c>
      <c r="AB1531" s="82" t="s">
        <v>7314</v>
      </c>
      <c r="AC1531" s="71">
        <v>35.799999999999997</v>
      </c>
      <c r="AD1531" s="112">
        <v>2021</v>
      </c>
      <c r="AE1531" s="2">
        <v>4400</v>
      </c>
      <c r="AF1531" s="324">
        <f t="shared" si="134"/>
        <v>157520</v>
      </c>
    </row>
    <row r="1532" spans="1:33" ht="54.95" customHeight="1" x14ac:dyDescent="0.2">
      <c r="A1532" s="136">
        <v>1529</v>
      </c>
      <c r="B1532" s="368">
        <f t="shared" si="132"/>
        <v>860</v>
      </c>
      <c r="C1532" s="288" t="s">
        <v>966</v>
      </c>
      <c r="D1532" s="281" t="s">
        <v>597</v>
      </c>
      <c r="E1532" s="261">
        <v>20106897919</v>
      </c>
      <c r="F1532" s="112" t="s">
        <v>26</v>
      </c>
      <c r="G1532" s="112" t="s">
        <v>27</v>
      </c>
      <c r="H1532" s="194" t="s">
        <v>6688</v>
      </c>
      <c r="I1532" s="9" t="s">
        <v>4178</v>
      </c>
      <c r="J1532" s="112" t="s">
        <v>4487</v>
      </c>
      <c r="K1532" s="350" t="s">
        <v>1121</v>
      </c>
      <c r="L1532" s="194" t="s">
        <v>3972</v>
      </c>
      <c r="M1532" s="21"/>
      <c r="N1532" s="112" t="s">
        <v>1151</v>
      </c>
      <c r="O1532" s="21"/>
      <c r="P1532" s="28">
        <v>44146</v>
      </c>
      <c r="Q1532" s="112" t="s">
        <v>6790</v>
      </c>
      <c r="R1532" s="112">
        <v>1</v>
      </c>
      <c r="S1532" s="38" t="s">
        <v>7328</v>
      </c>
      <c r="T1532" s="67">
        <v>44244</v>
      </c>
      <c r="U1532" s="39">
        <v>35.799999999999997</v>
      </c>
      <c r="V1532" s="112" t="s">
        <v>7323</v>
      </c>
      <c r="W1532" s="28">
        <v>44305</v>
      </c>
      <c r="X1532" s="2">
        <v>35.799999999999997</v>
      </c>
      <c r="Y1532" s="93" t="s">
        <v>7319</v>
      </c>
      <c r="Z1532" s="67">
        <v>44378</v>
      </c>
      <c r="AA1532" s="90">
        <v>35.799999999999997</v>
      </c>
      <c r="AB1532" s="82" t="s">
        <v>7314</v>
      </c>
      <c r="AC1532" s="71">
        <v>35.799999999999997</v>
      </c>
      <c r="AD1532" s="112">
        <v>2021</v>
      </c>
      <c r="AE1532" s="2">
        <v>4400</v>
      </c>
      <c r="AF1532" s="324">
        <f t="shared" si="134"/>
        <v>157520</v>
      </c>
    </row>
    <row r="1533" spans="1:33" ht="54.95" customHeight="1" x14ac:dyDescent="0.2">
      <c r="A1533" s="136">
        <v>1530</v>
      </c>
      <c r="B1533" s="368">
        <f t="shared" si="132"/>
        <v>860</v>
      </c>
      <c r="C1533" s="288" t="s">
        <v>966</v>
      </c>
      <c r="D1533" s="281" t="s">
        <v>597</v>
      </c>
      <c r="E1533" s="261">
        <v>20106897919</v>
      </c>
      <c r="F1533" s="112" t="s">
        <v>26</v>
      </c>
      <c r="G1533" s="112" t="s">
        <v>27</v>
      </c>
      <c r="H1533" s="194" t="s">
        <v>6688</v>
      </c>
      <c r="I1533" s="9" t="s">
        <v>4178</v>
      </c>
      <c r="J1533" s="112" t="s">
        <v>4487</v>
      </c>
      <c r="K1533" s="350" t="s">
        <v>1121</v>
      </c>
      <c r="L1533" s="194" t="s">
        <v>3973</v>
      </c>
      <c r="M1533" s="21"/>
      <c r="N1533" s="112" t="s">
        <v>1151</v>
      </c>
      <c r="O1533" s="21"/>
      <c r="P1533" s="28">
        <v>44146</v>
      </c>
      <c r="Q1533" s="112" t="s">
        <v>6790</v>
      </c>
      <c r="R1533" s="112">
        <v>1</v>
      </c>
      <c r="S1533" s="38" t="s">
        <v>7328</v>
      </c>
      <c r="T1533" s="67">
        <v>44244</v>
      </c>
      <c r="U1533" s="39">
        <v>35.799999999999997</v>
      </c>
      <c r="V1533" s="112" t="s">
        <v>7323</v>
      </c>
      <c r="W1533" s="28">
        <v>44305</v>
      </c>
      <c r="X1533" s="2">
        <v>35.799999999999997</v>
      </c>
      <c r="Y1533" s="93" t="s">
        <v>7319</v>
      </c>
      <c r="Z1533" s="67">
        <v>44378</v>
      </c>
      <c r="AA1533" s="90">
        <v>35.799999999999997</v>
      </c>
      <c r="AB1533" s="82" t="s">
        <v>7314</v>
      </c>
      <c r="AC1533" s="71">
        <v>35.799999999999997</v>
      </c>
      <c r="AD1533" s="112">
        <v>2021</v>
      </c>
      <c r="AE1533" s="2">
        <v>4400</v>
      </c>
      <c r="AF1533" s="324">
        <f t="shared" si="134"/>
        <v>157520</v>
      </c>
    </row>
    <row r="1534" spans="1:33" ht="54.95" customHeight="1" x14ac:dyDescent="0.2">
      <c r="A1534" s="136">
        <v>1531</v>
      </c>
      <c r="B1534" s="368">
        <f t="shared" si="132"/>
        <v>860</v>
      </c>
      <c r="C1534" s="288" t="s">
        <v>966</v>
      </c>
      <c r="D1534" s="281" t="s">
        <v>597</v>
      </c>
      <c r="E1534" s="261">
        <v>20106897919</v>
      </c>
      <c r="F1534" s="112" t="s">
        <v>26</v>
      </c>
      <c r="G1534" s="112" t="s">
        <v>27</v>
      </c>
      <c r="H1534" s="194" t="s">
        <v>6688</v>
      </c>
      <c r="I1534" s="9" t="s">
        <v>4345</v>
      </c>
      <c r="J1534" s="112" t="s">
        <v>4487</v>
      </c>
      <c r="K1534" s="350" t="s">
        <v>1121</v>
      </c>
      <c r="L1534" s="194" t="s">
        <v>3974</v>
      </c>
      <c r="M1534" s="21"/>
      <c r="N1534" s="112" t="s">
        <v>1150</v>
      </c>
      <c r="O1534" s="21"/>
      <c r="P1534" s="28">
        <v>44146</v>
      </c>
      <c r="Q1534" s="112" t="s">
        <v>6790</v>
      </c>
      <c r="R1534" s="112">
        <v>1</v>
      </c>
      <c r="S1534" s="38" t="s">
        <v>7328</v>
      </c>
      <c r="T1534" s="67">
        <v>44244</v>
      </c>
      <c r="U1534" s="39">
        <v>150</v>
      </c>
      <c r="V1534" s="112" t="s">
        <v>7323</v>
      </c>
      <c r="W1534" s="28">
        <v>44305</v>
      </c>
      <c r="X1534" s="2">
        <v>150</v>
      </c>
      <c r="Y1534" s="93" t="s">
        <v>7319</v>
      </c>
      <c r="Z1534" s="67">
        <v>44378</v>
      </c>
      <c r="AA1534" s="90">
        <v>150</v>
      </c>
      <c r="AB1534" s="82" t="s">
        <v>7314</v>
      </c>
      <c r="AC1534" s="71">
        <v>150</v>
      </c>
      <c r="AD1534" s="112">
        <v>2021</v>
      </c>
      <c r="AE1534" s="2">
        <v>4400</v>
      </c>
      <c r="AF1534" s="324">
        <f t="shared" si="134"/>
        <v>660000</v>
      </c>
      <c r="AG1534" s="103"/>
    </row>
    <row r="1535" spans="1:33" ht="54.95" customHeight="1" x14ac:dyDescent="0.2">
      <c r="A1535" s="136">
        <v>1532</v>
      </c>
      <c r="B1535" s="368">
        <f t="shared" si="132"/>
        <v>860</v>
      </c>
      <c r="C1535" s="288" t="s">
        <v>966</v>
      </c>
      <c r="D1535" s="281" t="s">
        <v>597</v>
      </c>
      <c r="E1535" s="261">
        <v>20106897919</v>
      </c>
      <c r="F1535" s="112" t="s">
        <v>26</v>
      </c>
      <c r="G1535" s="112" t="s">
        <v>27</v>
      </c>
      <c r="H1535" s="194" t="s">
        <v>6682</v>
      </c>
      <c r="I1535" s="6" t="s">
        <v>4329</v>
      </c>
      <c r="J1535" s="10" t="s">
        <v>4329</v>
      </c>
      <c r="K1535" s="350" t="s">
        <v>1030</v>
      </c>
      <c r="L1535" s="194" t="s">
        <v>3975</v>
      </c>
      <c r="M1535" s="21"/>
      <c r="N1535" s="112" t="s">
        <v>1150</v>
      </c>
      <c r="O1535" s="21"/>
      <c r="P1535" s="28">
        <v>44146</v>
      </c>
      <c r="Q1535" s="112" t="s">
        <v>6790</v>
      </c>
      <c r="R1535" s="112">
        <v>1</v>
      </c>
      <c r="S1535" s="38" t="s">
        <v>7328</v>
      </c>
      <c r="T1535" s="67">
        <v>44244</v>
      </c>
      <c r="U1535" s="39">
        <v>51</v>
      </c>
      <c r="V1535" s="112" t="s">
        <v>7323</v>
      </c>
      <c r="W1535" s="28">
        <v>44305</v>
      </c>
      <c r="X1535" s="2">
        <v>51</v>
      </c>
      <c r="Y1535" s="93" t="s">
        <v>7319</v>
      </c>
      <c r="Z1535" s="67">
        <v>44378</v>
      </c>
      <c r="AA1535" s="90">
        <v>51</v>
      </c>
      <c r="AB1535" s="82" t="s">
        <v>7314</v>
      </c>
      <c r="AC1535" s="71">
        <v>51</v>
      </c>
      <c r="AD1535" s="112">
        <v>2021</v>
      </c>
      <c r="AE1535" s="2">
        <v>4400</v>
      </c>
      <c r="AF1535" s="324">
        <f t="shared" si="134"/>
        <v>224400</v>
      </c>
      <c r="AG1535" s="103"/>
    </row>
    <row r="1536" spans="1:33" ht="54.95" customHeight="1" x14ac:dyDescent="0.2">
      <c r="A1536" s="136">
        <v>1533</v>
      </c>
      <c r="B1536" s="368">
        <f t="shared" si="132"/>
        <v>860</v>
      </c>
      <c r="C1536" s="288" t="s">
        <v>966</v>
      </c>
      <c r="D1536" s="281" t="s">
        <v>597</v>
      </c>
      <c r="E1536" s="261">
        <v>20106897919</v>
      </c>
      <c r="F1536" s="112" t="s">
        <v>26</v>
      </c>
      <c r="G1536" s="112" t="s">
        <v>27</v>
      </c>
      <c r="H1536" s="194" t="s">
        <v>6682</v>
      </c>
      <c r="I1536" s="6" t="s">
        <v>4329</v>
      </c>
      <c r="J1536" s="10" t="s">
        <v>4329</v>
      </c>
      <c r="K1536" s="350" t="s">
        <v>1030</v>
      </c>
      <c r="L1536" s="194" t="s">
        <v>3976</v>
      </c>
      <c r="M1536" s="21"/>
      <c r="N1536" s="112" t="s">
        <v>1150</v>
      </c>
      <c r="O1536" s="21"/>
      <c r="P1536" s="28">
        <v>44146</v>
      </c>
      <c r="Q1536" s="112" t="s">
        <v>6790</v>
      </c>
      <c r="R1536" s="112">
        <v>1</v>
      </c>
      <c r="S1536" s="38" t="s">
        <v>7328</v>
      </c>
      <c r="T1536" s="67">
        <v>44244</v>
      </c>
      <c r="U1536" s="39">
        <v>113.2</v>
      </c>
      <c r="V1536" s="112" t="s">
        <v>7323</v>
      </c>
      <c r="W1536" s="28">
        <v>44305</v>
      </c>
      <c r="X1536" s="2">
        <v>113.2</v>
      </c>
      <c r="Y1536" s="93" t="s">
        <v>7319</v>
      </c>
      <c r="Z1536" s="67">
        <v>44378</v>
      </c>
      <c r="AA1536" s="90">
        <v>113.2</v>
      </c>
      <c r="AB1536" s="82" t="s">
        <v>7314</v>
      </c>
      <c r="AC1536" s="71">
        <v>113.2</v>
      </c>
      <c r="AD1536" s="112">
        <v>2021</v>
      </c>
      <c r="AE1536" s="2">
        <v>4400</v>
      </c>
      <c r="AF1536" s="324">
        <f>AC1536*AE1536</f>
        <v>498080</v>
      </c>
      <c r="AG1536" s="91"/>
    </row>
    <row r="1537" spans="1:33" ht="54.95" customHeight="1" x14ac:dyDescent="0.2">
      <c r="A1537" s="136">
        <v>1534</v>
      </c>
      <c r="B1537" s="368">
        <f t="shared" si="132"/>
        <v>860</v>
      </c>
      <c r="C1537" s="288" t="s">
        <v>966</v>
      </c>
      <c r="D1537" s="281" t="s">
        <v>597</v>
      </c>
      <c r="E1537" s="261">
        <v>20106897919</v>
      </c>
      <c r="F1537" s="112" t="s">
        <v>26</v>
      </c>
      <c r="G1537" s="112" t="s">
        <v>27</v>
      </c>
      <c r="H1537" s="194" t="s">
        <v>6682</v>
      </c>
      <c r="I1537" s="6" t="s">
        <v>4329</v>
      </c>
      <c r="J1537" s="10" t="s">
        <v>4329</v>
      </c>
      <c r="K1537" s="350" t="s">
        <v>1030</v>
      </c>
      <c r="L1537" s="194" t="s">
        <v>3977</v>
      </c>
      <c r="M1537" s="21"/>
      <c r="N1537" s="112" t="s">
        <v>1150</v>
      </c>
      <c r="O1537" s="21"/>
      <c r="P1537" s="28">
        <v>44146</v>
      </c>
      <c r="Q1537" s="112" t="s">
        <v>6790</v>
      </c>
      <c r="R1537" s="112">
        <v>1</v>
      </c>
      <c r="S1537" s="38" t="s">
        <v>7328</v>
      </c>
      <c r="T1537" s="67">
        <v>44244</v>
      </c>
      <c r="U1537" s="39">
        <v>113.2</v>
      </c>
      <c r="V1537" s="112" t="s">
        <v>7323</v>
      </c>
      <c r="W1537" s="28">
        <v>44305</v>
      </c>
      <c r="X1537" s="2">
        <v>113.2</v>
      </c>
      <c r="Y1537" s="93" t="s">
        <v>7319</v>
      </c>
      <c r="Z1537" s="67">
        <v>44378</v>
      </c>
      <c r="AA1537" s="90">
        <v>113.2</v>
      </c>
      <c r="AB1537" s="82" t="s">
        <v>7314</v>
      </c>
      <c r="AC1537" s="71">
        <v>113.2</v>
      </c>
      <c r="AD1537" s="112">
        <v>2021</v>
      </c>
      <c r="AE1537" s="2">
        <v>4400</v>
      </c>
      <c r="AF1537" s="324">
        <f>AC1537*AE1537</f>
        <v>498080</v>
      </c>
      <c r="AG1537" s="103"/>
    </row>
    <row r="1538" spans="1:33" ht="54.95" customHeight="1" x14ac:dyDescent="0.2">
      <c r="A1538" s="136">
        <v>1535</v>
      </c>
      <c r="B1538" s="368">
        <f t="shared" si="132"/>
        <v>861</v>
      </c>
      <c r="C1538" s="288" t="s">
        <v>967</v>
      </c>
      <c r="D1538" s="281" t="s">
        <v>8462</v>
      </c>
      <c r="E1538" s="261">
        <v>20467534027</v>
      </c>
      <c r="F1538" s="112" t="s">
        <v>26</v>
      </c>
      <c r="G1538" s="112" t="s">
        <v>27</v>
      </c>
      <c r="H1538" s="194" t="s">
        <v>6599</v>
      </c>
      <c r="I1538" s="112" t="s">
        <v>4145</v>
      </c>
      <c r="J1538" s="112" t="s">
        <v>4419</v>
      </c>
      <c r="K1538" s="350" t="s">
        <v>1012</v>
      </c>
      <c r="L1538" s="196" t="s">
        <v>3947</v>
      </c>
      <c r="M1538" s="21"/>
      <c r="N1538" s="112" t="s">
        <v>1152</v>
      </c>
      <c r="O1538" s="21"/>
      <c r="P1538" s="28">
        <v>43902</v>
      </c>
      <c r="Q1538" s="112" t="s">
        <v>6790</v>
      </c>
      <c r="R1538" s="112">
        <v>1</v>
      </c>
      <c r="S1538" s="38" t="s">
        <v>7327</v>
      </c>
      <c r="T1538" s="67">
        <v>44249</v>
      </c>
      <c r="U1538" s="39">
        <v>51</v>
      </c>
      <c r="V1538" s="112" t="s">
        <v>7324</v>
      </c>
      <c r="W1538" s="28">
        <v>44309</v>
      </c>
      <c r="X1538" s="112">
        <v>51</v>
      </c>
      <c r="Y1538" s="38" t="s">
        <v>7320</v>
      </c>
      <c r="Z1538" s="67">
        <v>44378</v>
      </c>
      <c r="AA1538" s="90">
        <v>51</v>
      </c>
      <c r="AB1538" s="82" t="s">
        <v>7315</v>
      </c>
      <c r="AC1538" s="71">
        <v>51</v>
      </c>
      <c r="AD1538" s="112">
        <v>2021</v>
      </c>
      <c r="AE1538" s="2">
        <v>4400</v>
      </c>
      <c r="AF1538" s="324">
        <f>AC1538*AE1538</f>
        <v>224400</v>
      </c>
      <c r="AG1538" s="91"/>
    </row>
    <row r="1539" spans="1:33" ht="54.95" customHeight="1" x14ac:dyDescent="0.2">
      <c r="A1539" s="136">
        <v>1536</v>
      </c>
      <c r="B1539" s="368">
        <f t="shared" si="132"/>
        <v>861</v>
      </c>
      <c r="C1539" s="288" t="s">
        <v>967</v>
      </c>
      <c r="D1539" s="281" t="s">
        <v>8462</v>
      </c>
      <c r="E1539" s="261">
        <v>20467534027</v>
      </c>
      <c r="F1539" s="112" t="s">
        <v>26</v>
      </c>
      <c r="G1539" s="112" t="s">
        <v>27</v>
      </c>
      <c r="H1539" s="194" t="s">
        <v>6600</v>
      </c>
      <c r="I1539" s="112" t="s">
        <v>4296</v>
      </c>
      <c r="J1539" s="112" t="s">
        <v>4409</v>
      </c>
      <c r="K1539" s="350" t="s">
        <v>1115</v>
      </c>
      <c r="L1539" s="194" t="s">
        <v>3949</v>
      </c>
      <c r="M1539" s="21"/>
      <c r="N1539" s="112" t="s">
        <v>1157</v>
      </c>
      <c r="O1539" s="21"/>
      <c r="P1539" s="28">
        <v>43902</v>
      </c>
      <c r="Q1539" s="112" t="s">
        <v>6790</v>
      </c>
      <c r="R1539" s="112">
        <v>1</v>
      </c>
      <c r="S1539" s="38" t="s">
        <v>7327</v>
      </c>
      <c r="T1539" s="67">
        <v>44249</v>
      </c>
      <c r="U1539" s="39">
        <v>22.9</v>
      </c>
      <c r="V1539" s="112" t="s">
        <v>7324</v>
      </c>
      <c r="W1539" s="28">
        <v>44309</v>
      </c>
      <c r="X1539" s="112">
        <v>22.9</v>
      </c>
      <c r="Y1539" s="38" t="s">
        <v>7320</v>
      </c>
      <c r="Z1539" s="67">
        <v>44378</v>
      </c>
      <c r="AA1539" s="90">
        <v>22.9</v>
      </c>
      <c r="AB1539" s="82" t="s">
        <v>7315</v>
      </c>
      <c r="AC1539" s="71">
        <v>22.9</v>
      </c>
      <c r="AD1539" s="112">
        <v>2021</v>
      </c>
      <c r="AE1539" s="2">
        <v>4400</v>
      </c>
      <c r="AF1539" s="324">
        <f t="shared" ref="AF1539:AF1570" si="135">AC1539*AE1539</f>
        <v>100760</v>
      </c>
    </row>
    <row r="1540" spans="1:33" ht="54.95" customHeight="1" x14ac:dyDescent="0.2">
      <c r="A1540" s="136">
        <v>1537</v>
      </c>
      <c r="B1540" s="368">
        <f t="shared" si="132"/>
        <v>861</v>
      </c>
      <c r="C1540" s="288" t="s">
        <v>967</v>
      </c>
      <c r="D1540" s="281" t="s">
        <v>8462</v>
      </c>
      <c r="E1540" s="261">
        <v>20467534027</v>
      </c>
      <c r="F1540" s="112" t="s">
        <v>26</v>
      </c>
      <c r="G1540" s="112" t="s">
        <v>27</v>
      </c>
      <c r="H1540" s="194" t="s">
        <v>6601</v>
      </c>
      <c r="I1540" s="6" t="s">
        <v>4297</v>
      </c>
      <c r="J1540" s="6" t="s">
        <v>4297</v>
      </c>
      <c r="K1540" s="350" t="s">
        <v>1114</v>
      </c>
      <c r="L1540" s="194" t="s">
        <v>3978</v>
      </c>
      <c r="M1540" s="21"/>
      <c r="N1540" s="112" t="s">
        <v>1157</v>
      </c>
      <c r="O1540" s="21"/>
      <c r="P1540" s="28">
        <v>43902</v>
      </c>
      <c r="Q1540" s="112" t="s">
        <v>6790</v>
      </c>
      <c r="R1540" s="112">
        <v>1</v>
      </c>
      <c r="S1540" s="38" t="s">
        <v>7327</v>
      </c>
      <c r="T1540" s="67">
        <v>44249</v>
      </c>
      <c r="U1540" s="39">
        <v>3</v>
      </c>
      <c r="V1540" s="112" t="s">
        <v>7324</v>
      </c>
      <c r="W1540" s="28">
        <v>44309</v>
      </c>
      <c r="X1540" s="2">
        <v>3</v>
      </c>
      <c r="Y1540" s="38" t="s">
        <v>7320</v>
      </c>
      <c r="Z1540" s="67">
        <v>44378</v>
      </c>
      <c r="AA1540" s="90">
        <v>3</v>
      </c>
      <c r="AB1540" s="82" t="s">
        <v>7315</v>
      </c>
      <c r="AC1540" s="71">
        <v>3</v>
      </c>
      <c r="AD1540" s="112">
        <v>2021</v>
      </c>
      <c r="AE1540" s="2">
        <v>4400</v>
      </c>
      <c r="AF1540" s="324">
        <f t="shared" si="135"/>
        <v>13200</v>
      </c>
    </row>
    <row r="1541" spans="1:33" ht="54.95" customHeight="1" x14ac:dyDescent="0.2">
      <c r="A1541" s="136">
        <v>1538</v>
      </c>
      <c r="B1541" s="368">
        <f t="shared" si="132"/>
        <v>862</v>
      </c>
      <c r="C1541" s="288" t="s">
        <v>968</v>
      </c>
      <c r="D1541" s="281" t="s">
        <v>25</v>
      </c>
      <c r="E1541" s="21">
        <v>20100017491</v>
      </c>
      <c r="F1541" s="112" t="s">
        <v>26</v>
      </c>
      <c r="G1541" s="112" t="s">
        <v>27</v>
      </c>
      <c r="H1541" s="194" t="s">
        <v>6689</v>
      </c>
      <c r="I1541" s="6" t="s">
        <v>4346</v>
      </c>
      <c r="J1541" s="10" t="s">
        <v>4575</v>
      </c>
      <c r="K1541" s="350" t="s">
        <v>1033</v>
      </c>
      <c r="L1541" s="194" t="s">
        <v>3979</v>
      </c>
      <c r="M1541" s="21"/>
      <c r="N1541" s="112" t="s">
        <v>1152</v>
      </c>
      <c r="O1541" s="21"/>
      <c r="P1541" s="28">
        <v>43902</v>
      </c>
      <c r="Q1541" s="112" t="s">
        <v>6790</v>
      </c>
      <c r="R1541" s="112">
        <v>1</v>
      </c>
      <c r="S1541" s="38" t="s">
        <v>7326</v>
      </c>
      <c r="T1541" s="67">
        <v>44251</v>
      </c>
      <c r="U1541" s="39">
        <v>151</v>
      </c>
      <c r="V1541" s="112" t="s">
        <v>7325</v>
      </c>
      <c r="W1541" s="28">
        <v>44308</v>
      </c>
      <c r="X1541" s="2">
        <v>151</v>
      </c>
      <c r="Y1541" s="38" t="s">
        <v>7321</v>
      </c>
      <c r="Z1541" s="67">
        <v>44378</v>
      </c>
      <c r="AA1541" s="90">
        <v>151</v>
      </c>
      <c r="AB1541" s="82" t="s">
        <v>7316</v>
      </c>
      <c r="AC1541" s="71">
        <v>151</v>
      </c>
      <c r="AD1541" s="112">
        <v>2021</v>
      </c>
      <c r="AE1541" s="2">
        <v>4400</v>
      </c>
      <c r="AF1541" s="324">
        <f t="shared" si="135"/>
        <v>664400</v>
      </c>
    </row>
    <row r="1542" spans="1:33" ht="54.95" customHeight="1" x14ac:dyDescent="0.2">
      <c r="A1542" s="136">
        <v>1539</v>
      </c>
      <c r="B1542" s="368">
        <f t="shared" si="132"/>
        <v>863</v>
      </c>
      <c r="C1542" s="288" t="s">
        <v>969</v>
      </c>
      <c r="D1542" s="281" t="s">
        <v>747</v>
      </c>
      <c r="E1542" s="22">
        <v>20252575457</v>
      </c>
      <c r="F1542" s="112" t="s">
        <v>26</v>
      </c>
      <c r="G1542" s="112" t="s">
        <v>27</v>
      </c>
      <c r="H1542" s="194" t="s">
        <v>6690</v>
      </c>
      <c r="I1542" s="107" t="s">
        <v>4329</v>
      </c>
      <c r="J1542" s="10" t="s">
        <v>4329</v>
      </c>
      <c r="K1542" s="350" t="s">
        <v>1030</v>
      </c>
      <c r="L1542" s="194" t="s">
        <v>3980</v>
      </c>
      <c r="M1542" s="180"/>
      <c r="N1542" s="112" t="s">
        <v>1162</v>
      </c>
      <c r="O1542" s="111"/>
      <c r="P1542" s="28">
        <v>44123</v>
      </c>
      <c r="Q1542" s="112" t="s">
        <v>6790</v>
      </c>
      <c r="R1542" s="112">
        <v>1</v>
      </c>
      <c r="S1542" s="38" t="s">
        <v>7317</v>
      </c>
      <c r="T1542" s="67">
        <v>44364</v>
      </c>
      <c r="U1542" s="39">
        <v>45.3</v>
      </c>
      <c r="V1542" s="112" t="s">
        <v>2053</v>
      </c>
      <c r="W1542" s="245" t="s">
        <v>2076</v>
      </c>
      <c r="X1542" s="112" t="s">
        <v>2053</v>
      </c>
      <c r="Y1542" s="38" t="s">
        <v>2053</v>
      </c>
      <c r="Z1542" s="38" t="s">
        <v>2076</v>
      </c>
      <c r="AA1542" s="113">
        <v>45.3</v>
      </c>
      <c r="AB1542" s="82" t="s">
        <v>7317</v>
      </c>
      <c r="AC1542" s="71">
        <v>45.3</v>
      </c>
      <c r="AD1542" s="3">
        <v>2021</v>
      </c>
      <c r="AE1542" s="2">
        <v>4400</v>
      </c>
      <c r="AF1542" s="323">
        <f t="shared" si="135"/>
        <v>199320</v>
      </c>
    </row>
    <row r="1543" spans="1:33" ht="54.95" customHeight="1" x14ac:dyDescent="0.2">
      <c r="A1543" s="136">
        <v>1540</v>
      </c>
      <c r="B1543" s="368">
        <f t="shared" si="132"/>
        <v>864</v>
      </c>
      <c r="C1543" s="288" t="s">
        <v>970</v>
      </c>
      <c r="D1543" s="281" t="s">
        <v>597</v>
      </c>
      <c r="E1543" s="261">
        <v>20106897919</v>
      </c>
      <c r="F1543" s="112" t="s">
        <v>26</v>
      </c>
      <c r="G1543" s="112" t="s">
        <v>27</v>
      </c>
      <c r="H1543" s="198" t="s">
        <v>6691</v>
      </c>
      <c r="I1543" s="107" t="s">
        <v>4347</v>
      </c>
      <c r="J1543" s="112" t="s">
        <v>4576</v>
      </c>
      <c r="K1543" s="350" t="s">
        <v>1128</v>
      </c>
      <c r="L1543" s="194" t="s">
        <v>3981</v>
      </c>
      <c r="M1543" s="180"/>
      <c r="N1543" s="112" t="s">
        <v>1162</v>
      </c>
      <c r="O1543" s="111"/>
      <c r="P1543" s="28">
        <v>43902</v>
      </c>
      <c r="Q1543" s="112" t="s">
        <v>6790</v>
      </c>
      <c r="R1543" s="112">
        <v>1</v>
      </c>
      <c r="S1543" s="38" t="s">
        <v>2569</v>
      </c>
      <c r="T1543" s="67">
        <v>44251</v>
      </c>
      <c r="U1543" s="59">
        <v>51</v>
      </c>
      <c r="V1543" s="112" t="s">
        <v>4907</v>
      </c>
      <c r="W1543" s="28">
        <v>44319</v>
      </c>
      <c r="X1543" s="107">
        <v>51</v>
      </c>
      <c r="Y1543" s="67" t="s">
        <v>5397</v>
      </c>
      <c r="Z1543" s="67">
        <v>44398</v>
      </c>
      <c r="AA1543" s="113">
        <v>51</v>
      </c>
      <c r="AB1543" s="70" t="s">
        <v>2024</v>
      </c>
      <c r="AC1543" s="72">
        <v>51</v>
      </c>
      <c r="AD1543" s="3">
        <v>2021</v>
      </c>
      <c r="AE1543" s="2">
        <v>4400</v>
      </c>
      <c r="AF1543" s="323">
        <f t="shared" si="135"/>
        <v>224400</v>
      </c>
    </row>
    <row r="1544" spans="1:33" ht="54.95" customHeight="1" x14ac:dyDescent="0.2">
      <c r="A1544" s="136">
        <v>1541</v>
      </c>
      <c r="B1544" s="368">
        <f t="shared" si="132"/>
        <v>864</v>
      </c>
      <c r="C1544" s="288" t="s">
        <v>970</v>
      </c>
      <c r="D1544" s="281" t="s">
        <v>597</v>
      </c>
      <c r="E1544" s="261">
        <v>20106897919</v>
      </c>
      <c r="F1544" s="112" t="s">
        <v>26</v>
      </c>
      <c r="G1544" s="112" t="s">
        <v>27</v>
      </c>
      <c r="H1544" s="198" t="s">
        <v>6692</v>
      </c>
      <c r="I1544" s="107" t="s">
        <v>4348</v>
      </c>
      <c r="J1544" s="112" t="s">
        <v>4577</v>
      </c>
      <c r="K1544" s="350" t="s">
        <v>1115</v>
      </c>
      <c r="L1544" s="194" t="s">
        <v>3982</v>
      </c>
      <c r="M1544" s="180"/>
      <c r="N1544" s="112" t="s">
        <v>1161</v>
      </c>
      <c r="O1544" s="111"/>
      <c r="P1544" s="28">
        <v>43902</v>
      </c>
      <c r="Q1544" s="112" t="s">
        <v>6790</v>
      </c>
      <c r="R1544" s="112">
        <v>1</v>
      </c>
      <c r="S1544" s="38" t="s">
        <v>2569</v>
      </c>
      <c r="T1544" s="67">
        <v>44251</v>
      </c>
      <c r="U1544" s="59">
        <v>50</v>
      </c>
      <c r="V1544" s="112" t="s">
        <v>4907</v>
      </c>
      <c r="W1544" s="28">
        <v>44319</v>
      </c>
      <c r="X1544" s="107">
        <v>50</v>
      </c>
      <c r="Y1544" s="67" t="s">
        <v>5397</v>
      </c>
      <c r="Z1544" s="67">
        <v>44398</v>
      </c>
      <c r="AA1544" s="113">
        <v>50</v>
      </c>
      <c r="AB1544" s="70" t="s">
        <v>2024</v>
      </c>
      <c r="AC1544" s="72">
        <v>50</v>
      </c>
      <c r="AD1544" s="3">
        <v>2021</v>
      </c>
      <c r="AE1544" s="2">
        <v>4400</v>
      </c>
      <c r="AF1544" s="323">
        <f t="shared" si="135"/>
        <v>220000</v>
      </c>
    </row>
    <row r="1545" spans="1:33" ht="54.95" customHeight="1" x14ac:dyDescent="0.2">
      <c r="A1545" s="136">
        <v>1542</v>
      </c>
      <c r="B1545" s="368">
        <f t="shared" si="132"/>
        <v>864</v>
      </c>
      <c r="C1545" s="288" t="s">
        <v>970</v>
      </c>
      <c r="D1545" s="281" t="s">
        <v>597</v>
      </c>
      <c r="E1545" s="261">
        <v>20106897919</v>
      </c>
      <c r="F1545" s="112" t="s">
        <v>26</v>
      </c>
      <c r="G1545" s="112" t="s">
        <v>27</v>
      </c>
      <c r="H1545" s="198" t="s">
        <v>6693</v>
      </c>
      <c r="I1545" s="107" t="s">
        <v>4349</v>
      </c>
      <c r="J1545" s="107" t="s">
        <v>4349</v>
      </c>
      <c r="K1545" s="350" t="s">
        <v>1114</v>
      </c>
      <c r="L1545" s="194" t="s">
        <v>3983</v>
      </c>
      <c r="M1545" s="180"/>
      <c r="N1545" s="112" t="s">
        <v>1161</v>
      </c>
      <c r="O1545" s="111"/>
      <c r="P1545" s="28">
        <v>43902</v>
      </c>
      <c r="Q1545" s="112" t="s">
        <v>6790</v>
      </c>
      <c r="R1545" s="112">
        <v>1</v>
      </c>
      <c r="S1545" s="38" t="s">
        <v>2569</v>
      </c>
      <c r="T1545" s="67">
        <v>44251</v>
      </c>
      <c r="U1545" s="59">
        <v>4.4000000000000004</v>
      </c>
      <c r="V1545" s="112" t="s">
        <v>4907</v>
      </c>
      <c r="W1545" s="28">
        <v>44319</v>
      </c>
      <c r="X1545" s="107">
        <v>4.4000000000000004</v>
      </c>
      <c r="Y1545" s="67" t="s">
        <v>5397</v>
      </c>
      <c r="Z1545" s="67">
        <v>44398</v>
      </c>
      <c r="AA1545" s="113">
        <v>4.4000000000000004</v>
      </c>
      <c r="AB1545" s="70" t="s">
        <v>2024</v>
      </c>
      <c r="AC1545" s="72">
        <v>4.4000000000000004</v>
      </c>
      <c r="AD1545" s="3">
        <v>2021</v>
      </c>
      <c r="AE1545" s="2">
        <v>4400</v>
      </c>
      <c r="AF1545" s="323">
        <f t="shared" si="135"/>
        <v>19360</v>
      </c>
    </row>
    <row r="1546" spans="1:33" ht="54.95" customHeight="1" x14ac:dyDescent="0.2">
      <c r="A1546" s="136">
        <v>1543</v>
      </c>
      <c r="B1546" s="368">
        <f t="shared" si="132"/>
        <v>865</v>
      </c>
      <c r="C1546" s="288" t="s">
        <v>971</v>
      </c>
      <c r="D1546" s="281" t="s">
        <v>25</v>
      </c>
      <c r="E1546" s="21">
        <v>20100017491</v>
      </c>
      <c r="F1546" s="112" t="s">
        <v>26</v>
      </c>
      <c r="G1546" s="112" t="s">
        <v>27</v>
      </c>
      <c r="H1546" s="194" t="s">
        <v>6694</v>
      </c>
      <c r="I1546" s="107" t="s">
        <v>4350</v>
      </c>
      <c r="J1546" s="107" t="s">
        <v>4350</v>
      </c>
      <c r="K1546" s="350" t="s">
        <v>1009</v>
      </c>
      <c r="L1546" s="194" t="s">
        <v>3984</v>
      </c>
      <c r="M1546" s="180"/>
      <c r="N1546" s="112" t="s">
        <v>1162</v>
      </c>
      <c r="O1546" s="111"/>
      <c r="P1546" s="28">
        <v>43847</v>
      </c>
      <c r="Q1546" s="112" t="s">
        <v>6790</v>
      </c>
      <c r="R1546" s="107">
        <v>7</v>
      </c>
      <c r="S1546" s="38" t="s">
        <v>2570</v>
      </c>
      <c r="T1546" s="67">
        <v>44113</v>
      </c>
      <c r="U1546" s="39">
        <v>792.4</v>
      </c>
      <c r="V1546" s="112" t="s">
        <v>4908</v>
      </c>
      <c r="W1546" s="28">
        <v>44305</v>
      </c>
      <c r="X1546" s="2">
        <v>792.4</v>
      </c>
      <c r="Y1546" s="38" t="s">
        <v>5398</v>
      </c>
      <c r="Z1546" s="67">
        <v>44398</v>
      </c>
      <c r="AA1546" s="113">
        <v>792.4</v>
      </c>
      <c r="AB1546" s="70" t="s">
        <v>2025</v>
      </c>
      <c r="AC1546" s="71">
        <v>792.4</v>
      </c>
      <c r="AD1546" s="3">
        <v>2021</v>
      </c>
      <c r="AE1546" s="2">
        <v>4400</v>
      </c>
      <c r="AF1546" s="323">
        <f t="shared" si="135"/>
        <v>3486560</v>
      </c>
    </row>
    <row r="1547" spans="1:33" ht="54.95" customHeight="1" x14ac:dyDescent="0.2">
      <c r="A1547" s="136">
        <v>1544</v>
      </c>
      <c r="B1547" s="368">
        <f t="shared" si="132"/>
        <v>866</v>
      </c>
      <c r="C1547" s="288" t="s">
        <v>972</v>
      </c>
      <c r="D1547" s="281" t="s">
        <v>25</v>
      </c>
      <c r="E1547" s="21">
        <v>20100017491</v>
      </c>
      <c r="F1547" s="112" t="s">
        <v>26</v>
      </c>
      <c r="G1547" s="112" t="s">
        <v>27</v>
      </c>
      <c r="H1547" s="194" t="s">
        <v>6695</v>
      </c>
      <c r="I1547" s="107" t="s">
        <v>4351</v>
      </c>
      <c r="J1547" s="107" t="s">
        <v>4351</v>
      </c>
      <c r="K1547" s="350" t="s">
        <v>1006</v>
      </c>
      <c r="L1547" s="194" t="s">
        <v>3985</v>
      </c>
      <c r="M1547" s="180"/>
      <c r="N1547" s="112" t="s">
        <v>1162</v>
      </c>
      <c r="O1547" s="111"/>
      <c r="P1547" s="28">
        <v>43818</v>
      </c>
      <c r="Q1547" s="112" t="s">
        <v>6790</v>
      </c>
      <c r="R1547" s="107">
        <v>1</v>
      </c>
      <c r="S1547" s="38" t="s">
        <v>2571</v>
      </c>
      <c r="T1547" s="67">
        <v>44169</v>
      </c>
      <c r="U1547" s="39">
        <v>90.56</v>
      </c>
      <c r="V1547" s="112" t="s">
        <v>4909</v>
      </c>
      <c r="W1547" s="28">
        <v>44316</v>
      </c>
      <c r="X1547" s="2">
        <v>90.56</v>
      </c>
      <c r="Y1547" s="38" t="s">
        <v>5399</v>
      </c>
      <c r="Z1547" s="67">
        <v>44398</v>
      </c>
      <c r="AA1547" s="113">
        <v>90.56</v>
      </c>
      <c r="AB1547" s="70" t="s">
        <v>2026</v>
      </c>
      <c r="AC1547" s="71">
        <v>90.56</v>
      </c>
      <c r="AD1547" s="3">
        <v>2021</v>
      </c>
      <c r="AE1547" s="2">
        <v>4400</v>
      </c>
      <c r="AF1547" s="323">
        <f t="shared" si="135"/>
        <v>398464</v>
      </c>
    </row>
    <row r="1548" spans="1:33" s="359" customFormat="1" ht="54.95" customHeight="1" x14ac:dyDescent="0.2">
      <c r="A1548" s="136">
        <v>1545</v>
      </c>
      <c r="B1548" s="368">
        <f t="shared" si="132"/>
        <v>867</v>
      </c>
      <c r="C1548" s="360" t="s">
        <v>973</v>
      </c>
      <c r="D1548" s="117" t="s">
        <v>25</v>
      </c>
      <c r="E1548" s="117" t="s">
        <v>974</v>
      </c>
      <c r="F1548" s="117" t="s">
        <v>26</v>
      </c>
      <c r="G1548" s="117" t="s">
        <v>27</v>
      </c>
      <c r="H1548" s="361" t="s">
        <v>6696</v>
      </c>
      <c r="I1548" s="119" t="s">
        <v>4352</v>
      </c>
      <c r="J1548" s="119" t="s">
        <v>4352</v>
      </c>
      <c r="K1548" s="119" t="s">
        <v>9950</v>
      </c>
      <c r="L1548" s="361" t="s">
        <v>11516</v>
      </c>
      <c r="M1548" s="110"/>
      <c r="N1548" s="119" t="s">
        <v>1162</v>
      </c>
      <c r="O1548" s="110"/>
      <c r="P1548" s="160">
        <v>43999</v>
      </c>
      <c r="Q1548" s="117" t="s">
        <v>6790</v>
      </c>
      <c r="R1548" s="104">
        <v>1</v>
      </c>
      <c r="S1548" s="38" t="s">
        <v>2572</v>
      </c>
      <c r="T1548" s="67">
        <v>44264</v>
      </c>
      <c r="U1548" s="38">
        <v>137.69999999999999</v>
      </c>
      <c r="V1548" s="119" t="s">
        <v>4910</v>
      </c>
      <c r="W1548" s="160">
        <v>44315</v>
      </c>
      <c r="X1548" s="362">
        <v>137.69999999999999</v>
      </c>
      <c r="Y1548" s="38" t="s">
        <v>5400</v>
      </c>
      <c r="Z1548" s="67">
        <v>44398</v>
      </c>
      <c r="AA1548" s="347">
        <v>137.07</v>
      </c>
      <c r="AB1548" s="70" t="s">
        <v>2027</v>
      </c>
      <c r="AC1548" s="71">
        <v>137.07</v>
      </c>
      <c r="AD1548" s="363">
        <v>2021</v>
      </c>
      <c r="AE1548" s="172">
        <v>4400</v>
      </c>
      <c r="AF1548" s="326">
        <f t="shared" si="135"/>
        <v>603108</v>
      </c>
    </row>
    <row r="1549" spans="1:33" ht="54.95" customHeight="1" x14ac:dyDescent="0.2">
      <c r="A1549" s="136">
        <v>1546</v>
      </c>
      <c r="B1549" s="368">
        <f t="shared" si="132"/>
        <v>868</v>
      </c>
      <c r="C1549" s="288" t="s">
        <v>975</v>
      </c>
      <c r="D1549" s="281" t="s">
        <v>8462</v>
      </c>
      <c r="E1549" s="261">
        <v>20467534027</v>
      </c>
      <c r="F1549" s="112" t="s">
        <v>26</v>
      </c>
      <c r="G1549" s="112" t="s">
        <v>27</v>
      </c>
      <c r="H1549" s="198" t="s">
        <v>6691</v>
      </c>
      <c r="I1549" s="107" t="s">
        <v>4347</v>
      </c>
      <c r="J1549" s="112" t="s">
        <v>4576</v>
      </c>
      <c r="K1549" s="350" t="s">
        <v>1128</v>
      </c>
      <c r="L1549" s="194" t="s">
        <v>3986</v>
      </c>
      <c r="M1549" s="180"/>
      <c r="N1549" s="112" t="s">
        <v>1162</v>
      </c>
      <c r="O1549" s="111"/>
      <c r="P1549" s="28">
        <v>43859</v>
      </c>
      <c r="Q1549" s="112" t="s">
        <v>6790</v>
      </c>
      <c r="R1549" s="112">
        <v>1</v>
      </c>
      <c r="S1549" s="38" t="s">
        <v>2573</v>
      </c>
      <c r="T1549" s="67">
        <v>44210</v>
      </c>
      <c r="U1549" s="38">
        <v>51</v>
      </c>
      <c r="V1549" s="112" t="s">
        <v>4911</v>
      </c>
      <c r="W1549" s="28">
        <v>44313</v>
      </c>
      <c r="X1549" s="112">
        <v>51</v>
      </c>
      <c r="Y1549" s="38" t="s">
        <v>5401</v>
      </c>
      <c r="Z1549" s="67">
        <v>44400</v>
      </c>
      <c r="AA1549" s="113">
        <v>51</v>
      </c>
      <c r="AB1549" s="70" t="s">
        <v>2028</v>
      </c>
      <c r="AC1549" s="82">
        <v>51</v>
      </c>
      <c r="AD1549" s="3">
        <v>2021</v>
      </c>
      <c r="AE1549" s="2">
        <v>4400</v>
      </c>
      <c r="AF1549" s="323">
        <f t="shared" si="135"/>
        <v>224400</v>
      </c>
    </row>
    <row r="1550" spans="1:33" ht="54.95" customHeight="1" x14ac:dyDescent="0.2">
      <c r="A1550" s="136">
        <v>1547</v>
      </c>
      <c r="B1550" s="368">
        <f t="shared" ref="B1550:B1613" si="136">IF(C1550=C1549,B1549,B1549+1)</f>
        <v>868</v>
      </c>
      <c r="C1550" s="288" t="s">
        <v>975</v>
      </c>
      <c r="D1550" s="281" t="s">
        <v>8462</v>
      </c>
      <c r="E1550" s="261">
        <v>20467534027</v>
      </c>
      <c r="F1550" s="112" t="s">
        <v>26</v>
      </c>
      <c r="G1550" s="112" t="s">
        <v>27</v>
      </c>
      <c r="H1550" s="198" t="s">
        <v>6692</v>
      </c>
      <c r="I1550" s="107" t="s">
        <v>4348</v>
      </c>
      <c r="J1550" s="1" t="s">
        <v>4577</v>
      </c>
      <c r="K1550" s="350" t="s">
        <v>1115</v>
      </c>
      <c r="L1550" s="194" t="s">
        <v>3987</v>
      </c>
      <c r="M1550" s="180"/>
      <c r="N1550" s="112" t="s">
        <v>1161</v>
      </c>
      <c r="O1550" s="111"/>
      <c r="P1550" s="28">
        <v>43859</v>
      </c>
      <c r="Q1550" s="112" t="s">
        <v>6790</v>
      </c>
      <c r="R1550" s="112">
        <v>1</v>
      </c>
      <c r="S1550" s="38" t="s">
        <v>2573</v>
      </c>
      <c r="T1550" s="67">
        <v>44210</v>
      </c>
      <c r="U1550" s="38">
        <v>28.2</v>
      </c>
      <c r="V1550" s="112" t="s">
        <v>4911</v>
      </c>
      <c r="W1550" s="28">
        <v>44313</v>
      </c>
      <c r="X1550" s="112">
        <v>28.2</v>
      </c>
      <c r="Y1550" s="38" t="s">
        <v>5401</v>
      </c>
      <c r="Z1550" s="67">
        <v>44400</v>
      </c>
      <c r="AA1550" s="113">
        <v>28.2</v>
      </c>
      <c r="AB1550" s="70" t="s">
        <v>2028</v>
      </c>
      <c r="AC1550" s="82">
        <v>28.2</v>
      </c>
      <c r="AD1550" s="3">
        <v>2021</v>
      </c>
      <c r="AE1550" s="2">
        <v>4400</v>
      </c>
      <c r="AF1550" s="323">
        <f t="shared" si="135"/>
        <v>124080</v>
      </c>
    </row>
    <row r="1551" spans="1:33" ht="54.95" customHeight="1" x14ac:dyDescent="0.2">
      <c r="A1551" s="136">
        <v>1548</v>
      </c>
      <c r="B1551" s="368">
        <f t="shared" si="136"/>
        <v>868</v>
      </c>
      <c r="C1551" s="288" t="s">
        <v>975</v>
      </c>
      <c r="D1551" s="281" t="s">
        <v>8462</v>
      </c>
      <c r="E1551" s="261">
        <v>20467534027</v>
      </c>
      <c r="F1551" s="112" t="s">
        <v>26</v>
      </c>
      <c r="G1551" s="112" t="s">
        <v>27</v>
      </c>
      <c r="H1551" s="198" t="s">
        <v>6693</v>
      </c>
      <c r="I1551" s="107" t="s">
        <v>4349</v>
      </c>
      <c r="J1551" s="107" t="s">
        <v>4349</v>
      </c>
      <c r="K1551" s="350" t="s">
        <v>1114</v>
      </c>
      <c r="L1551" s="194" t="s">
        <v>3988</v>
      </c>
      <c r="M1551" s="180"/>
      <c r="N1551" s="112" t="s">
        <v>1161</v>
      </c>
      <c r="O1551" s="111"/>
      <c r="P1551" s="28">
        <v>43859</v>
      </c>
      <c r="Q1551" s="112" t="s">
        <v>6790</v>
      </c>
      <c r="R1551" s="107">
        <v>1</v>
      </c>
      <c r="S1551" s="38" t="s">
        <v>2573</v>
      </c>
      <c r="T1551" s="67">
        <v>44210</v>
      </c>
      <c r="U1551" s="38">
        <v>1.4</v>
      </c>
      <c r="V1551" s="112" t="s">
        <v>4911</v>
      </c>
      <c r="W1551" s="28">
        <v>44313</v>
      </c>
      <c r="X1551" s="112">
        <v>1.4</v>
      </c>
      <c r="Y1551" s="38" t="s">
        <v>5401</v>
      </c>
      <c r="Z1551" s="67">
        <v>44400</v>
      </c>
      <c r="AA1551" s="113">
        <v>1.4</v>
      </c>
      <c r="AB1551" s="70" t="s">
        <v>2028</v>
      </c>
      <c r="AC1551" s="82">
        <v>1.4</v>
      </c>
      <c r="AD1551" s="3">
        <v>2021</v>
      </c>
      <c r="AE1551" s="2">
        <v>4400</v>
      </c>
      <c r="AF1551" s="323">
        <f t="shared" si="135"/>
        <v>6160</v>
      </c>
    </row>
    <row r="1552" spans="1:33" ht="54.95" customHeight="1" x14ac:dyDescent="0.2">
      <c r="A1552" s="136">
        <v>1549</v>
      </c>
      <c r="B1552" s="368">
        <f t="shared" si="136"/>
        <v>869</v>
      </c>
      <c r="C1552" s="288" t="s">
        <v>976</v>
      </c>
      <c r="D1552" s="281" t="s">
        <v>25</v>
      </c>
      <c r="E1552" s="21">
        <v>20100017491</v>
      </c>
      <c r="F1552" s="112" t="s">
        <v>26</v>
      </c>
      <c r="G1552" s="112" t="s">
        <v>27</v>
      </c>
      <c r="H1552" s="194" t="s">
        <v>6691</v>
      </c>
      <c r="I1552" s="107" t="s">
        <v>4347</v>
      </c>
      <c r="J1552" s="107" t="s">
        <v>4576</v>
      </c>
      <c r="K1552" s="344" t="s">
        <v>1128</v>
      </c>
      <c r="L1552" s="194" t="s">
        <v>3989</v>
      </c>
      <c r="M1552" s="180"/>
      <c r="N1552" s="112" t="s">
        <v>1162</v>
      </c>
      <c r="O1552" s="111"/>
      <c r="P1552" s="28">
        <v>43902</v>
      </c>
      <c r="Q1552" s="112" t="s">
        <v>6790</v>
      </c>
      <c r="R1552" s="107">
        <v>1</v>
      </c>
      <c r="S1552" s="38" t="s">
        <v>2574</v>
      </c>
      <c r="T1552" s="67">
        <v>44253</v>
      </c>
      <c r="U1552" s="59">
        <v>51</v>
      </c>
      <c r="V1552" s="112" t="s">
        <v>4912</v>
      </c>
      <c r="W1552" s="28">
        <v>44322</v>
      </c>
      <c r="X1552" s="107">
        <v>51</v>
      </c>
      <c r="Y1552" s="38" t="s">
        <v>5402</v>
      </c>
      <c r="Z1552" s="67">
        <v>44400</v>
      </c>
      <c r="AA1552" s="113">
        <v>51</v>
      </c>
      <c r="AB1552" s="70" t="s">
        <v>2029</v>
      </c>
      <c r="AC1552" s="72">
        <v>51</v>
      </c>
      <c r="AD1552" s="3">
        <v>2021</v>
      </c>
      <c r="AE1552" s="2">
        <v>4400</v>
      </c>
      <c r="AF1552" s="323">
        <f t="shared" si="135"/>
        <v>224400</v>
      </c>
    </row>
    <row r="1553" spans="1:32" ht="54.95" customHeight="1" x14ac:dyDescent="0.2">
      <c r="A1553" s="136">
        <v>1550</v>
      </c>
      <c r="B1553" s="368">
        <f t="shared" si="136"/>
        <v>869</v>
      </c>
      <c r="C1553" s="288" t="s">
        <v>976</v>
      </c>
      <c r="D1553" s="281" t="s">
        <v>25</v>
      </c>
      <c r="E1553" s="21">
        <v>20100017491</v>
      </c>
      <c r="F1553" s="112" t="s">
        <v>26</v>
      </c>
      <c r="G1553" s="112" t="s">
        <v>27</v>
      </c>
      <c r="H1553" s="197" t="s">
        <v>6697</v>
      </c>
      <c r="I1553" s="107" t="s">
        <v>4353</v>
      </c>
      <c r="J1553" s="107" t="s">
        <v>4578</v>
      </c>
      <c r="K1553" s="344" t="s">
        <v>7224</v>
      </c>
      <c r="L1553" s="197" t="s">
        <v>3990</v>
      </c>
      <c r="M1553" s="180"/>
      <c r="N1553" s="6" t="s">
        <v>1163</v>
      </c>
      <c r="O1553" s="111"/>
      <c r="P1553" s="28">
        <v>43902</v>
      </c>
      <c r="Q1553" s="112" t="s">
        <v>6790</v>
      </c>
      <c r="R1553" s="107">
        <v>1</v>
      </c>
      <c r="S1553" s="38" t="s">
        <v>2574</v>
      </c>
      <c r="T1553" s="67">
        <v>44253</v>
      </c>
      <c r="U1553" s="59">
        <v>14.2</v>
      </c>
      <c r="V1553" s="112" t="s">
        <v>4912</v>
      </c>
      <c r="W1553" s="28">
        <v>44322</v>
      </c>
      <c r="X1553" s="107">
        <v>14.2</v>
      </c>
      <c r="Y1553" s="38" t="s">
        <v>5402</v>
      </c>
      <c r="Z1553" s="49">
        <v>44400</v>
      </c>
      <c r="AA1553" s="113">
        <v>14.02</v>
      </c>
      <c r="AB1553" s="70" t="s">
        <v>2029</v>
      </c>
      <c r="AC1553" s="72">
        <v>14.02</v>
      </c>
      <c r="AD1553" s="5">
        <v>2021</v>
      </c>
      <c r="AE1553" s="2">
        <v>4400</v>
      </c>
      <c r="AF1553" s="323">
        <f t="shared" si="135"/>
        <v>61688</v>
      </c>
    </row>
    <row r="1554" spans="1:32" ht="54.95" customHeight="1" x14ac:dyDescent="0.2">
      <c r="A1554" s="136">
        <v>1551</v>
      </c>
      <c r="B1554" s="368">
        <f t="shared" si="136"/>
        <v>869</v>
      </c>
      <c r="C1554" s="288" t="s">
        <v>976</v>
      </c>
      <c r="D1554" s="281" t="s">
        <v>25</v>
      </c>
      <c r="E1554" s="21">
        <v>20100017491</v>
      </c>
      <c r="F1554" s="112" t="s">
        <v>26</v>
      </c>
      <c r="G1554" s="112" t="s">
        <v>27</v>
      </c>
      <c r="H1554" s="194" t="s">
        <v>6692</v>
      </c>
      <c r="I1554" s="107" t="s">
        <v>4348</v>
      </c>
      <c r="J1554" s="112" t="s">
        <v>4579</v>
      </c>
      <c r="K1554" s="344" t="s">
        <v>1115</v>
      </c>
      <c r="L1554" s="194" t="s">
        <v>3987</v>
      </c>
      <c r="M1554" s="180"/>
      <c r="N1554" s="112" t="s">
        <v>1161</v>
      </c>
      <c r="O1554" s="111"/>
      <c r="P1554" s="28">
        <v>43902</v>
      </c>
      <c r="Q1554" s="112" t="s">
        <v>6790</v>
      </c>
      <c r="R1554" s="112">
        <v>1</v>
      </c>
      <c r="S1554" s="38" t="s">
        <v>2574</v>
      </c>
      <c r="T1554" s="67">
        <v>44253</v>
      </c>
      <c r="U1554" s="59">
        <v>151</v>
      </c>
      <c r="V1554" s="112" t="s">
        <v>4912</v>
      </c>
      <c r="W1554" s="28">
        <v>44322</v>
      </c>
      <c r="X1554" s="107">
        <v>151</v>
      </c>
      <c r="Y1554" s="38" t="s">
        <v>5402</v>
      </c>
      <c r="Z1554" s="67">
        <v>44400</v>
      </c>
      <c r="AA1554" s="113">
        <v>151</v>
      </c>
      <c r="AB1554" s="70" t="s">
        <v>2029</v>
      </c>
      <c r="AC1554" s="72">
        <v>151</v>
      </c>
      <c r="AD1554" s="3">
        <v>2021</v>
      </c>
      <c r="AE1554" s="2">
        <v>4400</v>
      </c>
      <c r="AF1554" s="323">
        <f t="shared" si="135"/>
        <v>664400</v>
      </c>
    </row>
    <row r="1555" spans="1:32" ht="54.95" customHeight="1" x14ac:dyDescent="0.2">
      <c r="A1555" s="136">
        <v>1552</v>
      </c>
      <c r="B1555" s="368">
        <f t="shared" si="136"/>
        <v>869</v>
      </c>
      <c r="C1555" s="288" t="s">
        <v>976</v>
      </c>
      <c r="D1555" s="281" t="s">
        <v>25</v>
      </c>
      <c r="E1555" s="21">
        <v>20100017491</v>
      </c>
      <c r="F1555" s="112" t="s">
        <v>26</v>
      </c>
      <c r="G1555" s="112" t="s">
        <v>27</v>
      </c>
      <c r="H1555" s="194" t="s">
        <v>6693</v>
      </c>
      <c r="I1555" s="107" t="s">
        <v>4349</v>
      </c>
      <c r="J1555" s="112" t="s">
        <v>4349</v>
      </c>
      <c r="K1555" s="344" t="s">
        <v>1114</v>
      </c>
      <c r="L1555" s="194" t="s">
        <v>3988</v>
      </c>
      <c r="M1555" s="180"/>
      <c r="N1555" s="112" t="s">
        <v>1161</v>
      </c>
      <c r="O1555" s="111"/>
      <c r="P1555" s="28">
        <v>43902</v>
      </c>
      <c r="Q1555" s="112" t="s">
        <v>6790</v>
      </c>
      <c r="R1555" s="112">
        <v>1</v>
      </c>
      <c r="S1555" s="38" t="s">
        <v>2574</v>
      </c>
      <c r="T1555" s="67">
        <v>44253</v>
      </c>
      <c r="U1555" s="59">
        <v>1.4</v>
      </c>
      <c r="V1555" s="112" t="s">
        <v>4912</v>
      </c>
      <c r="W1555" s="28">
        <v>44322</v>
      </c>
      <c r="X1555" s="107">
        <v>1.4</v>
      </c>
      <c r="Y1555" s="38" t="s">
        <v>5402</v>
      </c>
      <c r="Z1555" s="67">
        <v>44400</v>
      </c>
      <c r="AA1555" s="113">
        <v>1.4</v>
      </c>
      <c r="AB1555" s="70" t="s">
        <v>2029</v>
      </c>
      <c r="AC1555" s="72">
        <v>1.4</v>
      </c>
      <c r="AD1555" s="3">
        <v>2021</v>
      </c>
      <c r="AE1555" s="2">
        <v>4400</v>
      </c>
      <c r="AF1555" s="323">
        <f t="shared" si="135"/>
        <v>6160</v>
      </c>
    </row>
    <row r="1556" spans="1:32" ht="54.95" customHeight="1" x14ac:dyDescent="0.2">
      <c r="A1556" s="136">
        <v>1553</v>
      </c>
      <c r="B1556" s="368">
        <f t="shared" si="136"/>
        <v>870</v>
      </c>
      <c r="C1556" s="288" t="s">
        <v>977</v>
      </c>
      <c r="D1556" s="281" t="s">
        <v>25</v>
      </c>
      <c r="E1556" s="21">
        <v>20100017491</v>
      </c>
      <c r="F1556" s="112" t="s">
        <v>26</v>
      </c>
      <c r="G1556" s="112" t="s">
        <v>27</v>
      </c>
      <c r="H1556" s="194" t="s">
        <v>6698</v>
      </c>
      <c r="I1556" s="107" t="s">
        <v>4354</v>
      </c>
      <c r="J1556" s="1" t="s">
        <v>4579</v>
      </c>
      <c r="K1556" s="350" t="s">
        <v>1129</v>
      </c>
      <c r="L1556" s="194" t="s">
        <v>3991</v>
      </c>
      <c r="M1556" s="180"/>
      <c r="N1556" s="112" t="s">
        <v>1161</v>
      </c>
      <c r="O1556" s="111"/>
      <c r="P1556" s="28">
        <v>44038</v>
      </c>
      <c r="Q1556" s="112" t="s">
        <v>6790</v>
      </c>
      <c r="R1556" s="112">
        <v>1</v>
      </c>
      <c r="S1556" s="38" t="s">
        <v>2575</v>
      </c>
      <c r="T1556" s="67">
        <v>44278</v>
      </c>
      <c r="U1556" s="39">
        <v>50</v>
      </c>
      <c r="V1556" s="112" t="s">
        <v>4913</v>
      </c>
      <c r="W1556" s="28">
        <v>44341</v>
      </c>
      <c r="X1556" s="2">
        <v>50</v>
      </c>
      <c r="Y1556" s="38" t="s">
        <v>5403</v>
      </c>
      <c r="Z1556" s="67">
        <v>44403</v>
      </c>
      <c r="AA1556" s="113">
        <v>50</v>
      </c>
      <c r="AB1556" s="70" t="s">
        <v>2030</v>
      </c>
      <c r="AC1556" s="71">
        <v>50</v>
      </c>
      <c r="AD1556" s="3">
        <v>2021</v>
      </c>
      <c r="AE1556" s="2">
        <v>4400</v>
      </c>
      <c r="AF1556" s="323">
        <f t="shared" si="135"/>
        <v>220000</v>
      </c>
    </row>
    <row r="1557" spans="1:32" ht="54.95" customHeight="1" x14ac:dyDescent="0.2">
      <c r="A1557" s="136">
        <v>1554</v>
      </c>
      <c r="B1557" s="368">
        <f t="shared" si="136"/>
        <v>871</v>
      </c>
      <c r="C1557" s="288" t="s">
        <v>978</v>
      </c>
      <c r="D1557" s="281" t="s">
        <v>588</v>
      </c>
      <c r="E1557" s="261">
        <v>20543254798</v>
      </c>
      <c r="F1557" s="112" t="s">
        <v>26</v>
      </c>
      <c r="G1557" s="112" t="s">
        <v>27</v>
      </c>
      <c r="H1557" s="194" t="s">
        <v>6699</v>
      </c>
      <c r="I1557" s="107" t="s">
        <v>4355</v>
      </c>
      <c r="J1557" s="107" t="s">
        <v>4579</v>
      </c>
      <c r="K1557" s="350" t="s">
        <v>1130</v>
      </c>
      <c r="L1557" s="194" t="s">
        <v>3992</v>
      </c>
      <c r="M1557" s="180"/>
      <c r="N1557" s="112" t="s">
        <v>1161</v>
      </c>
      <c r="O1557" s="111"/>
      <c r="P1557" s="28">
        <v>44063</v>
      </c>
      <c r="Q1557" s="112" t="s">
        <v>6790</v>
      </c>
      <c r="R1557" s="107">
        <v>1</v>
      </c>
      <c r="S1557" s="38" t="s">
        <v>2576</v>
      </c>
      <c r="T1557" s="67">
        <v>44333</v>
      </c>
      <c r="U1557" s="39">
        <v>2.6</v>
      </c>
      <c r="V1557" s="112" t="s">
        <v>2076</v>
      </c>
      <c r="W1557" s="28" t="s">
        <v>2076</v>
      </c>
      <c r="X1557" s="2" t="s">
        <v>2076</v>
      </c>
      <c r="Y1557" s="38" t="s">
        <v>5404</v>
      </c>
      <c r="Z1557" s="67">
        <v>44403</v>
      </c>
      <c r="AA1557" s="113">
        <v>2.06</v>
      </c>
      <c r="AB1557" s="70" t="s">
        <v>2031</v>
      </c>
      <c r="AC1557" s="71">
        <v>2.06</v>
      </c>
      <c r="AD1557" s="3">
        <v>2021</v>
      </c>
      <c r="AE1557" s="2">
        <v>4400</v>
      </c>
      <c r="AF1557" s="323">
        <f t="shared" si="135"/>
        <v>9064</v>
      </c>
    </row>
    <row r="1558" spans="1:32" ht="54.95" customHeight="1" x14ac:dyDescent="0.2">
      <c r="A1558" s="136">
        <v>1555</v>
      </c>
      <c r="B1558" s="368">
        <f t="shared" si="136"/>
        <v>872</v>
      </c>
      <c r="C1558" s="288" t="s">
        <v>979</v>
      </c>
      <c r="D1558" s="281" t="s">
        <v>8462</v>
      </c>
      <c r="E1558" s="261">
        <v>20467534027</v>
      </c>
      <c r="F1558" s="112" t="s">
        <v>26</v>
      </c>
      <c r="G1558" s="112" t="s">
        <v>27</v>
      </c>
      <c r="H1558" s="194" t="s">
        <v>6700</v>
      </c>
      <c r="I1558" s="107" t="s">
        <v>4356</v>
      </c>
      <c r="J1558" s="107" t="s">
        <v>4580</v>
      </c>
      <c r="K1558" s="350" t="s">
        <v>1131</v>
      </c>
      <c r="L1558" s="194" t="s">
        <v>3993</v>
      </c>
      <c r="M1558" s="180"/>
      <c r="N1558" s="112" t="s">
        <v>1162</v>
      </c>
      <c r="O1558" s="111"/>
      <c r="P1558" s="28">
        <v>44387</v>
      </c>
      <c r="Q1558" s="112" t="s">
        <v>6790</v>
      </c>
      <c r="R1558" s="107">
        <v>1</v>
      </c>
      <c r="S1558" s="38" t="s">
        <v>2577</v>
      </c>
      <c r="T1558" s="67">
        <v>44214</v>
      </c>
      <c r="U1558" s="39">
        <v>51</v>
      </c>
      <c r="V1558" s="112" t="s">
        <v>4914</v>
      </c>
      <c r="W1558" s="28">
        <v>44286</v>
      </c>
      <c r="X1558" s="2">
        <v>51</v>
      </c>
      <c r="Y1558" s="38" t="s">
        <v>5405</v>
      </c>
      <c r="Z1558" s="67">
        <v>44412</v>
      </c>
      <c r="AA1558" s="113">
        <v>51</v>
      </c>
      <c r="AB1558" s="82" t="s">
        <v>2032</v>
      </c>
      <c r="AC1558" s="71">
        <v>51</v>
      </c>
      <c r="AD1558" s="3">
        <v>2021</v>
      </c>
      <c r="AE1558" s="2">
        <v>4400</v>
      </c>
      <c r="AF1558" s="323">
        <f t="shared" si="135"/>
        <v>224400</v>
      </c>
    </row>
    <row r="1559" spans="1:32" ht="54.95" customHeight="1" x14ac:dyDescent="0.2">
      <c r="A1559" s="136">
        <v>1556</v>
      </c>
      <c r="B1559" s="368">
        <f t="shared" si="136"/>
        <v>872</v>
      </c>
      <c r="C1559" s="288" t="s">
        <v>979</v>
      </c>
      <c r="D1559" s="281" t="s">
        <v>8462</v>
      </c>
      <c r="E1559" s="261">
        <v>20467534027</v>
      </c>
      <c r="F1559" s="112" t="s">
        <v>26</v>
      </c>
      <c r="G1559" s="112" t="s">
        <v>27</v>
      </c>
      <c r="H1559" s="194" t="s">
        <v>6701</v>
      </c>
      <c r="I1559" s="107" t="s">
        <v>4357</v>
      </c>
      <c r="J1559" s="107" t="s">
        <v>4581</v>
      </c>
      <c r="K1559" s="6" t="s">
        <v>1132</v>
      </c>
      <c r="L1559" s="197" t="s">
        <v>3994</v>
      </c>
      <c r="M1559" s="180"/>
      <c r="N1559" s="6" t="s">
        <v>1162</v>
      </c>
      <c r="O1559" s="111"/>
      <c r="P1559" s="28">
        <v>44387</v>
      </c>
      <c r="Q1559" s="112" t="s">
        <v>6790</v>
      </c>
      <c r="R1559" s="107">
        <v>1</v>
      </c>
      <c r="S1559" s="114" t="s">
        <v>2577</v>
      </c>
      <c r="T1559" s="67">
        <v>44214</v>
      </c>
      <c r="U1559" s="43">
        <v>51</v>
      </c>
      <c r="V1559" s="6" t="s">
        <v>4914</v>
      </c>
      <c r="W1559" s="28">
        <v>44286</v>
      </c>
      <c r="X1559" s="7">
        <v>51</v>
      </c>
      <c r="Y1559" s="114" t="s">
        <v>5405</v>
      </c>
      <c r="Z1559" s="49">
        <v>44412</v>
      </c>
      <c r="AA1559" s="113">
        <v>51</v>
      </c>
      <c r="AB1559" s="82" t="s">
        <v>2032</v>
      </c>
      <c r="AC1559" s="73">
        <v>51</v>
      </c>
      <c r="AD1559" s="3">
        <v>2021</v>
      </c>
      <c r="AE1559" s="2">
        <v>4400</v>
      </c>
      <c r="AF1559" s="323">
        <f t="shared" si="135"/>
        <v>224400</v>
      </c>
    </row>
    <row r="1560" spans="1:32" s="359" customFormat="1" ht="54.95" customHeight="1" x14ac:dyDescent="0.2">
      <c r="A1560" s="136">
        <v>1557</v>
      </c>
      <c r="B1560" s="368">
        <f t="shared" si="136"/>
        <v>873</v>
      </c>
      <c r="C1560" s="360" t="s">
        <v>980</v>
      </c>
      <c r="D1560" s="117" t="s">
        <v>8462</v>
      </c>
      <c r="E1560" s="117">
        <v>20467534027</v>
      </c>
      <c r="F1560" s="117" t="s">
        <v>26</v>
      </c>
      <c r="G1560" s="117" t="s">
        <v>27</v>
      </c>
      <c r="H1560" s="361" t="s">
        <v>6696</v>
      </c>
      <c r="I1560" s="119" t="s">
        <v>4352</v>
      </c>
      <c r="J1560" s="119" t="s">
        <v>4352</v>
      </c>
      <c r="K1560" s="104" t="s">
        <v>9950</v>
      </c>
      <c r="L1560" s="361" t="s">
        <v>11517</v>
      </c>
      <c r="M1560" s="110"/>
      <c r="N1560" s="119" t="s">
        <v>1162</v>
      </c>
      <c r="O1560" s="110"/>
      <c r="P1560" s="150">
        <v>44027</v>
      </c>
      <c r="Q1560" s="117" t="s">
        <v>6790</v>
      </c>
      <c r="R1560" s="104">
        <v>1</v>
      </c>
      <c r="S1560" s="345" t="s">
        <v>2578</v>
      </c>
      <c r="T1560" s="67">
        <v>44286</v>
      </c>
      <c r="U1560" s="43">
        <v>257.77999999999997</v>
      </c>
      <c r="V1560" s="117" t="s">
        <v>4915</v>
      </c>
      <c r="W1560" s="150">
        <v>44340</v>
      </c>
      <c r="X1560" s="172">
        <v>257.77999999999997</v>
      </c>
      <c r="Y1560" s="345" t="s">
        <v>5406</v>
      </c>
      <c r="Z1560" s="49">
        <v>44419</v>
      </c>
      <c r="AA1560" s="347">
        <v>171.85</v>
      </c>
      <c r="AB1560" s="82" t="s">
        <v>7312</v>
      </c>
      <c r="AC1560" s="73">
        <v>171.85</v>
      </c>
      <c r="AD1560" s="358">
        <v>2022</v>
      </c>
      <c r="AE1560" s="172">
        <v>4600</v>
      </c>
      <c r="AF1560" s="326">
        <f t="shared" si="135"/>
        <v>790510</v>
      </c>
    </row>
    <row r="1561" spans="1:32" ht="54.95" customHeight="1" x14ac:dyDescent="0.2">
      <c r="A1561" s="136">
        <v>1558</v>
      </c>
      <c r="B1561" s="368">
        <f t="shared" si="136"/>
        <v>874</v>
      </c>
      <c r="C1561" s="288" t="s">
        <v>981</v>
      </c>
      <c r="D1561" s="281" t="s">
        <v>588</v>
      </c>
      <c r="E1561" s="261">
        <v>20543254798</v>
      </c>
      <c r="F1561" s="112" t="s">
        <v>26</v>
      </c>
      <c r="G1561" s="112" t="s">
        <v>27</v>
      </c>
      <c r="H1561" s="194" t="s">
        <v>6702</v>
      </c>
      <c r="I1561" s="107" t="s">
        <v>4358</v>
      </c>
      <c r="J1561" s="112" t="s">
        <v>4582</v>
      </c>
      <c r="K1561" s="344" t="s">
        <v>1133</v>
      </c>
      <c r="L1561" s="194" t="s">
        <v>3995</v>
      </c>
      <c r="M1561" s="180"/>
      <c r="N1561" s="112" t="s">
        <v>1161</v>
      </c>
      <c r="O1561" s="111"/>
      <c r="P1561" s="28">
        <v>44116</v>
      </c>
      <c r="Q1561" s="112" t="s">
        <v>6790</v>
      </c>
      <c r="R1561" s="112">
        <v>3</v>
      </c>
      <c r="S1561" s="38" t="s">
        <v>2579</v>
      </c>
      <c r="T1561" s="67">
        <v>44335</v>
      </c>
      <c r="U1561" s="39">
        <v>18.489999999999998</v>
      </c>
      <c r="V1561" s="112" t="s">
        <v>2076</v>
      </c>
      <c r="W1561" s="112" t="s">
        <v>2076</v>
      </c>
      <c r="X1561" s="112" t="s">
        <v>2076</v>
      </c>
      <c r="Y1561" s="38" t="s">
        <v>5407</v>
      </c>
      <c r="Z1561" s="67">
        <v>44420</v>
      </c>
      <c r="AA1561" s="113">
        <v>18.489999999999998</v>
      </c>
      <c r="AB1561" s="82" t="s">
        <v>2033</v>
      </c>
      <c r="AC1561" s="71">
        <v>18.489999999999998</v>
      </c>
      <c r="AD1561" s="3">
        <v>2021</v>
      </c>
      <c r="AE1561" s="2">
        <v>4400</v>
      </c>
      <c r="AF1561" s="323">
        <f t="shared" si="135"/>
        <v>81356</v>
      </c>
    </row>
    <row r="1562" spans="1:32" ht="54.95" customHeight="1" x14ac:dyDescent="0.2">
      <c r="A1562" s="136">
        <v>1559</v>
      </c>
      <c r="B1562" s="368">
        <f t="shared" si="136"/>
        <v>874</v>
      </c>
      <c r="C1562" s="288" t="s">
        <v>981</v>
      </c>
      <c r="D1562" s="281" t="s">
        <v>588</v>
      </c>
      <c r="E1562" s="261">
        <v>20543254798</v>
      </c>
      <c r="F1562" s="112" t="s">
        <v>26</v>
      </c>
      <c r="G1562" s="112" t="s">
        <v>27</v>
      </c>
      <c r="H1562" s="194" t="s">
        <v>6703</v>
      </c>
      <c r="I1562" s="107" t="s">
        <v>4359</v>
      </c>
      <c r="J1562" s="112" t="s">
        <v>4583</v>
      </c>
      <c r="K1562" s="344" t="s">
        <v>1134</v>
      </c>
      <c r="L1562" s="194" t="s">
        <v>3996</v>
      </c>
      <c r="M1562" s="180"/>
      <c r="N1562" s="112" t="s">
        <v>1161</v>
      </c>
      <c r="O1562" s="111"/>
      <c r="P1562" s="28">
        <v>44116</v>
      </c>
      <c r="Q1562" s="112" t="s">
        <v>6790</v>
      </c>
      <c r="R1562" s="112">
        <v>96</v>
      </c>
      <c r="S1562" s="38" t="s">
        <v>2579</v>
      </c>
      <c r="T1562" s="67">
        <v>44335</v>
      </c>
      <c r="U1562" s="39">
        <v>118.08</v>
      </c>
      <c r="V1562" s="112" t="s">
        <v>2053</v>
      </c>
      <c r="W1562" s="245" t="s">
        <v>2076</v>
      </c>
      <c r="X1562" s="112" t="s">
        <v>2053</v>
      </c>
      <c r="Y1562" s="38" t="s">
        <v>5407</v>
      </c>
      <c r="Z1562" s="67">
        <v>44420</v>
      </c>
      <c r="AA1562" s="113">
        <v>118.08</v>
      </c>
      <c r="AB1562" s="82" t="s">
        <v>2033</v>
      </c>
      <c r="AC1562" s="71">
        <v>118.08</v>
      </c>
      <c r="AD1562" s="3">
        <v>2021</v>
      </c>
      <c r="AE1562" s="2">
        <v>4400</v>
      </c>
      <c r="AF1562" s="323">
        <f t="shared" si="135"/>
        <v>519552</v>
      </c>
    </row>
    <row r="1563" spans="1:32" ht="54.95" customHeight="1" x14ac:dyDescent="0.2">
      <c r="A1563" s="136">
        <v>1560</v>
      </c>
      <c r="B1563" s="368">
        <f t="shared" si="136"/>
        <v>875</v>
      </c>
      <c r="C1563" s="288" t="s">
        <v>982</v>
      </c>
      <c r="D1563" s="350" t="s">
        <v>25</v>
      </c>
      <c r="E1563" s="350">
        <v>20100017491</v>
      </c>
      <c r="F1563" s="350" t="s">
        <v>26</v>
      </c>
      <c r="G1563" s="350" t="s">
        <v>27</v>
      </c>
      <c r="H1563" s="194" t="s">
        <v>6696</v>
      </c>
      <c r="I1563" s="344" t="s">
        <v>4352</v>
      </c>
      <c r="J1563" s="350" t="s">
        <v>4352</v>
      </c>
      <c r="K1563" s="344" t="s">
        <v>11518</v>
      </c>
      <c r="L1563" s="194" t="s">
        <v>11519</v>
      </c>
      <c r="M1563" s="348"/>
      <c r="N1563" s="350" t="s">
        <v>1163</v>
      </c>
      <c r="O1563" s="348"/>
      <c r="P1563" s="28">
        <v>44077</v>
      </c>
      <c r="Q1563" s="350" t="s">
        <v>6790</v>
      </c>
      <c r="R1563" s="350">
        <v>1</v>
      </c>
      <c r="S1563" s="38" t="s">
        <v>2580</v>
      </c>
      <c r="T1563" s="67">
        <v>44326</v>
      </c>
      <c r="U1563" s="39">
        <v>151</v>
      </c>
      <c r="V1563" s="350" t="s">
        <v>4916</v>
      </c>
      <c r="W1563" s="350">
        <v>44363</v>
      </c>
      <c r="X1563" s="350">
        <v>151</v>
      </c>
      <c r="Y1563" s="38" t="s">
        <v>5408</v>
      </c>
      <c r="Z1563" s="67">
        <v>44433</v>
      </c>
      <c r="AA1563" s="347">
        <v>151</v>
      </c>
      <c r="AB1563" s="82" t="s">
        <v>2034</v>
      </c>
      <c r="AC1563" s="71">
        <v>151</v>
      </c>
      <c r="AD1563" s="3">
        <v>2021</v>
      </c>
      <c r="AE1563" s="2">
        <v>4400</v>
      </c>
      <c r="AF1563" s="351">
        <f t="shared" si="135"/>
        <v>664400</v>
      </c>
    </row>
    <row r="1564" spans="1:32" ht="54.95" customHeight="1" x14ac:dyDescent="0.2">
      <c r="A1564" s="136">
        <v>1561</v>
      </c>
      <c r="B1564" s="368">
        <f t="shared" si="136"/>
        <v>876</v>
      </c>
      <c r="C1564" s="288" t="s">
        <v>983</v>
      </c>
      <c r="D1564" s="281" t="s">
        <v>25</v>
      </c>
      <c r="E1564" s="21">
        <v>20100017491</v>
      </c>
      <c r="F1564" s="112" t="s">
        <v>26</v>
      </c>
      <c r="G1564" s="112" t="s">
        <v>27</v>
      </c>
      <c r="H1564" s="194" t="s">
        <v>6704</v>
      </c>
      <c r="I1564" s="107" t="s">
        <v>4360</v>
      </c>
      <c r="J1564" s="107" t="s">
        <v>4584</v>
      </c>
      <c r="K1564" s="344" t="s">
        <v>1033</v>
      </c>
      <c r="L1564" s="194" t="s">
        <v>3997</v>
      </c>
      <c r="M1564" s="180"/>
      <c r="N1564" s="112" t="s">
        <v>1162</v>
      </c>
      <c r="O1564" s="111"/>
      <c r="P1564" s="28">
        <v>44497</v>
      </c>
      <c r="Q1564" s="112" t="s">
        <v>6790</v>
      </c>
      <c r="R1564" s="107">
        <v>1</v>
      </c>
      <c r="S1564" s="38" t="s">
        <v>2581</v>
      </c>
      <c r="T1564" s="67">
        <v>44119</v>
      </c>
      <c r="U1564" s="39">
        <v>150</v>
      </c>
      <c r="V1564" s="112" t="s">
        <v>4917</v>
      </c>
      <c r="W1564" s="28">
        <v>44337</v>
      </c>
      <c r="X1564" s="2">
        <v>150</v>
      </c>
      <c r="Y1564" s="38" t="s">
        <v>5409</v>
      </c>
      <c r="Z1564" s="67">
        <v>44433</v>
      </c>
      <c r="AA1564" s="113">
        <v>142.5</v>
      </c>
      <c r="AB1564" s="82" t="s">
        <v>2035</v>
      </c>
      <c r="AC1564" s="71">
        <v>142.5</v>
      </c>
      <c r="AD1564" s="3">
        <v>2021</v>
      </c>
      <c r="AE1564" s="2">
        <v>4400</v>
      </c>
      <c r="AF1564" s="323">
        <f t="shared" si="135"/>
        <v>627000</v>
      </c>
    </row>
    <row r="1565" spans="1:32" ht="54.95" customHeight="1" x14ac:dyDescent="0.2">
      <c r="A1565" s="136">
        <v>1562</v>
      </c>
      <c r="B1565" s="368">
        <f t="shared" si="136"/>
        <v>876</v>
      </c>
      <c r="C1565" s="288" t="s">
        <v>983</v>
      </c>
      <c r="D1565" s="281" t="s">
        <v>25</v>
      </c>
      <c r="E1565" s="21">
        <v>20100017491</v>
      </c>
      <c r="F1565" s="112" t="s">
        <v>26</v>
      </c>
      <c r="G1565" s="112" t="s">
        <v>27</v>
      </c>
      <c r="H1565" s="194" t="s">
        <v>6705</v>
      </c>
      <c r="I1565" s="107" t="s">
        <v>4361</v>
      </c>
      <c r="J1565" s="107" t="s">
        <v>4585</v>
      </c>
      <c r="K1565" s="344" t="s">
        <v>1033</v>
      </c>
      <c r="L1565" s="194" t="s">
        <v>3998</v>
      </c>
      <c r="M1565" s="180"/>
      <c r="N1565" s="6" t="s">
        <v>1163</v>
      </c>
      <c r="O1565" s="111"/>
      <c r="P1565" s="28">
        <v>44497</v>
      </c>
      <c r="Q1565" s="112" t="s">
        <v>6790</v>
      </c>
      <c r="R1565" s="107">
        <v>1</v>
      </c>
      <c r="S1565" s="38" t="s">
        <v>2581</v>
      </c>
      <c r="T1565" s="67">
        <v>44119</v>
      </c>
      <c r="U1565" s="43">
        <v>350</v>
      </c>
      <c r="V1565" s="112" t="s">
        <v>4917</v>
      </c>
      <c r="W1565" s="20">
        <v>44337</v>
      </c>
      <c r="X1565" s="7">
        <v>350</v>
      </c>
      <c r="Y1565" s="114" t="s">
        <v>5409</v>
      </c>
      <c r="Z1565" s="49">
        <v>44433</v>
      </c>
      <c r="AA1565" s="113">
        <v>332.5</v>
      </c>
      <c r="AB1565" s="82" t="s">
        <v>2035</v>
      </c>
      <c r="AC1565" s="73">
        <v>332.5</v>
      </c>
      <c r="AD1565" s="3">
        <v>2021</v>
      </c>
      <c r="AE1565" s="7">
        <v>4400</v>
      </c>
      <c r="AF1565" s="323">
        <f t="shared" si="135"/>
        <v>1463000</v>
      </c>
    </row>
    <row r="1566" spans="1:32" ht="54.95" customHeight="1" x14ac:dyDescent="0.2">
      <c r="A1566" s="136">
        <v>1563</v>
      </c>
      <c r="B1566" s="368">
        <f t="shared" si="136"/>
        <v>876</v>
      </c>
      <c r="C1566" s="288" t="s">
        <v>983</v>
      </c>
      <c r="D1566" s="281" t="s">
        <v>25</v>
      </c>
      <c r="E1566" s="21">
        <v>20100017491</v>
      </c>
      <c r="F1566" s="112" t="s">
        <v>26</v>
      </c>
      <c r="G1566" s="112" t="s">
        <v>27</v>
      </c>
      <c r="H1566" s="194" t="s">
        <v>6695</v>
      </c>
      <c r="I1566" s="107" t="s">
        <v>4351</v>
      </c>
      <c r="J1566" s="107" t="s">
        <v>4351</v>
      </c>
      <c r="K1566" s="350" t="s">
        <v>1006</v>
      </c>
      <c r="L1566" s="194" t="s">
        <v>3999</v>
      </c>
      <c r="M1566" s="180"/>
      <c r="N1566" s="112" t="s">
        <v>1162</v>
      </c>
      <c r="O1566" s="111"/>
      <c r="P1566" s="28">
        <v>44497</v>
      </c>
      <c r="Q1566" s="112" t="s">
        <v>6790</v>
      </c>
      <c r="R1566" s="112">
        <v>1</v>
      </c>
      <c r="S1566" s="38" t="s">
        <v>2581</v>
      </c>
      <c r="T1566" s="67">
        <v>44119</v>
      </c>
      <c r="U1566" s="39">
        <v>90.56</v>
      </c>
      <c r="V1566" s="112" t="s">
        <v>4917</v>
      </c>
      <c r="W1566" s="28">
        <v>44337</v>
      </c>
      <c r="X1566" s="2">
        <v>90.56</v>
      </c>
      <c r="Y1566" s="38" t="s">
        <v>5409</v>
      </c>
      <c r="Z1566" s="67">
        <v>44433</v>
      </c>
      <c r="AA1566" s="113">
        <v>90.56</v>
      </c>
      <c r="AB1566" s="82" t="s">
        <v>2035</v>
      </c>
      <c r="AC1566" s="71">
        <v>90.56</v>
      </c>
      <c r="AD1566" s="3">
        <v>2021</v>
      </c>
      <c r="AE1566" s="2">
        <v>4400</v>
      </c>
      <c r="AF1566" s="323">
        <f t="shared" si="135"/>
        <v>398464</v>
      </c>
    </row>
    <row r="1567" spans="1:32" ht="54.95" customHeight="1" x14ac:dyDescent="0.2">
      <c r="A1567" s="136">
        <v>1564</v>
      </c>
      <c r="B1567" s="368">
        <f t="shared" si="136"/>
        <v>877</v>
      </c>
      <c r="C1567" s="288" t="s">
        <v>984</v>
      </c>
      <c r="D1567" s="281" t="s">
        <v>597</v>
      </c>
      <c r="E1567" s="261">
        <v>20106897919</v>
      </c>
      <c r="F1567" s="112" t="s">
        <v>26</v>
      </c>
      <c r="G1567" s="112" t="s">
        <v>27</v>
      </c>
      <c r="H1567" s="194" t="s">
        <v>6704</v>
      </c>
      <c r="I1567" s="107" t="s">
        <v>4360</v>
      </c>
      <c r="J1567" s="107" t="s">
        <v>4584</v>
      </c>
      <c r="K1567" s="344" t="s">
        <v>1033</v>
      </c>
      <c r="L1567" s="194" t="s">
        <v>3997</v>
      </c>
      <c r="M1567" s="180"/>
      <c r="N1567" s="112" t="s">
        <v>1162</v>
      </c>
      <c r="O1567" s="111"/>
      <c r="P1567" s="28">
        <v>44029</v>
      </c>
      <c r="Q1567" s="112" t="s">
        <v>6790</v>
      </c>
      <c r="R1567" s="107">
        <v>1</v>
      </c>
      <c r="S1567" s="38" t="s">
        <v>2582</v>
      </c>
      <c r="T1567" s="67">
        <v>44305</v>
      </c>
      <c r="U1567" s="39">
        <v>147.1</v>
      </c>
      <c r="V1567" s="112" t="s">
        <v>2053</v>
      </c>
      <c r="W1567" s="245" t="s">
        <v>2076</v>
      </c>
      <c r="X1567" s="112" t="s">
        <v>2053</v>
      </c>
      <c r="Y1567" s="38" t="s">
        <v>5410</v>
      </c>
      <c r="Z1567" s="67">
        <v>44433</v>
      </c>
      <c r="AA1567" s="113">
        <v>146.80000000000001</v>
      </c>
      <c r="AB1567" s="82" t="s">
        <v>2036</v>
      </c>
      <c r="AC1567" s="71">
        <v>146.80000000000001</v>
      </c>
      <c r="AD1567" s="3">
        <v>2021</v>
      </c>
      <c r="AE1567" s="2">
        <v>4400</v>
      </c>
      <c r="AF1567" s="323">
        <f t="shared" si="135"/>
        <v>645920</v>
      </c>
    </row>
    <row r="1568" spans="1:32" ht="54.95" customHeight="1" x14ac:dyDescent="0.2">
      <c r="A1568" s="136">
        <v>1565</v>
      </c>
      <c r="B1568" s="368">
        <f t="shared" si="136"/>
        <v>877</v>
      </c>
      <c r="C1568" s="288" t="s">
        <v>984</v>
      </c>
      <c r="D1568" s="281" t="s">
        <v>597</v>
      </c>
      <c r="E1568" s="261">
        <v>20106897919</v>
      </c>
      <c r="F1568" s="112" t="s">
        <v>26</v>
      </c>
      <c r="G1568" s="112" t="s">
        <v>27</v>
      </c>
      <c r="H1568" s="194" t="s">
        <v>6705</v>
      </c>
      <c r="I1568" s="107" t="s">
        <v>4361</v>
      </c>
      <c r="J1568" s="107" t="s">
        <v>4585</v>
      </c>
      <c r="K1568" s="344" t="s">
        <v>1033</v>
      </c>
      <c r="L1568" s="194" t="s">
        <v>3998</v>
      </c>
      <c r="M1568" s="180"/>
      <c r="N1568" s="6" t="s">
        <v>1163</v>
      </c>
      <c r="O1568" s="111"/>
      <c r="P1568" s="28">
        <v>44029</v>
      </c>
      <c r="Q1568" s="112" t="s">
        <v>6790</v>
      </c>
      <c r="R1568" s="107">
        <v>1</v>
      </c>
      <c r="S1568" s="38" t="s">
        <v>2582</v>
      </c>
      <c r="T1568" s="67">
        <v>44305</v>
      </c>
      <c r="U1568" s="39">
        <v>151</v>
      </c>
      <c r="V1568" s="112" t="s">
        <v>2053</v>
      </c>
      <c r="W1568" s="245" t="s">
        <v>2076</v>
      </c>
      <c r="X1568" s="112" t="s">
        <v>2053</v>
      </c>
      <c r="Y1568" s="38" t="s">
        <v>5410</v>
      </c>
      <c r="Z1568" s="67">
        <v>44433</v>
      </c>
      <c r="AA1568" s="113">
        <v>151</v>
      </c>
      <c r="AB1568" s="82" t="s">
        <v>2036</v>
      </c>
      <c r="AC1568" s="71">
        <v>151</v>
      </c>
      <c r="AD1568" s="3">
        <v>2021</v>
      </c>
      <c r="AE1568" s="2">
        <v>4400</v>
      </c>
      <c r="AF1568" s="323">
        <f t="shared" si="135"/>
        <v>664400</v>
      </c>
    </row>
    <row r="1569" spans="1:32" ht="54.95" customHeight="1" x14ac:dyDescent="0.2">
      <c r="A1569" s="136">
        <v>1566</v>
      </c>
      <c r="B1569" s="368">
        <f t="shared" si="136"/>
        <v>877</v>
      </c>
      <c r="C1569" s="288" t="s">
        <v>984</v>
      </c>
      <c r="D1569" s="281" t="s">
        <v>597</v>
      </c>
      <c r="E1569" s="261">
        <v>20106897919</v>
      </c>
      <c r="F1569" s="112" t="s">
        <v>26</v>
      </c>
      <c r="G1569" s="112" t="s">
        <v>27</v>
      </c>
      <c r="H1569" s="194" t="s">
        <v>6695</v>
      </c>
      <c r="I1569" s="6" t="s">
        <v>4351</v>
      </c>
      <c r="J1569" s="6" t="s">
        <v>4351</v>
      </c>
      <c r="K1569" s="350" t="s">
        <v>1006</v>
      </c>
      <c r="L1569" s="194" t="s">
        <v>4000</v>
      </c>
      <c r="M1569" s="180"/>
      <c r="N1569" s="112" t="s">
        <v>1162</v>
      </c>
      <c r="O1569" s="111"/>
      <c r="P1569" s="28">
        <v>44029</v>
      </c>
      <c r="Q1569" s="112" t="s">
        <v>6790</v>
      </c>
      <c r="R1569" s="112">
        <v>1</v>
      </c>
      <c r="S1569" s="38" t="s">
        <v>2582</v>
      </c>
      <c r="T1569" s="67">
        <v>44305</v>
      </c>
      <c r="U1569" s="39">
        <v>113.2</v>
      </c>
      <c r="V1569" s="112" t="s">
        <v>2053</v>
      </c>
      <c r="W1569" s="245" t="s">
        <v>2076</v>
      </c>
      <c r="X1569" s="112" t="s">
        <v>2053</v>
      </c>
      <c r="Y1569" s="38" t="s">
        <v>5410</v>
      </c>
      <c r="Z1569" s="67">
        <v>44433</v>
      </c>
      <c r="AA1569" s="113">
        <v>113.2</v>
      </c>
      <c r="AB1569" s="82" t="s">
        <v>2036</v>
      </c>
      <c r="AC1569" s="71">
        <v>113.2</v>
      </c>
      <c r="AD1569" s="112">
        <v>2021</v>
      </c>
      <c r="AE1569" s="2">
        <v>4400</v>
      </c>
      <c r="AF1569" s="323">
        <f t="shared" si="135"/>
        <v>498080</v>
      </c>
    </row>
    <row r="1570" spans="1:32" ht="54.95" customHeight="1" x14ac:dyDescent="0.2">
      <c r="A1570" s="136">
        <v>1567</v>
      </c>
      <c r="B1570" s="368">
        <f t="shared" si="136"/>
        <v>878</v>
      </c>
      <c r="C1570" s="288" t="s">
        <v>985</v>
      </c>
      <c r="D1570" s="281" t="s">
        <v>25</v>
      </c>
      <c r="E1570" s="21">
        <v>20100017491</v>
      </c>
      <c r="F1570" s="112" t="s">
        <v>26</v>
      </c>
      <c r="G1570" s="112" t="s">
        <v>27</v>
      </c>
      <c r="H1570" s="194" t="s">
        <v>6706</v>
      </c>
      <c r="I1570" s="107" t="s">
        <v>4362</v>
      </c>
      <c r="J1570" s="112" t="s">
        <v>4586</v>
      </c>
      <c r="K1570" s="344" t="s">
        <v>1135</v>
      </c>
      <c r="L1570" s="194" t="s">
        <v>4001</v>
      </c>
      <c r="M1570" s="180"/>
      <c r="N1570" s="112" t="s">
        <v>1162</v>
      </c>
      <c r="O1570" s="111"/>
      <c r="P1570" s="28">
        <v>43474</v>
      </c>
      <c r="Q1570" s="112" t="s">
        <v>6790</v>
      </c>
      <c r="R1570" s="107">
        <v>25</v>
      </c>
      <c r="S1570" s="38" t="s">
        <v>2583</v>
      </c>
      <c r="T1570" s="67">
        <v>43838</v>
      </c>
      <c r="U1570" s="39">
        <v>1823</v>
      </c>
      <c r="V1570" s="112" t="s">
        <v>2076</v>
      </c>
      <c r="W1570" s="245" t="s">
        <v>2076</v>
      </c>
      <c r="X1570" s="112" t="s">
        <v>2053</v>
      </c>
      <c r="Y1570" s="38" t="s">
        <v>5411</v>
      </c>
      <c r="Z1570" s="67">
        <v>44433</v>
      </c>
      <c r="AA1570" s="113">
        <v>1336</v>
      </c>
      <c r="AB1570" s="82" t="s">
        <v>7313</v>
      </c>
      <c r="AC1570" s="71">
        <v>1336</v>
      </c>
      <c r="AD1570" s="3">
        <v>2022</v>
      </c>
      <c r="AE1570" s="2">
        <v>4600</v>
      </c>
      <c r="AF1570" s="323">
        <f t="shared" si="135"/>
        <v>6145600</v>
      </c>
    </row>
    <row r="1571" spans="1:32" ht="54.95" customHeight="1" x14ac:dyDescent="0.2">
      <c r="A1571" s="136">
        <v>1568</v>
      </c>
      <c r="B1571" s="368">
        <f t="shared" si="136"/>
        <v>879</v>
      </c>
      <c r="C1571" s="288" t="s">
        <v>986</v>
      </c>
      <c r="D1571" s="281" t="s">
        <v>597</v>
      </c>
      <c r="E1571" s="261">
        <v>20106897919</v>
      </c>
      <c r="F1571" s="112" t="s">
        <v>26</v>
      </c>
      <c r="G1571" s="112" t="s">
        <v>27</v>
      </c>
      <c r="H1571" s="194" t="s">
        <v>6707</v>
      </c>
      <c r="I1571" s="107" t="s">
        <v>4363</v>
      </c>
      <c r="J1571" s="107" t="s">
        <v>4587</v>
      </c>
      <c r="K1571" s="344" t="s">
        <v>1136</v>
      </c>
      <c r="L1571" s="194" t="s">
        <v>4002</v>
      </c>
      <c r="M1571" s="180"/>
      <c r="N1571" s="112" t="s">
        <v>1162</v>
      </c>
      <c r="O1571" s="111"/>
      <c r="P1571" s="28">
        <v>44434</v>
      </c>
      <c r="Q1571" s="112" t="s">
        <v>6790</v>
      </c>
      <c r="R1571" s="107">
        <v>1</v>
      </c>
      <c r="S1571" s="38" t="s">
        <v>2584</v>
      </c>
      <c r="T1571" s="67">
        <v>44333</v>
      </c>
      <c r="U1571" s="39">
        <v>51</v>
      </c>
      <c r="V1571" s="112" t="s">
        <v>2053</v>
      </c>
      <c r="W1571" s="245" t="s">
        <v>2076</v>
      </c>
      <c r="X1571" s="112" t="s">
        <v>2053</v>
      </c>
      <c r="Y1571" s="38" t="s">
        <v>5412</v>
      </c>
      <c r="Z1571" s="67">
        <v>44433</v>
      </c>
      <c r="AA1571" s="113">
        <v>51</v>
      </c>
      <c r="AB1571" s="82" t="s">
        <v>2037</v>
      </c>
      <c r="AC1571" s="71">
        <v>51</v>
      </c>
      <c r="AD1571" s="3">
        <v>2021</v>
      </c>
      <c r="AE1571" s="2">
        <v>4400</v>
      </c>
      <c r="AF1571" s="323">
        <f t="shared" ref="AF1571:AF1602" si="137">AC1571*AE1571</f>
        <v>224400</v>
      </c>
    </row>
    <row r="1572" spans="1:32" ht="54.95" customHeight="1" x14ac:dyDescent="0.2">
      <c r="A1572" s="136">
        <v>1569</v>
      </c>
      <c r="B1572" s="368">
        <f t="shared" si="136"/>
        <v>880</v>
      </c>
      <c r="C1572" s="288" t="s">
        <v>987</v>
      </c>
      <c r="D1572" s="350" t="s">
        <v>597</v>
      </c>
      <c r="E1572" s="350">
        <v>20106897919</v>
      </c>
      <c r="F1572" s="350" t="s">
        <v>26</v>
      </c>
      <c r="G1572" s="350" t="s">
        <v>27</v>
      </c>
      <c r="H1572" s="194" t="s">
        <v>6696</v>
      </c>
      <c r="I1572" s="344" t="s">
        <v>4352</v>
      </c>
      <c r="J1572" s="344" t="s">
        <v>4352</v>
      </c>
      <c r="K1572" s="344" t="s">
        <v>11518</v>
      </c>
      <c r="L1572" s="194" t="s">
        <v>11520</v>
      </c>
      <c r="M1572" s="348"/>
      <c r="N1572" s="350" t="s">
        <v>1163</v>
      </c>
      <c r="O1572" s="348"/>
      <c r="P1572" s="28">
        <v>44441</v>
      </c>
      <c r="Q1572" s="350" t="s">
        <v>6790</v>
      </c>
      <c r="R1572" s="344">
        <v>1</v>
      </c>
      <c r="S1572" s="38" t="s">
        <v>2585</v>
      </c>
      <c r="T1572" s="67">
        <v>44343</v>
      </c>
      <c r="U1572" s="39">
        <v>151</v>
      </c>
      <c r="V1572" s="350" t="s">
        <v>2053</v>
      </c>
      <c r="W1572" s="350" t="s">
        <v>2076</v>
      </c>
      <c r="X1572" s="350" t="s">
        <v>2053</v>
      </c>
      <c r="Y1572" s="38" t="s">
        <v>5413</v>
      </c>
      <c r="Z1572" s="67">
        <v>44434</v>
      </c>
      <c r="AA1572" s="347">
        <v>151</v>
      </c>
      <c r="AB1572" s="82" t="s">
        <v>2038</v>
      </c>
      <c r="AC1572" s="71">
        <v>151</v>
      </c>
      <c r="AD1572" s="3">
        <v>2021</v>
      </c>
      <c r="AE1572" s="2">
        <v>4400</v>
      </c>
      <c r="AF1572" s="351">
        <f t="shared" si="137"/>
        <v>664400</v>
      </c>
    </row>
    <row r="1573" spans="1:32" ht="54.95" customHeight="1" x14ac:dyDescent="0.2">
      <c r="A1573" s="136">
        <v>1570</v>
      </c>
      <c r="B1573" s="368">
        <f t="shared" si="136"/>
        <v>881</v>
      </c>
      <c r="C1573" s="288" t="s">
        <v>988</v>
      </c>
      <c r="D1573" s="281" t="s">
        <v>597</v>
      </c>
      <c r="E1573" s="261">
        <v>20106897919</v>
      </c>
      <c r="F1573" s="112" t="s">
        <v>26</v>
      </c>
      <c r="G1573" s="112" t="s">
        <v>27</v>
      </c>
      <c r="H1573" s="194" t="s">
        <v>6708</v>
      </c>
      <c r="I1573" s="107" t="s">
        <v>4364</v>
      </c>
      <c r="J1573" s="107" t="s">
        <v>4579</v>
      </c>
      <c r="K1573" s="350" t="s">
        <v>1061</v>
      </c>
      <c r="L1573" s="194" t="s">
        <v>4003</v>
      </c>
      <c r="M1573" s="180"/>
      <c r="N1573" s="112" t="s">
        <v>1161</v>
      </c>
      <c r="O1573" s="111"/>
      <c r="P1573" s="28">
        <v>43881</v>
      </c>
      <c r="Q1573" s="112" t="s">
        <v>6790</v>
      </c>
      <c r="R1573" s="112">
        <v>1</v>
      </c>
      <c r="S1573" s="38" t="s">
        <v>2586</v>
      </c>
      <c r="T1573" s="67">
        <v>44235</v>
      </c>
      <c r="U1573" s="39">
        <v>38.1</v>
      </c>
      <c r="V1573" s="112" t="s">
        <v>4918</v>
      </c>
      <c r="W1573" s="28">
        <v>44330</v>
      </c>
      <c r="X1573" s="2">
        <v>34</v>
      </c>
      <c r="Y1573" s="38" t="s">
        <v>5414</v>
      </c>
      <c r="Z1573" s="67">
        <v>44434</v>
      </c>
      <c r="AA1573" s="113">
        <v>34</v>
      </c>
      <c r="AB1573" s="82" t="s">
        <v>2039</v>
      </c>
      <c r="AC1573" s="71">
        <v>34</v>
      </c>
      <c r="AD1573" s="3">
        <v>2021</v>
      </c>
      <c r="AE1573" s="2">
        <v>4400</v>
      </c>
      <c r="AF1573" s="323">
        <f t="shared" si="137"/>
        <v>149600</v>
      </c>
    </row>
    <row r="1574" spans="1:32" ht="54.95" customHeight="1" x14ac:dyDescent="0.2">
      <c r="A1574" s="136">
        <v>1571</v>
      </c>
      <c r="B1574" s="368">
        <f t="shared" si="136"/>
        <v>881</v>
      </c>
      <c r="C1574" s="288" t="s">
        <v>988</v>
      </c>
      <c r="D1574" s="281" t="s">
        <v>597</v>
      </c>
      <c r="E1574" s="261">
        <v>20106897919</v>
      </c>
      <c r="F1574" s="112" t="s">
        <v>26</v>
      </c>
      <c r="G1574" s="112" t="s">
        <v>27</v>
      </c>
      <c r="H1574" s="194" t="s">
        <v>6709</v>
      </c>
      <c r="I1574" s="107" t="s">
        <v>4351</v>
      </c>
      <c r="J1574" s="107" t="s">
        <v>4351</v>
      </c>
      <c r="K1574" s="350" t="s">
        <v>1006</v>
      </c>
      <c r="L1574" s="194" t="s">
        <v>4004</v>
      </c>
      <c r="M1574" s="180"/>
      <c r="N1574" s="112" t="s">
        <v>1162</v>
      </c>
      <c r="O1574" s="111"/>
      <c r="P1574" s="28">
        <v>43881</v>
      </c>
      <c r="Q1574" s="112" t="s">
        <v>6790</v>
      </c>
      <c r="R1574" s="112">
        <v>1</v>
      </c>
      <c r="S1574" s="38" t="s">
        <v>2586</v>
      </c>
      <c r="T1574" s="67">
        <v>44235</v>
      </c>
      <c r="U1574" s="39">
        <v>90.6</v>
      </c>
      <c r="V1574" s="112" t="s">
        <v>4918</v>
      </c>
      <c r="W1574" s="28">
        <v>44330</v>
      </c>
      <c r="X1574" s="2">
        <v>90.6</v>
      </c>
      <c r="Y1574" s="38" t="s">
        <v>5414</v>
      </c>
      <c r="Z1574" s="67">
        <v>44434</v>
      </c>
      <c r="AA1574" s="113">
        <v>40.799999999999997</v>
      </c>
      <c r="AB1574" s="82" t="s">
        <v>2039</v>
      </c>
      <c r="AC1574" s="71">
        <v>40.799999999999997</v>
      </c>
      <c r="AD1574" s="3">
        <v>2021</v>
      </c>
      <c r="AE1574" s="2">
        <v>4400</v>
      </c>
      <c r="AF1574" s="323">
        <f t="shared" si="137"/>
        <v>179520</v>
      </c>
    </row>
    <row r="1575" spans="1:32" ht="54.95" customHeight="1" x14ac:dyDescent="0.2">
      <c r="A1575" s="136">
        <v>1572</v>
      </c>
      <c r="B1575" s="368">
        <f t="shared" si="136"/>
        <v>882</v>
      </c>
      <c r="C1575" s="288" t="s">
        <v>989</v>
      </c>
      <c r="D1575" s="281" t="s">
        <v>597</v>
      </c>
      <c r="E1575" s="261">
        <v>20106897919</v>
      </c>
      <c r="F1575" s="112" t="s">
        <v>26</v>
      </c>
      <c r="G1575" s="112" t="s">
        <v>27</v>
      </c>
      <c r="H1575" s="194" t="s">
        <v>6704</v>
      </c>
      <c r="I1575" s="107" t="s">
        <v>4360</v>
      </c>
      <c r="J1575" s="107" t="s">
        <v>4584</v>
      </c>
      <c r="K1575" s="344" t="s">
        <v>1033</v>
      </c>
      <c r="L1575" s="194" t="s">
        <v>3997</v>
      </c>
      <c r="M1575" s="180"/>
      <c r="N1575" s="112" t="s">
        <v>1162</v>
      </c>
      <c r="O1575" s="111"/>
      <c r="P1575" s="28">
        <v>44090</v>
      </c>
      <c r="Q1575" s="112" t="s">
        <v>6790</v>
      </c>
      <c r="R1575" s="112">
        <v>1</v>
      </c>
      <c r="S1575" s="38" t="s">
        <v>2587</v>
      </c>
      <c r="T1575" s="67">
        <v>44362</v>
      </c>
      <c r="U1575" s="39">
        <v>150</v>
      </c>
      <c r="V1575" s="112" t="s">
        <v>2053</v>
      </c>
      <c r="W1575" s="245" t="s">
        <v>2076</v>
      </c>
      <c r="X1575" s="6" t="s">
        <v>2053</v>
      </c>
      <c r="Y1575" s="38" t="s">
        <v>5415</v>
      </c>
      <c r="Z1575" s="67">
        <v>44435</v>
      </c>
      <c r="AA1575" s="113">
        <v>150</v>
      </c>
      <c r="AB1575" s="82" t="s">
        <v>2040</v>
      </c>
      <c r="AC1575" s="71">
        <v>150</v>
      </c>
      <c r="AD1575" s="3">
        <v>2021</v>
      </c>
      <c r="AE1575" s="2">
        <v>4400</v>
      </c>
      <c r="AF1575" s="323">
        <f t="shared" si="137"/>
        <v>660000</v>
      </c>
    </row>
    <row r="1576" spans="1:32" ht="54.95" customHeight="1" x14ac:dyDescent="0.2">
      <c r="A1576" s="136">
        <v>1573</v>
      </c>
      <c r="B1576" s="368">
        <f t="shared" si="136"/>
        <v>882</v>
      </c>
      <c r="C1576" s="288" t="s">
        <v>989</v>
      </c>
      <c r="D1576" s="281" t="s">
        <v>597</v>
      </c>
      <c r="E1576" s="261">
        <v>20106897919</v>
      </c>
      <c r="F1576" s="112" t="s">
        <v>26</v>
      </c>
      <c r="G1576" s="112" t="s">
        <v>27</v>
      </c>
      <c r="H1576" s="194" t="s">
        <v>6705</v>
      </c>
      <c r="I1576" s="107" t="s">
        <v>4361</v>
      </c>
      <c r="J1576" s="107" t="s">
        <v>4585</v>
      </c>
      <c r="K1576" s="344" t="s">
        <v>1033</v>
      </c>
      <c r="L1576" s="194" t="s">
        <v>3998</v>
      </c>
      <c r="M1576" s="180"/>
      <c r="N1576" s="112" t="s">
        <v>1163</v>
      </c>
      <c r="O1576" s="111"/>
      <c r="P1576" s="28">
        <v>44090</v>
      </c>
      <c r="Q1576" s="112" t="s">
        <v>6790</v>
      </c>
      <c r="R1576" s="107">
        <v>1</v>
      </c>
      <c r="S1576" s="38" t="s">
        <v>2587</v>
      </c>
      <c r="T1576" s="67">
        <v>44362</v>
      </c>
      <c r="U1576" s="39">
        <v>151</v>
      </c>
      <c r="V1576" s="112" t="s">
        <v>2053</v>
      </c>
      <c r="W1576" s="245" t="s">
        <v>2076</v>
      </c>
      <c r="X1576" s="6" t="s">
        <v>2053</v>
      </c>
      <c r="Y1576" s="38" t="s">
        <v>5415</v>
      </c>
      <c r="Z1576" s="67">
        <v>44435</v>
      </c>
      <c r="AA1576" s="113">
        <v>151</v>
      </c>
      <c r="AB1576" s="82" t="s">
        <v>2040</v>
      </c>
      <c r="AC1576" s="71">
        <v>151</v>
      </c>
      <c r="AD1576" s="3">
        <v>2021</v>
      </c>
      <c r="AE1576" s="2">
        <v>4400</v>
      </c>
      <c r="AF1576" s="323">
        <f t="shared" si="137"/>
        <v>664400</v>
      </c>
    </row>
    <row r="1577" spans="1:32" ht="54.95" customHeight="1" x14ac:dyDescent="0.2">
      <c r="A1577" s="136">
        <v>1574</v>
      </c>
      <c r="B1577" s="368">
        <f t="shared" si="136"/>
        <v>882</v>
      </c>
      <c r="C1577" s="288" t="s">
        <v>989</v>
      </c>
      <c r="D1577" s="281" t="s">
        <v>597</v>
      </c>
      <c r="E1577" s="261">
        <v>20106897919</v>
      </c>
      <c r="F1577" s="112" t="s">
        <v>26</v>
      </c>
      <c r="G1577" s="112" t="s">
        <v>27</v>
      </c>
      <c r="H1577" s="194" t="s">
        <v>6695</v>
      </c>
      <c r="I1577" s="107" t="s">
        <v>4351</v>
      </c>
      <c r="J1577" s="107" t="s">
        <v>4351</v>
      </c>
      <c r="K1577" s="350" t="s">
        <v>1006</v>
      </c>
      <c r="L1577" s="194" t="s">
        <v>4005</v>
      </c>
      <c r="M1577" s="180"/>
      <c r="N1577" s="112" t="s">
        <v>1162</v>
      </c>
      <c r="O1577" s="111"/>
      <c r="P1577" s="28">
        <v>44090</v>
      </c>
      <c r="Q1577" s="112" t="s">
        <v>6790</v>
      </c>
      <c r="R1577" s="107">
        <v>1</v>
      </c>
      <c r="S1577" s="38" t="s">
        <v>2587</v>
      </c>
      <c r="T1577" s="67">
        <v>44362</v>
      </c>
      <c r="U1577" s="39">
        <v>113.2</v>
      </c>
      <c r="V1577" s="112" t="s">
        <v>2053</v>
      </c>
      <c r="W1577" s="245" t="s">
        <v>2076</v>
      </c>
      <c r="X1577" s="6" t="s">
        <v>2053</v>
      </c>
      <c r="Y1577" s="38" t="s">
        <v>5415</v>
      </c>
      <c r="Z1577" s="67">
        <v>44435</v>
      </c>
      <c r="AA1577" s="113">
        <v>113.2</v>
      </c>
      <c r="AB1577" s="82" t="s">
        <v>2040</v>
      </c>
      <c r="AC1577" s="71">
        <v>113.2</v>
      </c>
      <c r="AD1577" s="3">
        <v>2021</v>
      </c>
      <c r="AE1577" s="2">
        <v>4400</v>
      </c>
      <c r="AF1577" s="323">
        <f t="shared" si="137"/>
        <v>498080</v>
      </c>
    </row>
    <row r="1578" spans="1:32" ht="54.95" customHeight="1" x14ac:dyDescent="0.2">
      <c r="A1578" s="136">
        <v>1575</v>
      </c>
      <c r="B1578" s="368">
        <f t="shared" si="136"/>
        <v>883</v>
      </c>
      <c r="C1578" s="290" t="s">
        <v>990</v>
      </c>
      <c r="D1578" s="281" t="s">
        <v>809</v>
      </c>
      <c r="E1578" s="261">
        <v>20604575754</v>
      </c>
      <c r="F1578" s="112" t="s">
        <v>26</v>
      </c>
      <c r="G1578" s="112" t="s">
        <v>151</v>
      </c>
      <c r="H1578" s="194" t="s">
        <v>6708</v>
      </c>
      <c r="I1578" s="107" t="s">
        <v>4364</v>
      </c>
      <c r="J1578" s="107" t="s">
        <v>4579</v>
      </c>
      <c r="K1578" s="344" t="s">
        <v>1061</v>
      </c>
      <c r="L1578" s="197" t="s">
        <v>4006</v>
      </c>
      <c r="M1578" s="180"/>
      <c r="N1578" s="6" t="s">
        <v>1161</v>
      </c>
      <c r="O1578" s="111"/>
      <c r="P1578" s="20">
        <v>44075</v>
      </c>
      <c r="Q1578" s="112" t="s">
        <v>6790</v>
      </c>
      <c r="R1578" s="107">
        <v>1</v>
      </c>
      <c r="S1578" s="114" t="s">
        <v>2588</v>
      </c>
      <c r="T1578" s="49">
        <v>44200</v>
      </c>
      <c r="U1578" s="43">
        <v>40</v>
      </c>
      <c r="V1578" s="6" t="s">
        <v>4919</v>
      </c>
      <c r="W1578" s="20">
        <v>44329</v>
      </c>
      <c r="X1578" s="7">
        <v>39.799999999999997</v>
      </c>
      <c r="Y1578" s="114" t="s">
        <v>5416</v>
      </c>
      <c r="Z1578" s="49">
        <v>44435</v>
      </c>
      <c r="AA1578" s="113">
        <v>39.700000000000003</v>
      </c>
      <c r="AB1578" s="83" t="s">
        <v>2041</v>
      </c>
      <c r="AC1578" s="73">
        <v>39.700000000000003</v>
      </c>
      <c r="AD1578" s="3">
        <v>2021</v>
      </c>
      <c r="AE1578" s="7">
        <v>4400</v>
      </c>
      <c r="AF1578" s="323">
        <f t="shared" si="137"/>
        <v>174680</v>
      </c>
    </row>
    <row r="1579" spans="1:32" ht="54.95" customHeight="1" x14ac:dyDescent="0.2">
      <c r="A1579" s="136">
        <v>1576</v>
      </c>
      <c r="B1579" s="368">
        <f t="shared" si="136"/>
        <v>883</v>
      </c>
      <c r="C1579" s="290" t="s">
        <v>990</v>
      </c>
      <c r="D1579" s="281" t="s">
        <v>809</v>
      </c>
      <c r="E1579" s="261">
        <v>20604575754</v>
      </c>
      <c r="F1579" s="112" t="s">
        <v>26</v>
      </c>
      <c r="G1579" s="112" t="s">
        <v>151</v>
      </c>
      <c r="H1579" s="194" t="s">
        <v>6710</v>
      </c>
      <c r="I1579" s="107" t="s">
        <v>4365</v>
      </c>
      <c r="J1579" s="107" t="s">
        <v>4588</v>
      </c>
      <c r="K1579" s="344" t="s">
        <v>1137</v>
      </c>
      <c r="L1579" s="194" t="s">
        <v>4007</v>
      </c>
      <c r="M1579" s="180"/>
      <c r="N1579" s="112" t="s">
        <v>1162</v>
      </c>
      <c r="O1579" s="111"/>
      <c r="P1579" s="28">
        <v>44075</v>
      </c>
      <c r="Q1579" s="112" t="s">
        <v>6790</v>
      </c>
      <c r="R1579" s="112">
        <v>1</v>
      </c>
      <c r="S1579" s="114" t="s">
        <v>2588</v>
      </c>
      <c r="T1579" s="67">
        <v>44200</v>
      </c>
      <c r="U1579" s="39">
        <v>104.1</v>
      </c>
      <c r="V1579" s="6" t="s">
        <v>4919</v>
      </c>
      <c r="W1579" s="28">
        <v>44329</v>
      </c>
      <c r="X1579" s="2">
        <v>101.5</v>
      </c>
      <c r="Y1579" s="38" t="s">
        <v>5416</v>
      </c>
      <c r="Z1579" s="67">
        <v>44435</v>
      </c>
      <c r="AA1579" s="113">
        <v>101.3</v>
      </c>
      <c r="AB1579" s="83" t="s">
        <v>2041</v>
      </c>
      <c r="AC1579" s="71">
        <v>101.3</v>
      </c>
      <c r="AD1579" s="3">
        <v>2021</v>
      </c>
      <c r="AE1579" s="2">
        <v>4400</v>
      </c>
      <c r="AF1579" s="323">
        <f t="shared" si="137"/>
        <v>445720</v>
      </c>
    </row>
    <row r="1580" spans="1:32" ht="54.95" customHeight="1" x14ac:dyDescent="0.2">
      <c r="A1580" s="136">
        <v>1577</v>
      </c>
      <c r="B1580" s="368">
        <f t="shared" si="136"/>
        <v>883</v>
      </c>
      <c r="C1580" s="290" t="s">
        <v>990</v>
      </c>
      <c r="D1580" s="281" t="s">
        <v>809</v>
      </c>
      <c r="E1580" s="261">
        <v>20604575754</v>
      </c>
      <c r="F1580" s="112" t="s">
        <v>26</v>
      </c>
      <c r="G1580" s="112" t="s">
        <v>151</v>
      </c>
      <c r="H1580" s="194" t="s">
        <v>6709</v>
      </c>
      <c r="I1580" s="107" t="s">
        <v>4351</v>
      </c>
      <c r="J1580" s="107" t="s">
        <v>4351</v>
      </c>
      <c r="K1580" s="350" t="s">
        <v>1006</v>
      </c>
      <c r="L1580" s="194" t="s">
        <v>4008</v>
      </c>
      <c r="M1580" s="180"/>
      <c r="N1580" s="112" t="s">
        <v>1162</v>
      </c>
      <c r="O1580" s="111"/>
      <c r="P1580" s="28">
        <v>44075</v>
      </c>
      <c r="Q1580" s="112" t="s">
        <v>6790</v>
      </c>
      <c r="R1580" s="112">
        <v>1</v>
      </c>
      <c r="S1580" s="114" t="s">
        <v>2588</v>
      </c>
      <c r="T1580" s="67">
        <v>44200</v>
      </c>
      <c r="U1580" s="39">
        <v>113.2</v>
      </c>
      <c r="V1580" s="6" t="s">
        <v>4919</v>
      </c>
      <c r="W1580" s="28">
        <v>44329</v>
      </c>
      <c r="X1580" s="2">
        <v>113.2</v>
      </c>
      <c r="Y1580" s="38" t="s">
        <v>5416</v>
      </c>
      <c r="Z1580" s="67">
        <v>44435</v>
      </c>
      <c r="AA1580" s="113">
        <v>113.2</v>
      </c>
      <c r="AB1580" s="83" t="s">
        <v>2041</v>
      </c>
      <c r="AC1580" s="71">
        <v>113.2</v>
      </c>
      <c r="AD1580" s="3">
        <v>2021</v>
      </c>
      <c r="AE1580" s="2">
        <v>4400</v>
      </c>
      <c r="AF1580" s="323">
        <f t="shared" si="137"/>
        <v>498080</v>
      </c>
    </row>
    <row r="1581" spans="1:32" ht="54.95" customHeight="1" x14ac:dyDescent="0.2">
      <c r="A1581" s="136">
        <v>1578</v>
      </c>
      <c r="B1581" s="368">
        <f t="shared" si="136"/>
        <v>884</v>
      </c>
      <c r="C1581" s="288" t="s">
        <v>991</v>
      </c>
      <c r="D1581" s="281" t="s">
        <v>25</v>
      </c>
      <c r="E1581" s="21">
        <v>20100017491</v>
      </c>
      <c r="F1581" s="112" t="s">
        <v>26</v>
      </c>
      <c r="G1581" s="112" t="s">
        <v>27</v>
      </c>
      <c r="H1581" s="194" t="s">
        <v>6704</v>
      </c>
      <c r="I1581" s="6" t="s">
        <v>4360</v>
      </c>
      <c r="J1581" s="6" t="s">
        <v>4584</v>
      </c>
      <c r="K1581" s="6" t="s">
        <v>1033</v>
      </c>
      <c r="L1581" s="194" t="s">
        <v>3997</v>
      </c>
      <c r="M1581" s="21"/>
      <c r="N1581" s="112" t="s">
        <v>1162</v>
      </c>
      <c r="O1581" s="21"/>
      <c r="P1581" s="28">
        <v>44036</v>
      </c>
      <c r="Q1581" s="112" t="s">
        <v>6790</v>
      </c>
      <c r="R1581" s="112">
        <v>2</v>
      </c>
      <c r="S1581" s="38" t="s">
        <v>2589</v>
      </c>
      <c r="T1581" s="67">
        <v>44299</v>
      </c>
      <c r="U1581" s="39">
        <v>176.1</v>
      </c>
      <c r="V1581" s="112" t="s">
        <v>4920</v>
      </c>
      <c r="W1581" s="28">
        <v>44350</v>
      </c>
      <c r="X1581" s="2">
        <v>176.1</v>
      </c>
      <c r="Y1581" s="38" t="s">
        <v>5417</v>
      </c>
      <c r="Z1581" s="67">
        <v>43704</v>
      </c>
      <c r="AA1581" s="90">
        <v>176.1</v>
      </c>
      <c r="AB1581" s="82" t="s">
        <v>2042</v>
      </c>
      <c r="AC1581" s="71">
        <v>176.01</v>
      </c>
      <c r="AD1581" s="112">
        <v>2021</v>
      </c>
      <c r="AE1581" s="2">
        <v>4400</v>
      </c>
      <c r="AF1581" s="323">
        <f t="shared" si="137"/>
        <v>774444</v>
      </c>
    </row>
    <row r="1582" spans="1:32" ht="54.95" customHeight="1" x14ac:dyDescent="0.2">
      <c r="A1582" s="136">
        <v>1579</v>
      </c>
      <c r="B1582" s="368">
        <f t="shared" si="136"/>
        <v>884</v>
      </c>
      <c r="C1582" s="288" t="s">
        <v>991</v>
      </c>
      <c r="D1582" s="281" t="s">
        <v>25</v>
      </c>
      <c r="E1582" s="21">
        <v>20100017491</v>
      </c>
      <c r="F1582" s="112" t="s">
        <v>26</v>
      </c>
      <c r="G1582" s="112" t="s">
        <v>27</v>
      </c>
      <c r="H1582" s="194" t="s">
        <v>6705</v>
      </c>
      <c r="I1582" s="6" t="s">
        <v>4361</v>
      </c>
      <c r="J1582" s="6" t="s">
        <v>4585</v>
      </c>
      <c r="K1582" s="6" t="s">
        <v>1033</v>
      </c>
      <c r="L1582" s="194" t="s">
        <v>3998</v>
      </c>
      <c r="M1582" s="21"/>
      <c r="N1582" s="112" t="s">
        <v>1163</v>
      </c>
      <c r="O1582" s="21"/>
      <c r="P1582" s="28">
        <v>44036</v>
      </c>
      <c r="Q1582" s="112" t="s">
        <v>6790</v>
      </c>
      <c r="R1582" s="112">
        <v>2</v>
      </c>
      <c r="S1582" s="38" t="s">
        <v>2589</v>
      </c>
      <c r="T1582" s="67">
        <v>44299</v>
      </c>
      <c r="U1582" s="39">
        <v>278.8</v>
      </c>
      <c r="V1582" s="112" t="s">
        <v>4920</v>
      </c>
      <c r="W1582" s="28">
        <v>44350</v>
      </c>
      <c r="X1582" s="2">
        <v>278.8</v>
      </c>
      <c r="Y1582" s="38" t="s">
        <v>5417</v>
      </c>
      <c r="Z1582" s="67">
        <v>43704</v>
      </c>
      <c r="AA1582" s="90">
        <v>278.8</v>
      </c>
      <c r="AB1582" s="82" t="s">
        <v>2042</v>
      </c>
      <c r="AC1582" s="71">
        <v>278.08</v>
      </c>
      <c r="AD1582" s="112">
        <v>2021</v>
      </c>
      <c r="AE1582" s="2">
        <v>4400</v>
      </c>
      <c r="AF1582" s="323">
        <f t="shared" si="137"/>
        <v>1223552</v>
      </c>
    </row>
    <row r="1583" spans="1:32" ht="54.95" customHeight="1" x14ac:dyDescent="0.2">
      <c r="A1583" s="136">
        <v>1580</v>
      </c>
      <c r="B1583" s="368">
        <f t="shared" si="136"/>
        <v>884</v>
      </c>
      <c r="C1583" s="288" t="s">
        <v>991</v>
      </c>
      <c r="D1583" s="281" t="s">
        <v>25</v>
      </c>
      <c r="E1583" s="21">
        <v>20100017491</v>
      </c>
      <c r="F1583" s="112" t="s">
        <v>26</v>
      </c>
      <c r="G1583" s="112" t="s">
        <v>27</v>
      </c>
      <c r="H1583" s="194" t="s">
        <v>6695</v>
      </c>
      <c r="I1583" s="6" t="s">
        <v>4351</v>
      </c>
      <c r="J1583" s="6" t="s">
        <v>4351</v>
      </c>
      <c r="K1583" s="350" t="s">
        <v>1006</v>
      </c>
      <c r="L1583" s="194" t="s">
        <v>4009</v>
      </c>
      <c r="M1583" s="21"/>
      <c r="N1583" s="112" t="s">
        <v>1162</v>
      </c>
      <c r="O1583" s="21"/>
      <c r="P1583" s="28">
        <v>44036</v>
      </c>
      <c r="Q1583" s="112" t="s">
        <v>6790</v>
      </c>
      <c r="R1583" s="6">
        <v>1</v>
      </c>
      <c r="S1583" s="38" t="s">
        <v>2589</v>
      </c>
      <c r="T1583" s="67">
        <v>44299</v>
      </c>
      <c r="U1583" s="39">
        <v>90.6</v>
      </c>
      <c r="V1583" s="112" t="s">
        <v>4920</v>
      </c>
      <c r="W1583" s="28">
        <v>44350</v>
      </c>
      <c r="X1583" s="2">
        <v>90.6</v>
      </c>
      <c r="Y1583" s="38" t="s">
        <v>5417</v>
      </c>
      <c r="Z1583" s="67">
        <v>43704</v>
      </c>
      <c r="AA1583" s="90">
        <v>90.6</v>
      </c>
      <c r="AB1583" s="82" t="s">
        <v>2042</v>
      </c>
      <c r="AC1583" s="71">
        <v>90.06</v>
      </c>
      <c r="AD1583" s="112">
        <v>2021</v>
      </c>
      <c r="AE1583" s="2">
        <v>4400</v>
      </c>
      <c r="AF1583" s="323">
        <f t="shared" si="137"/>
        <v>396264</v>
      </c>
    </row>
    <row r="1584" spans="1:32" ht="54.95" customHeight="1" x14ac:dyDescent="0.2">
      <c r="A1584" s="136">
        <v>1581</v>
      </c>
      <c r="B1584" s="368">
        <f t="shared" si="136"/>
        <v>885</v>
      </c>
      <c r="C1584" s="294" t="s">
        <v>992</v>
      </c>
      <c r="D1584" s="281" t="s">
        <v>25</v>
      </c>
      <c r="E1584" s="21">
        <v>20100017491</v>
      </c>
      <c r="F1584" s="112" t="s">
        <v>26</v>
      </c>
      <c r="G1584" s="112" t="s">
        <v>27</v>
      </c>
      <c r="H1584" s="194" t="s">
        <v>6711</v>
      </c>
      <c r="I1584" s="107" t="s">
        <v>4366</v>
      </c>
      <c r="J1584" s="107" t="s">
        <v>4579</v>
      </c>
      <c r="K1584" s="350" t="s">
        <v>1138</v>
      </c>
      <c r="L1584" s="194" t="s">
        <v>4010</v>
      </c>
      <c r="M1584" s="180"/>
      <c r="N1584" s="112" t="s">
        <v>1161</v>
      </c>
      <c r="O1584" s="111"/>
      <c r="P1584" s="28">
        <v>44056</v>
      </c>
      <c r="Q1584" s="112" t="s">
        <v>6790</v>
      </c>
      <c r="R1584" s="112">
        <v>1</v>
      </c>
      <c r="S1584" s="38" t="s">
        <v>2590</v>
      </c>
      <c r="T1584" s="67">
        <v>44302</v>
      </c>
      <c r="U1584" s="39">
        <v>18.2</v>
      </c>
      <c r="V1584" s="112" t="s">
        <v>4921</v>
      </c>
      <c r="W1584" s="28">
        <v>44354</v>
      </c>
      <c r="X1584" s="2">
        <v>18.2</v>
      </c>
      <c r="Y1584" s="59" t="s">
        <v>5418</v>
      </c>
      <c r="Z1584" s="67">
        <v>44435</v>
      </c>
      <c r="AA1584" s="113">
        <v>18.02</v>
      </c>
      <c r="AB1584" s="72" t="s">
        <v>2043</v>
      </c>
      <c r="AC1584" s="71">
        <v>18.02</v>
      </c>
      <c r="AD1584" s="3">
        <v>2021</v>
      </c>
      <c r="AE1584" s="2">
        <v>4400</v>
      </c>
      <c r="AF1584" s="323">
        <f t="shared" si="137"/>
        <v>79288</v>
      </c>
    </row>
    <row r="1585" spans="1:32" ht="54.95" customHeight="1" x14ac:dyDescent="0.2">
      <c r="A1585" s="136">
        <v>1582</v>
      </c>
      <c r="B1585" s="368">
        <f t="shared" si="136"/>
        <v>886</v>
      </c>
      <c r="C1585" s="290" t="s">
        <v>993</v>
      </c>
      <c r="D1585" s="281" t="s">
        <v>588</v>
      </c>
      <c r="E1585" s="261">
        <v>20543254798</v>
      </c>
      <c r="F1585" s="112" t="s">
        <v>26</v>
      </c>
      <c r="G1585" s="112" t="s">
        <v>27</v>
      </c>
      <c r="H1585" s="194" t="s">
        <v>6704</v>
      </c>
      <c r="I1585" s="107" t="s">
        <v>4360</v>
      </c>
      <c r="J1585" s="107" t="s">
        <v>4584</v>
      </c>
      <c r="K1585" s="344" t="s">
        <v>1033</v>
      </c>
      <c r="L1585" s="194" t="s">
        <v>3997</v>
      </c>
      <c r="M1585" s="180"/>
      <c r="N1585" s="112" t="s">
        <v>1162</v>
      </c>
      <c r="O1585" s="111"/>
      <c r="P1585" s="28">
        <v>44088</v>
      </c>
      <c r="Q1585" s="112" t="s">
        <v>6790</v>
      </c>
      <c r="R1585" s="107">
        <v>1</v>
      </c>
      <c r="S1585" s="38" t="s">
        <v>2591</v>
      </c>
      <c r="T1585" s="67">
        <v>44357</v>
      </c>
      <c r="U1585" s="39">
        <v>51</v>
      </c>
      <c r="V1585" s="112" t="s">
        <v>2053</v>
      </c>
      <c r="W1585" s="245" t="s">
        <v>2076</v>
      </c>
      <c r="X1585" s="112" t="s">
        <v>2053</v>
      </c>
      <c r="Y1585" s="114" t="s">
        <v>5419</v>
      </c>
      <c r="Z1585" s="67">
        <v>44435</v>
      </c>
      <c r="AA1585" s="113">
        <v>51</v>
      </c>
      <c r="AB1585" s="83" t="s">
        <v>2044</v>
      </c>
      <c r="AC1585" s="71">
        <v>51</v>
      </c>
      <c r="AD1585" s="3">
        <v>2021</v>
      </c>
      <c r="AE1585" s="2">
        <v>4400</v>
      </c>
      <c r="AF1585" s="323">
        <f t="shared" si="137"/>
        <v>224400</v>
      </c>
    </row>
    <row r="1586" spans="1:32" ht="54.95" customHeight="1" x14ac:dyDescent="0.2">
      <c r="A1586" s="136">
        <v>1583</v>
      </c>
      <c r="B1586" s="368">
        <f t="shared" si="136"/>
        <v>886</v>
      </c>
      <c r="C1586" s="290" t="s">
        <v>993</v>
      </c>
      <c r="D1586" s="281" t="s">
        <v>588</v>
      </c>
      <c r="E1586" s="261">
        <v>20543254798</v>
      </c>
      <c r="F1586" s="112" t="s">
        <v>26</v>
      </c>
      <c r="G1586" s="112" t="s">
        <v>27</v>
      </c>
      <c r="H1586" s="194" t="s">
        <v>6705</v>
      </c>
      <c r="I1586" s="107" t="s">
        <v>4361</v>
      </c>
      <c r="J1586" s="107" t="s">
        <v>4585</v>
      </c>
      <c r="K1586" s="344" t="s">
        <v>1033</v>
      </c>
      <c r="L1586" s="194" t="s">
        <v>3998</v>
      </c>
      <c r="M1586" s="180"/>
      <c r="N1586" s="112" t="s">
        <v>1163</v>
      </c>
      <c r="O1586" s="111"/>
      <c r="P1586" s="28">
        <v>44088</v>
      </c>
      <c r="Q1586" s="112" t="s">
        <v>6790</v>
      </c>
      <c r="R1586" s="107">
        <v>1</v>
      </c>
      <c r="S1586" s="38" t="s">
        <v>2591</v>
      </c>
      <c r="T1586" s="67">
        <v>44357</v>
      </c>
      <c r="U1586" s="39">
        <v>151</v>
      </c>
      <c r="V1586" s="112" t="s">
        <v>2053</v>
      </c>
      <c r="W1586" s="245" t="s">
        <v>2076</v>
      </c>
      <c r="X1586" s="112" t="s">
        <v>2053</v>
      </c>
      <c r="Y1586" s="114" t="s">
        <v>5419</v>
      </c>
      <c r="Z1586" s="67">
        <v>44435</v>
      </c>
      <c r="AA1586" s="113">
        <v>151</v>
      </c>
      <c r="AB1586" s="83" t="s">
        <v>2044</v>
      </c>
      <c r="AC1586" s="71">
        <v>151</v>
      </c>
      <c r="AD1586" s="3">
        <v>2021</v>
      </c>
      <c r="AE1586" s="2">
        <v>4400</v>
      </c>
      <c r="AF1586" s="323">
        <f t="shared" si="137"/>
        <v>664400</v>
      </c>
    </row>
    <row r="1587" spans="1:32" ht="54.95" customHeight="1" x14ac:dyDescent="0.2">
      <c r="A1587" s="136">
        <v>1584</v>
      </c>
      <c r="B1587" s="368">
        <f t="shared" si="136"/>
        <v>887</v>
      </c>
      <c r="C1587" s="294" t="s">
        <v>994</v>
      </c>
      <c r="D1587" s="281" t="s">
        <v>8462</v>
      </c>
      <c r="E1587" s="261">
        <v>20467534027</v>
      </c>
      <c r="F1587" s="112" t="s">
        <v>26</v>
      </c>
      <c r="G1587" s="112" t="s">
        <v>27</v>
      </c>
      <c r="H1587" s="194" t="s">
        <v>6712</v>
      </c>
      <c r="I1587" s="107" t="s">
        <v>4367</v>
      </c>
      <c r="J1587" s="112" t="s">
        <v>4589</v>
      </c>
      <c r="K1587" s="344" t="s">
        <v>1139</v>
      </c>
      <c r="L1587" s="194" t="s">
        <v>4011</v>
      </c>
      <c r="M1587" s="180"/>
      <c r="N1587" s="112" t="s">
        <v>1162</v>
      </c>
      <c r="O1587" s="111"/>
      <c r="P1587" s="28">
        <v>44106</v>
      </c>
      <c r="Q1587" s="112" t="s">
        <v>6790</v>
      </c>
      <c r="R1587" s="112">
        <v>1</v>
      </c>
      <c r="S1587" s="38" t="s">
        <v>2592</v>
      </c>
      <c r="T1587" s="67">
        <v>44270</v>
      </c>
      <c r="U1587" s="39">
        <v>76.72</v>
      </c>
      <c r="V1587" s="112" t="s">
        <v>4922</v>
      </c>
      <c r="W1587" s="28">
        <v>44348</v>
      </c>
      <c r="X1587" s="2">
        <v>76.72</v>
      </c>
      <c r="Y1587" s="114" t="s">
        <v>5420</v>
      </c>
      <c r="Z1587" s="67">
        <v>44439</v>
      </c>
      <c r="AA1587" s="113">
        <v>76.72</v>
      </c>
      <c r="AB1587" s="83" t="s">
        <v>2045</v>
      </c>
      <c r="AC1587" s="71">
        <v>76.72</v>
      </c>
      <c r="AD1587" s="3">
        <v>2021</v>
      </c>
      <c r="AE1587" s="2">
        <v>4400</v>
      </c>
      <c r="AF1587" s="323">
        <f t="shared" si="137"/>
        <v>337568</v>
      </c>
    </row>
    <row r="1588" spans="1:32" ht="54.95" customHeight="1" x14ac:dyDescent="0.2">
      <c r="A1588" s="136">
        <v>1585</v>
      </c>
      <c r="B1588" s="368">
        <f t="shared" si="136"/>
        <v>887</v>
      </c>
      <c r="C1588" s="294" t="s">
        <v>994</v>
      </c>
      <c r="D1588" s="281" t="s">
        <v>8462</v>
      </c>
      <c r="E1588" s="261">
        <v>20467534027</v>
      </c>
      <c r="F1588" s="112" t="s">
        <v>26</v>
      </c>
      <c r="G1588" s="112" t="s">
        <v>27</v>
      </c>
      <c r="H1588" s="194" t="s">
        <v>6713</v>
      </c>
      <c r="I1588" s="107" t="s">
        <v>4368</v>
      </c>
      <c r="J1588" s="112" t="s">
        <v>4590</v>
      </c>
      <c r="K1588" s="344" t="s">
        <v>1140</v>
      </c>
      <c r="L1588" s="194" t="s">
        <v>4012</v>
      </c>
      <c r="M1588" s="180"/>
      <c r="N1588" s="112" t="s">
        <v>1162</v>
      </c>
      <c r="O1588" s="111"/>
      <c r="P1588" s="28">
        <v>44106</v>
      </c>
      <c r="Q1588" s="112" t="s">
        <v>6790</v>
      </c>
      <c r="R1588" s="112">
        <v>5</v>
      </c>
      <c r="S1588" s="38" t="s">
        <v>2592</v>
      </c>
      <c r="T1588" s="67">
        <v>44270</v>
      </c>
      <c r="U1588" s="39">
        <v>255</v>
      </c>
      <c r="V1588" s="112" t="s">
        <v>4922</v>
      </c>
      <c r="W1588" s="28">
        <v>44348</v>
      </c>
      <c r="X1588" s="2">
        <v>255</v>
      </c>
      <c r="Y1588" s="114" t="s">
        <v>5420</v>
      </c>
      <c r="Z1588" s="67">
        <v>44439</v>
      </c>
      <c r="AA1588" s="113">
        <v>255</v>
      </c>
      <c r="AB1588" s="83" t="s">
        <v>2045</v>
      </c>
      <c r="AC1588" s="71">
        <v>255</v>
      </c>
      <c r="AD1588" s="3">
        <v>2021</v>
      </c>
      <c r="AE1588" s="2">
        <v>4400</v>
      </c>
      <c r="AF1588" s="323">
        <f t="shared" si="137"/>
        <v>1122000</v>
      </c>
    </row>
    <row r="1589" spans="1:32" ht="54.95" customHeight="1" x14ac:dyDescent="0.2">
      <c r="A1589" s="136">
        <v>1586</v>
      </c>
      <c r="B1589" s="368">
        <f t="shared" si="136"/>
        <v>887</v>
      </c>
      <c r="C1589" s="294" t="s">
        <v>994</v>
      </c>
      <c r="D1589" s="281" t="s">
        <v>8462</v>
      </c>
      <c r="E1589" s="261">
        <v>20467534027</v>
      </c>
      <c r="F1589" s="112" t="s">
        <v>26</v>
      </c>
      <c r="G1589" s="112" t="s">
        <v>27</v>
      </c>
      <c r="H1589" s="194" t="s">
        <v>6713</v>
      </c>
      <c r="I1589" s="107" t="s">
        <v>4368</v>
      </c>
      <c r="J1589" s="112" t="s">
        <v>4590</v>
      </c>
      <c r="K1589" s="344" t="s">
        <v>1140</v>
      </c>
      <c r="L1589" s="194" t="s">
        <v>4013</v>
      </c>
      <c r="M1589" s="180"/>
      <c r="N1589" s="112" t="s">
        <v>1162</v>
      </c>
      <c r="O1589" s="111"/>
      <c r="P1589" s="28">
        <v>44106</v>
      </c>
      <c r="Q1589" s="112" t="s">
        <v>6790</v>
      </c>
      <c r="R1589" s="112">
        <v>19</v>
      </c>
      <c r="S1589" s="38" t="s">
        <v>2592</v>
      </c>
      <c r="T1589" s="67">
        <v>44270</v>
      </c>
      <c r="U1589" s="39">
        <v>969</v>
      </c>
      <c r="V1589" s="112" t="s">
        <v>4922</v>
      </c>
      <c r="W1589" s="28">
        <v>44348</v>
      </c>
      <c r="X1589" s="2">
        <v>969</v>
      </c>
      <c r="Y1589" s="114" t="s">
        <v>5420</v>
      </c>
      <c r="Z1589" s="67">
        <v>44439</v>
      </c>
      <c r="AA1589" s="113">
        <v>969</v>
      </c>
      <c r="AB1589" s="83" t="s">
        <v>2045</v>
      </c>
      <c r="AC1589" s="71">
        <v>969</v>
      </c>
      <c r="AD1589" s="3">
        <v>2021</v>
      </c>
      <c r="AE1589" s="2">
        <v>4400</v>
      </c>
      <c r="AF1589" s="323">
        <f t="shared" si="137"/>
        <v>4263600</v>
      </c>
    </row>
    <row r="1590" spans="1:32" ht="54.95" customHeight="1" x14ac:dyDescent="0.2">
      <c r="A1590" s="136">
        <v>1587</v>
      </c>
      <c r="B1590" s="368">
        <f t="shared" si="136"/>
        <v>888</v>
      </c>
      <c r="C1590" s="294" t="s">
        <v>995</v>
      </c>
      <c r="D1590" s="281" t="s">
        <v>25</v>
      </c>
      <c r="E1590" s="21">
        <v>20100017491</v>
      </c>
      <c r="F1590" s="112" t="s">
        <v>26</v>
      </c>
      <c r="G1590" s="112" t="s">
        <v>27</v>
      </c>
      <c r="H1590" s="194" t="s">
        <v>6706</v>
      </c>
      <c r="I1590" s="107" t="s">
        <v>4362</v>
      </c>
      <c r="J1590" s="112" t="s">
        <v>4586</v>
      </c>
      <c r="K1590" s="344" t="s">
        <v>1135</v>
      </c>
      <c r="L1590" s="194" t="s">
        <v>4014</v>
      </c>
      <c r="M1590" s="180"/>
      <c r="N1590" s="112" t="s">
        <v>1162</v>
      </c>
      <c r="O1590" s="111"/>
      <c r="P1590" s="28">
        <v>44056</v>
      </c>
      <c r="Q1590" s="112" t="s">
        <v>6790</v>
      </c>
      <c r="R1590" s="107">
        <v>4</v>
      </c>
      <c r="S1590" s="38" t="s">
        <v>2593</v>
      </c>
      <c r="T1590" s="67">
        <v>44309</v>
      </c>
      <c r="U1590" s="39">
        <v>163.19999999999999</v>
      </c>
      <c r="V1590" s="112" t="s">
        <v>4923</v>
      </c>
      <c r="W1590" s="28">
        <v>44356</v>
      </c>
      <c r="X1590" s="2">
        <v>163.19999999999999</v>
      </c>
      <c r="Y1590" s="59" t="s">
        <v>5421</v>
      </c>
      <c r="Z1590" s="67">
        <v>44439</v>
      </c>
      <c r="AA1590" s="113">
        <v>163.19999999999999</v>
      </c>
      <c r="AB1590" s="72" t="s">
        <v>2046</v>
      </c>
      <c r="AC1590" s="71">
        <v>163.19999999999999</v>
      </c>
      <c r="AD1590" s="3">
        <v>2021</v>
      </c>
      <c r="AE1590" s="2">
        <v>4400</v>
      </c>
      <c r="AF1590" s="323">
        <f t="shared" si="137"/>
        <v>718080</v>
      </c>
    </row>
    <row r="1591" spans="1:32" ht="54.95" customHeight="1" x14ac:dyDescent="0.2">
      <c r="A1591" s="136">
        <v>1588</v>
      </c>
      <c r="B1591" s="368">
        <f t="shared" si="136"/>
        <v>889</v>
      </c>
      <c r="C1591" s="290" t="s">
        <v>996</v>
      </c>
      <c r="D1591" s="281" t="s">
        <v>25</v>
      </c>
      <c r="E1591" s="21">
        <v>20100017491</v>
      </c>
      <c r="F1591" s="112" t="s">
        <v>26</v>
      </c>
      <c r="G1591" s="112" t="s">
        <v>27</v>
      </c>
      <c r="H1591" s="194" t="s">
        <v>6695</v>
      </c>
      <c r="I1591" s="6" t="s">
        <v>4351</v>
      </c>
      <c r="J1591" s="6" t="s">
        <v>4351</v>
      </c>
      <c r="K1591" s="350" t="s">
        <v>1006</v>
      </c>
      <c r="L1591" s="194" t="s">
        <v>4015</v>
      </c>
      <c r="M1591" s="180"/>
      <c r="N1591" s="112" t="s">
        <v>1162</v>
      </c>
      <c r="O1591" s="111"/>
      <c r="P1591" s="28">
        <v>44411</v>
      </c>
      <c r="Q1591" s="112" t="s">
        <v>6790</v>
      </c>
      <c r="R1591" s="6">
        <v>1</v>
      </c>
      <c r="S1591" s="38" t="s">
        <v>2594</v>
      </c>
      <c r="T1591" s="67">
        <v>44316</v>
      </c>
      <c r="U1591" s="39">
        <v>102</v>
      </c>
      <c r="V1591" s="112" t="s">
        <v>4924</v>
      </c>
      <c r="W1591" s="28">
        <v>44378</v>
      </c>
      <c r="X1591" s="2">
        <v>51</v>
      </c>
      <c r="Y1591" s="114" t="s">
        <v>5422</v>
      </c>
      <c r="Z1591" s="49">
        <v>44446</v>
      </c>
      <c r="AA1591" s="113">
        <v>51</v>
      </c>
      <c r="AB1591" s="83" t="s">
        <v>2047</v>
      </c>
      <c r="AC1591" s="73">
        <v>51</v>
      </c>
      <c r="AD1591" s="112">
        <v>2021</v>
      </c>
      <c r="AE1591" s="7">
        <v>4400</v>
      </c>
      <c r="AF1591" s="323">
        <f t="shared" si="137"/>
        <v>224400</v>
      </c>
    </row>
    <row r="1592" spans="1:32" ht="54.95" customHeight="1" x14ac:dyDescent="0.2">
      <c r="A1592" s="136">
        <v>1589</v>
      </c>
      <c r="B1592" s="368">
        <f t="shared" si="136"/>
        <v>890</v>
      </c>
      <c r="C1592" s="290" t="s">
        <v>997</v>
      </c>
      <c r="D1592" s="281" t="s">
        <v>25</v>
      </c>
      <c r="E1592" s="21">
        <v>20100017491</v>
      </c>
      <c r="F1592" s="112" t="s">
        <v>26</v>
      </c>
      <c r="G1592" s="112" t="s">
        <v>27</v>
      </c>
      <c r="H1592" s="194" t="s">
        <v>6714</v>
      </c>
      <c r="I1592" s="107" t="s">
        <v>4369</v>
      </c>
      <c r="J1592" s="112" t="s">
        <v>4591</v>
      </c>
      <c r="K1592" s="350" t="s">
        <v>1134</v>
      </c>
      <c r="L1592" s="194" t="s">
        <v>4016</v>
      </c>
      <c r="M1592" s="180"/>
      <c r="N1592" s="112" t="s">
        <v>1161</v>
      </c>
      <c r="O1592" s="111"/>
      <c r="P1592" s="28">
        <v>44112</v>
      </c>
      <c r="Q1592" s="112" t="s">
        <v>6790</v>
      </c>
      <c r="R1592" s="112">
        <v>8</v>
      </c>
      <c r="S1592" s="38" t="s">
        <v>2595</v>
      </c>
      <c r="T1592" s="67">
        <v>44270</v>
      </c>
      <c r="U1592" s="39">
        <v>9.84</v>
      </c>
      <c r="V1592" s="112" t="s">
        <v>4925</v>
      </c>
      <c r="W1592" s="28">
        <v>44364</v>
      </c>
      <c r="X1592" s="2">
        <v>9.84</v>
      </c>
      <c r="Y1592" s="114" t="s">
        <v>5423</v>
      </c>
      <c r="Z1592" s="67">
        <v>44461</v>
      </c>
      <c r="AA1592" s="113">
        <v>9.84</v>
      </c>
      <c r="AB1592" s="83" t="s">
        <v>2048</v>
      </c>
      <c r="AC1592" s="71">
        <v>9.84</v>
      </c>
      <c r="AD1592" s="3">
        <v>2021</v>
      </c>
      <c r="AE1592" s="2">
        <v>4400</v>
      </c>
      <c r="AF1592" s="323">
        <f t="shared" si="137"/>
        <v>43296</v>
      </c>
    </row>
    <row r="1593" spans="1:32" ht="54.95" customHeight="1" x14ac:dyDescent="0.2">
      <c r="A1593" s="136">
        <v>1590</v>
      </c>
      <c r="B1593" s="368">
        <f t="shared" si="136"/>
        <v>891</v>
      </c>
      <c r="C1593" s="290" t="s">
        <v>998</v>
      </c>
      <c r="D1593" s="281" t="s">
        <v>25</v>
      </c>
      <c r="E1593" s="21">
        <v>20100017491</v>
      </c>
      <c r="F1593" s="112" t="s">
        <v>26</v>
      </c>
      <c r="G1593" s="112" t="s">
        <v>27</v>
      </c>
      <c r="H1593" s="194" t="s">
        <v>6704</v>
      </c>
      <c r="I1593" s="107" t="s">
        <v>4360</v>
      </c>
      <c r="J1593" s="107" t="s">
        <v>4584</v>
      </c>
      <c r="K1593" s="344" t="s">
        <v>1033</v>
      </c>
      <c r="L1593" s="194" t="s">
        <v>3997</v>
      </c>
      <c r="M1593" s="180"/>
      <c r="N1593" s="112" t="s">
        <v>1162</v>
      </c>
      <c r="O1593" s="111"/>
      <c r="P1593" s="28">
        <v>44004</v>
      </c>
      <c r="Q1593" s="112" t="s">
        <v>6790</v>
      </c>
      <c r="R1593" s="112">
        <v>1</v>
      </c>
      <c r="S1593" s="38" t="s">
        <v>2596</v>
      </c>
      <c r="T1593" s="67">
        <v>44277</v>
      </c>
      <c r="U1593" s="39">
        <v>120</v>
      </c>
      <c r="V1593" s="112" t="s">
        <v>4926</v>
      </c>
      <c r="W1593" s="28">
        <v>44378</v>
      </c>
      <c r="X1593" s="2">
        <v>120</v>
      </c>
      <c r="Y1593" s="114" t="s">
        <v>5424</v>
      </c>
      <c r="Z1593" s="67">
        <v>44461</v>
      </c>
      <c r="AA1593" s="113">
        <v>120</v>
      </c>
      <c r="AB1593" s="83" t="s">
        <v>2049</v>
      </c>
      <c r="AC1593" s="71">
        <v>120</v>
      </c>
      <c r="AD1593" s="3">
        <v>2021</v>
      </c>
      <c r="AE1593" s="2">
        <v>4400</v>
      </c>
      <c r="AF1593" s="323">
        <f t="shared" si="137"/>
        <v>528000</v>
      </c>
    </row>
    <row r="1594" spans="1:32" ht="54.95" customHeight="1" x14ac:dyDescent="0.2">
      <c r="A1594" s="136">
        <v>1591</v>
      </c>
      <c r="B1594" s="368">
        <f t="shared" si="136"/>
        <v>891</v>
      </c>
      <c r="C1594" s="290" t="s">
        <v>998</v>
      </c>
      <c r="D1594" s="281" t="s">
        <v>25</v>
      </c>
      <c r="E1594" s="21">
        <v>20100017491</v>
      </c>
      <c r="F1594" s="112" t="s">
        <v>26</v>
      </c>
      <c r="G1594" s="112" t="s">
        <v>27</v>
      </c>
      <c r="H1594" s="194" t="s">
        <v>6705</v>
      </c>
      <c r="I1594" s="107" t="s">
        <v>4361</v>
      </c>
      <c r="J1594" s="107" t="s">
        <v>4585</v>
      </c>
      <c r="K1594" s="344" t="s">
        <v>1033</v>
      </c>
      <c r="L1594" s="194" t="s">
        <v>3998</v>
      </c>
      <c r="M1594" s="180"/>
      <c r="N1594" s="112" t="s">
        <v>1163</v>
      </c>
      <c r="O1594" s="111"/>
      <c r="P1594" s="28">
        <v>44004</v>
      </c>
      <c r="Q1594" s="112" t="s">
        <v>6790</v>
      </c>
      <c r="R1594" s="112">
        <v>1</v>
      </c>
      <c r="S1594" s="38" t="s">
        <v>2596</v>
      </c>
      <c r="T1594" s="67">
        <v>44277</v>
      </c>
      <c r="U1594" s="39">
        <v>280</v>
      </c>
      <c r="V1594" s="112" t="s">
        <v>4926</v>
      </c>
      <c r="W1594" s="28">
        <v>44378</v>
      </c>
      <c r="X1594" s="2">
        <v>280</v>
      </c>
      <c r="Y1594" s="114" t="s">
        <v>5424</v>
      </c>
      <c r="Z1594" s="67">
        <v>44461</v>
      </c>
      <c r="AA1594" s="113">
        <v>280</v>
      </c>
      <c r="AB1594" s="83" t="s">
        <v>2049</v>
      </c>
      <c r="AC1594" s="71">
        <v>280</v>
      </c>
      <c r="AD1594" s="3">
        <v>2021</v>
      </c>
      <c r="AE1594" s="2">
        <v>4400</v>
      </c>
      <c r="AF1594" s="323">
        <f t="shared" si="137"/>
        <v>1232000</v>
      </c>
    </row>
    <row r="1595" spans="1:32" ht="54.95" customHeight="1" x14ac:dyDescent="0.2">
      <c r="A1595" s="136">
        <v>1592</v>
      </c>
      <c r="B1595" s="368">
        <f t="shared" si="136"/>
        <v>892</v>
      </c>
      <c r="C1595" s="290" t="s">
        <v>999</v>
      </c>
      <c r="D1595" s="281" t="s">
        <v>597</v>
      </c>
      <c r="E1595" s="261">
        <v>20106897919</v>
      </c>
      <c r="F1595" s="112" t="s">
        <v>26</v>
      </c>
      <c r="G1595" s="112" t="s">
        <v>27</v>
      </c>
      <c r="H1595" s="194" t="s">
        <v>6709</v>
      </c>
      <c r="I1595" s="107" t="s">
        <v>4351</v>
      </c>
      <c r="J1595" s="107" t="s">
        <v>4351</v>
      </c>
      <c r="K1595" s="344" t="s">
        <v>1006</v>
      </c>
      <c r="L1595" s="194" t="s">
        <v>4017</v>
      </c>
      <c r="M1595" s="180"/>
      <c r="N1595" s="112" t="s">
        <v>1162</v>
      </c>
      <c r="O1595" s="111"/>
      <c r="P1595" s="28">
        <v>44274</v>
      </c>
      <c r="Q1595" s="112" t="s">
        <v>6790</v>
      </c>
      <c r="R1595" s="112">
        <v>1</v>
      </c>
      <c r="S1595" s="38" t="s">
        <v>2597</v>
      </c>
      <c r="T1595" s="67">
        <v>44379</v>
      </c>
      <c r="U1595" s="39">
        <v>113.2</v>
      </c>
      <c r="V1595" s="112" t="s">
        <v>2053</v>
      </c>
      <c r="W1595" s="245" t="s">
        <v>2076</v>
      </c>
      <c r="X1595" s="112" t="s">
        <v>2053</v>
      </c>
      <c r="Y1595" s="114" t="s">
        <v>5425</v>
      </c>
      <c r="Z1595" s="67">
        <v>44463</v>
      </c>
      <c r="AA1595" s="113">
        <v>113.2</v>
      </c>
      <c r="AB1595" s="83" t="s">
        <v>2050</v>
      </c>
      <c r="AC1595" s="71">
        <v>113.2</v>
      </c>
      <c r="AD1595" s="3">
        <v>2021</v>
      </c>
      <c r="AE1595" s="2">
        <v>4400</v>
      </c>
      <c r="AF1595" s="323">
        <f t="shared" si="137"/>
        <v>498080</v>
      </c>
    </row>
    <row r="1596" spans="1:32" ht="54.95" customHeight="1" x14ac:dyDescent="0.2">
      <c r="A1596" s="136">
        <v>1593</v>
      </c>
      <c r="B1596" s="368">
        <f t="shared" si="136"/>
        <v>892</v>
      </c>
      <c r="C1596" s="290" t="s">
        <v>999</v>
      </c>
      <c r="D1596" s="281" t="s">
        <v>597</v>
      </c>
      <c r="E1596" s="261">
        <v>20106897919</v>
      </c>
      <c r="F1596" s="112" t="s">
        <v>26</v>
      </c>
      <c r="G1596" s="112" t="s">
        <v>27</v>
      </c>
      <c r="H1596" s="194" t="s">
        <v>6694</v>
      </c>
      <c r="I1596" s="107" t="s">
        <v>4350</v>
      </c>
      <c r="J1596" s="107" t="s">
        <v>4350</v>
      </c>
      <c r="K1596" s="344" t="s">
        <v>1141</v>
      </c>
      <c r="L1596" s="197" t="s">
        <v>4018</v>
      </c>
      <c r="M1596" s="180"/>
      <c r="N1596" s="112" t="s">
        <v>1162</v>
      </c>
      <c r="O1596" s="111"/>
      <c r="P1596" s="28">
        <v>44274</v>
      </c>
      <c r="Q1596" s="112" t="s">
        <v>6790</v>
      </c>
      <c r="R1596" s="112">
        <v>1</v>
      </c>
      <c r="S1596" s="38" t="s">
        <v>2597</v>
      </c>
      <c r="T1596" s="49">
        <v>44379</v>
      </c>
      <c r="U1596" s="43">
        <v>150</v>
      </c>
      <c r="V1596" s="112" t="s">
        <v>2053</v>
      </c>
      <c r="W1596" s="245" t="s">
        <v>2076</v>
      </c>
      <c r="X1596" s="112" t="s">
        <v>2053</v>
      </c>
      <c r="Y1596" s="114" t="s">
        <v>5425</v>
      </c>
      <c r="Z1596" s="67">
        <v>44463</v>
      </c>
      <c r="AA1596" s="113">
        <v>150</v>
      </c>
      <c r="AB1596" s="83" t="s">
        <v>2050</v>
      </c>
      <c r="AC1596" s="71">
        <v>150</v>
      </c>
      <c r="AD1596" s="3">
        <v>2021</v>
      </c>
      <c r="AE1596" s="2">
        <v>4400</v>
      </c>
      <c r="AF1596" s="323">
        <f t="shared" si="137"/>
        <v>660000</v>
      </c>
    </row>
    <row r="1597" spans="1:32" ht="54.95" customHeight="1" x14ac:dyDescent="0.2">
      <c r="A1597" s="136">
        <v>1594</v>
      </c>
      <c r="B1597" s="368">
        <f t="shared" si="136"/>
        <v>893</v>
      </c>
      <c r="C1597" s="290" t="s">
        <v>1000</v>
      </c>
      <c r="D1597" s="281" t="s">
        <v>8462</v>
      </c>
      <c r="E1597" s="261">
        <v>20467534027</v>
      </c>
      <c r="F1597" s="112" t="s">
        <v>26</v>
      </c>
      <c r="G1597" s="112" t="s">
        <v>27</v>
      </c>
      <c r="H1597" s="194" t="s">
        <v>6712</v>
      </c>
      <c r="I1597" s="107" t="s">
        <v>4367</v>
      </c>
      <c r="J1597" s="112" t="s">
        <v>4589</v>
      </c>
      <c r="K1597" s="344" t="s">
        <v>1139</v>
      </c>
      <c r="L1597" s="197" t="s">
        <v>4019</v>
      </c>
      <c r="M1597" s="180"/>
      <c r="N1597" s="112" t="s">
        <v>1162</v>
      </c>
      <c r="O1597" s="111"/>
      <c r="P1597" s="20">
        <v>43251</v>
      </c>
      <c r="Q1597" s="112" t="s">
        <v>6790</v>
      </c>
      <c r="R1597" s="107">
        <v>2</v>
      </c>
      <c r="S1597" s="114" t="s">
        <v>2598</v>
      </c>
      <c r="T1597" s="49">
        <v>43524</v>
      </c>
      <c r="U1597" s="43">
        <v>110.12</v>
      </c>
      <c r="V1597" s="6" t="s">
        <v>4927</v>
      </c>
      <c r="W1597" s="20">
        <v>44363</v>
      </c>
      <c r="X1597" s="7">
        <v>110.12</v>
      </c>
      <c r="Y1597" s="114" t="s">
        <v>5426</v>
      </c>
      <c r="Z1597" s="67">
        <v>44466</v>
      </c>
      <c r="AA1597" s="113">
        <v>110.12</v>
      </c>
      <c r="AB1597" s="83" t="s">
        <v>2051</v>
      </c>
      <c r="AC1597" s="73">
        <v>110.12</v>
      </c>
      <c r="AD1597" s="3">
        <v>2021</v>
      </c>
      <c r="AE1597" s="2">
        <v>4400</v>
      </c>
      <c r="AF1597" s="323">
        <f t="shared" si="137"/>
        <v>484528</v>
      </c>
    </row>
    <row r="1598" spans="1:32" ht="54.95" customHeight="1" x14ac:dyDescent="0.2">
      <c r="A1598" s="136">
        <v>1595</v>
      </c>
      <c r="B1598" s="368">
        <f t="shared" si="136"/>
        <v>893</v>
      </c>
      <c r="C1598" s="290" t="s">
        <v>1000</v>
      </c>
      <c r="D1598" s="281" t="s">
        <v>8462</v>
      </c>
      <c r="E1598" s="261">
        <v>20467534027</v>
      </c>
      <c r="F1598" s="112" t="s">
        <v>26</v>
      </c>
      <c r="G1598" s="112" t="s">
        <v>27</v>
      </c>
      <c r="H1598" s="194" t="s">
        <v>6713</v>
      </c>
      <c r="I1598" s="107" t="s">
        <v>4368</v>
      </c>
      <c r="J1598" s="112" t="s">
        <v>4590</v>
      </c>
      <c r="K1598" s="31" t="s">
        <v>1140</v>
      </c>
      <c r="L1598" s="208" t="s">
        <v>4020</v>
      </c>
      <c r="M1598" s="29"/>
      <c r="N1598" s="30" t="s">
        <v>1162</v>
      </c>
      <c r="O1598" s="29"/>
      <c r="P1598" s="33">
        <v>43251</v>
      </c>
      <c r="Q1598" s="112" t="s">
        <v>6790</v>
      </c>
      <c r="R1598" s="31">
        <v>9</v>
      </c>
      <c r="S1598" s="60" t="s">
        <v>2598</v>
      </c>
      <c r="T1598" s="61">
        <v>43524</v>
      </c>
      <c r="U1598" s="62">
        <v>438.6</v>
      </c>
      <c r="V1598" s="32" t="s">
        <v>4927</v>
      </c>
      <c r="W1598" s="33">
        <v>44363</v>
      </c>
      <c r="X1598" s="34">
        <v>438.6</v>
      </c>
      <c r="Y1598" s="60" t="s">
        <v>5426</v>
      </c>
      <c r="Z1598" s="68">
        <v>44466</v>
      </c>
      <c r="AA1598" s="69">
        <v>438.6</v>
      </c>
      <c r="AB1598" s="84" t="s">
        <v>2051</v>
      </c>
      <c r="AC1598" s="85">
        <v>438.6</v>
      </c>
      <c r="AD1598" s="35">
        <v>2021</v>
      </c>
      <c r="AE1598" s="36">
        <v>4400</v>
      </c>
      <c r="AF1598" s="325">
        <f t="shared" si="137"/>
        <v>1929840</v>
      </c>
    </row>
    <row r="1599" spans="1:32" ht="54.95" customHeight="1" x14ac:dyDescent="0.2">
      <c r="A1599" s="136">
        <v>1596</v>
      </c>
      <c r="B1599" s="368">
        <f t="shared" si="136"/>
        <v>894</v>
      </c>
      <c r="C1599" s="290" t="s">
        <v>1001</v>
      </c>
      <c r="D1599" s="281" t="s">
        <v>588</v>
      </c>
      <c r="E1599" s="261">
        <v>20543254798</v>
      </c>
      <c r="F1599" s="112" t="s">
        <v>26</v>
      </c>
      <c r="G1599" s="112" t="s">
        <v>27</v>
      </c>
      <c r="H1599" s="194" t="s">
        <v>6715</v>
      </c>
      <c r="I1599" s="107" t="s">
        <v>4370</v>
      </c>
      <c r="J1599" s="107" t="s">
        <v>4579</v>
      </c>
      <c r="K1599" s="350" t="s">
        <v>1142</v>
      </c>
      <c r="L1599" s="194" t="s">
        <v>4021</v>
      </c>
      <c r="M1599" s="180"/>
      <c r="N1599" s="112" t="s">
        <v>1161</v>
      </c>
      <c r="O1599" s="111"/>
      <c r="P1599" s="28">
        <v>44025</v>
      </c>
      <c r="Q1599" s="112" t="s">
        <v>6790</v>
      </c>
      <c r="R1599" s="112">
        <v>1</v>
      </c>
      <c r="S1599" s="38" t="s">
        <v>2599</v>
      </c>
      <c r="T1599" s="67">
        <v>44286</v>
      </c>
      <c r="U1599" s="39">
        <v>35.840000000000003</v>
      </c>
      <c r="V1599" s="112" t="s">
        <v>4928</v>
      </c>
      <c r="W1599" s="28">
        <v>44364</v>
      </c>
      <c r="X1599" s="2">
        <v>35.840000000000003</v>
      </c>
      <c r="Y1599" s="114" t="s">
        <v>5427</v>
      </c>
      <c r="Z1599" s="49">
        <v>44466</v>
      </c>
      <c r="AA1599" s="113">
        <v>35.840000000000003</v>
      </c>
      <c r="AB1599" s="83" t="s">
        <v>2052</v>
      </c>
      <c r="AC1599" s="71">
        <v>35.840000000000003</v>
      </c>
      <c r="AD1599" s="3">
        <v>2021</v>
      </c>
      <c r="AE1599" s="2">
        <v>4400</v>
      </c>
      <c r="AF1599" s="323">
        <f t="shared" si="137"/>
        <v>157696.00000000003</v>
      </c>
    </row>
    <row r="1600" spans="1:32" ht="54.95" customHeight="1" x14ac:dyDescent="0.2">
      <c r="A1600" s="136">
        <v>1597</v>
      </c>
      <c r="B1600" s="368">
        <f t="shared" si="136"/>
        <v>895</v>
      </c>
      <c r="C1600" s="294" t="s">
        <v>6717</v>
      </c>
      <c r="D1600" s="281" t="s">
        <v>25</v>
      </c>
      <c r="E1600" s="21">
        <v>20100017491</v>
      </c>
      <c r="F1600" s="112" t="s">
        <v>26</v>
      </c>
      <c r="G1600" s="112" t="s">
        <v>27</v>
      </c>
      <c r="H1600" s="198" t="s">
        <v>6850</v>
      </c>
      <c r="I1600" s="107" t="s">
        <v>6884</v>
      </c>
      <c r="J1600" s="112" t="s">
        <v>6884</v>
      </c>
      <c r="K1600" s="350" t="s">
        <v>7165</v>
      </c>
      <c r="L1600" s="194" t="s">
        <v>6886</v>
      </c>
      <c r="M1600" s="182" t="s">
        <v>6885</v>
      </c>
      <c r="N1600" s="111" t="s">
        <v>1161</v>
      </c>
      <c r="O1600" s="111">
        <v>2015</v>
      </c>
      <c r="P1600" s="116">
        <v>44193</v>
      </c>
      <c r="Q1600" s="112" t="s">
        <v>6790</v>
      </c>
      <c r="R1600" s="107">
        <v>1</v>
      </c>
      <c r="S1600" s="59" t="s">
        <v>6755</v>
      </c>
      <c r="T1600" s="115">
        <v>44340</v>
      </c>
      <c r="U1600" s="59">
        <v>8.1</v>
      </c>
      <c r="V1600" s="107" t="s">
        <v>6791</v>
      </c>
      <c r="W1600" s="116">
        <v>44389</v>
      </c>
      <c r="X1600" s="107">
        <v>8.1</v>
      </c>
      <c r="Y1600" s="59" t="s">
        <v>6815</v>
      </c>
      <c r="Z1600" s="115">
        <v>44476</v>
      </c>
      <c r="AA1600" s="113">
        <v>8.1</v>
      </c>
      <c r="AB1600" s="72" t="s">
        <v>6851</v>
      </c>
      <c r="AC1600" s="72">
        <v>8.1</v>
      </c>
      <c r="AD1600" s="3">
        <v>2021</v>
      </c>
      <c r="AE1600" s="2">
        <v>4400</v>
      </c>
      <c r="AF1600" s="323">
        <f t="shared" si="137"/>
        <v>35640</v>
      </c>
    </row>
    <row r="1601" spans="1:32" ht="54.95" customHeight="1" x14ac:dyDescent="0.2">
      <c r="A1601" s="136">
        <v>1598</v>
      </c>
      <c r="B1601" s="368">
        <f t="shared" si="136"/>
        <v>896</v>
      </c>
      <c r="C1601" s="294" t="s">
        <v>6718</v>
      </c>
      <c r="D1601" s="281" t="s">
        <v>597</v>
      </c>
      <c r="E1601" s="261">
        <v>20106897914</v>
      </c>
      <c r="F1601" s="112" t="s">
        <v>26</v>
      </c>
      <c r="G1601" s="112" t="s">
        <v>27</v>
      </c>
      <c r="H1601" s="198" t="s">
        <v>6887</v>
      </c>
      <c r="I1601" s="107" t="s">
        <v>6888</v>
      </c>
      <c r="J1601" s="112" t="s">
        <v>6889</v>
      </c>
      <c r="K1601" s="344" t="s">
        <v>1033</v>
      </c>
      <c r="L1601" s="194" t="s">
        <v>6890</v>
      </c>
      <c r="M1601" s="182" t="s">
        <v>6883</v>
      </c>
      <c r="N1601" s="111" t="s">
        <v>1162</v>
      </c>
      <c r="O1601" s="111">
        <v>2020</v>
      </c>
      <c r="P1601" s="116">
        <v>44116</v>
      </c>
      <c r="Q1601" s="112" t="s">
        <v>6790</v>
      </c>
      <c r="R1601" s="107">
        <v>1</v>
      </c>
      <c r="S1601" s="59" t="s">
        <v>6756</v>
      </c>
      <c r="T1601" s="115">
        <v>44386</v>
      </c>
      <c r="U1601" s="59">
        <v>51</v>
      </c>
      <c r="V1601" s="107" t="s">
        <v>2053</v>
      </c>
      <c r="W1601" s="245" t="s">
        <v>2076</v>
      </c>
      <c r="X1601" s="107" t="s">
        <v>2053</v>
      </c>
      <c r="Y1601" s="59" t="s">
        <v>6816</v>
      </c>
      <c r="Z1601" s="115">
        <v>44476</v>
      </c>
      <c r="AA1601" s="113">
        <v>51</v>
      </c>
      <c r="AB1601" s="72" t="s">
        <v>6873</v>
      </c>
      <c r="AC1601" s="72">
        <v>51</v>
      </c>
      <c r="AD1601" s="3">
        <v>2021</v>
      </c>
      <c r="AE1601" s="2">
        <v>4400</v>
      </c>
      <c r="AF1601" s="323">
        <f t="shared" si="137"/>
        <v>224400</v>
      </c>
    </row>
    <row r="1602" spans="1:32" ht="54.95" customHeight="1" x14ac:dyDescent="0.2">
      <c r="A1602" s="136">
        <v>1599</v>
      </c>
      <c r="B1602" s="368">
        <f t="shared" si="136"/>
        <v>897</v>
      </c>
      <c r="C1602" s="294" t="s">
        <v>6719</v>
      </c>
      <c r="D1602" s="281" t="s">
        <v>25</v>
      </c>
      <c r="E1602" s="21">
        <v>20100017491</v>
      </c>
      <c r="F1602" s="112" t="s">
        <v>26</v>
      </c>
      <c r="G1602" s="112" t="s">
        <v>27</v>
      </c>
      <c r="H1602" s="198" t="s">
        <v>6891</v>
      </c>
      <c r="I1602" s="107" t="s">
        <v>6895</v>
      </c>
      <c r="J1602" s="112" t="s">
        <v>6897</v>
      </c>
      <c r="K1602" s="344" t="s">
        <v>1055</v>
      </c>
      <c r="L1602" s="194" t="s">
        <v>6893</v>
      </c>
      <c r="M1602" s="182" t="s">
        <v>6894</v>
      </c>
      <c r="N1602" s="111" t="s">
        <v>1161</v>
      </c>
      <c r="O1602" s="111">
        <v>2018</v>
      </c>
      <c r="P1602" s="116">
        <v>44062</v>
      </c>
      <c r="Q1602" s="112" t="s">
        <v>6790</v>
      </c>
      <c r="R1602" s="107">
        <v>26</v>
      </c>
      <c r="S1602" s="59" t="s">
        <v>6757</v>
      </c>
      <c r="T1602" s="115">
        <v>44326</v>
      </c>
      <c r="U1602" s="59">
        <v>232.96</v>
      </c>
      <c r="V1602" s="107" t="s">
        <v>6792</v>
      </c>
      <c r="W1602" s="116">
        <v>44396</v>
      </c>
      <c r="X1602" s="107">
        <v>232.96</v>
      </c>
      <c r="Y1602" s="59" t="s">
        <v>6817</v>
      </c>
      <c r="Z1602" s="115">
        <v>44482</v>
      </c>
      <c r="AA1602" s="113">
        <v>232.96</v>
      </c>
      <c r="AB1602" s="72" t="s">
        <v>6852</v>
      </c>
      <c r="AC1602" s="72">
        <v>232.96</v>
      </c>
      <c r="AD1602" s="3">
        <v>2021</v>
      </c>
      <c r="AE1602" s="2">
        <v>4400</v>
      </c>
      <c r="AF1602" s="323">
        <f t="shared" si="137"/>
        <v>1025024</v>
      </c>
    </row>
    <row r="1603" spans="1:32" ht="54.95" customHeight="1" x14ac:dyDescent="0.2">
      <c r="A1603" s="136">
        <v>1600</v>
      </c>
      <c r="B1603" s="368">
        <f t="shared" si="136"/>
        <v>897</v>
      </c>
      <c r="C1603" s="294" t="s">
        <v>6719</v>
      </c>
      <c r="D1603" s="281" t="s">
        <v>25</v>
      </c>
      <c r="E1603" s="21">
        <v>20100017491</v>
      </c>
      <c r="F1603" s="112" t="s">
        <v>26</v>
      </c>
      <c r="G1603" s="112" t="s">
        <v>27</v>
      </c>
      <c r="H1603" s="198" t="s">
        <v>6850</v>
      </c>
      <c r="I1603" s="107" t="s">
        <v>6892</v>
      </c>
      <c r="J1603" s="107" t="s">
        <v>6892</v>
      </c>
      <c r="K1603" s="344" t="s">
        <v>1020</v>
      </c>
      <c r="L1603" s="194" t="s">
        <v>6896</v>
      </c>
      <c r="M1603" s="182" t="s">
        <v>2053</v>
      </c>
      <c r="N1603" s="111" t="s">
        <v>1162</v>
      </c>
      <c r="O1603" s="111">
        <v>2018</v>
      </c>
      <c r="P1603" s="116">
        <v>44062</v>
      </c>
      <c r="Q1603" s="112" t="s">
        <v>6790</v>
      </c>
      <c r="R1603" s="107">
        <v>1</v>
      </c>
      <c r="S1603" s="59" t="s">
        <v>6757</v>
      </c>
      <c r="T1603" s="115">
        <v>44326</v>
      </c>
      <c r="U1603" s="59">
        <v>150</v>
      </c>
      <c r="V1603" s="107" t="s">
        <v>6792</v>
      </c>
      <c r="W1603" s="116">
        <v>44396</v>
      </c>
      <c r="X1603" s="107">
        <v>150</v>
      </c>
      <c r="Y1603" s="59" t="s">
        <v>6817</v>
      </c>
      <c r="Z1603" s="115">
        <v>44482</v>
      </c>
      <c r="AA1603" s="113">
        <v>150</v>
      </c>
      <c r="AB1603" s="72" t="s">
        <v>6852</v>
      </c>
      <c r="AC1603" s="72">
        <v>150</v>
      </c>
      <c r="AD1603" s="3">
        <v>2021</v>
      </c>
      <c r="AE1603" s="2">
        <v>4400</v>
      </c>
      <c r="AF1603" s="323">
        <f t="shared" ref="AF1603:AF1634" si="138">AC1603*AE1603</f>
        <v>660000</v>
      </c>
    </row>
    <row r="1604" spans="1:32" ht="54.95" customHeight="1" x14ac:dyDescent="0.2">
      <c r="A1604" s="136">
        <v>1601</v>
      </c>
      <c r="B1604" s="368">
        <f t="shared" si="136"/>
        <v>898</v>
      </c>
      <c r="C1604" s="290" t="s">
        <v>6720</v>
      </c>
      <c r="D1604" s="281" t="s">
        <v>597</v>
      </c>
      <c r="E1604" s="261">
        <v>20106897914</v>
      </c>
      <c r="F1604" s="112" t="s">
        <v>26</v>
      </c>
      <c r="G1604" s="112" t="s">
        <v>27</v>
      </c>
      <c r="H1604" s="198" t="s">
        <v>6849</v>
      </c>
      <c r="I1604" s="6" t="s">
        <v>6903</v>
      </c>
      <c r="J1604" s="111" t="s">
        <v>6898</v>
      </c>
      <c r="K1604" s="344" t="s">
        <v>1028</v>
      </c>
      <c r="L1604" s="194" t="s">
        <v>6900</v>
      </c>
      <c r="M1604" s="182" t="s">
        <v>6899</v>
      </c>
      <c r="N1604" s="111" t="s">
        <v>1161</v>
      </c>
      <c r="O1604" s="111">
        <v>2019</v>
      </c>
      <c r="P1604" s="116">
        <v>44147</v>
      </c>
      <c r="Q1604" s="112" t="s">
        <v>6790</v>
      </c>
      <c r="R1604" s="107">
        <v>1</v>
      </c>
      <c r="S1604" s="59" t="s">
        <v>6758</v>
      </c>
      <c r="T1604" s="115">
        <v>44411</v>
      </c>
      <c r="U1604" s="59">
        <v>3</v>
      </c>
      <c r="V1604" s="107" t="s">
        <v>2053</v>
      </c>
      <c r="W1604" s="245" t="s">
        <v>2076</v>
      </c>
      <c r="X1604" s="107" t="s">
        <v>2053</v>
      </c>
      <c r="Y1604" s="59" t="s">
        <v>6818</v>
      </c>
      <c r="Z1604" s="115">
        <v>44491</v>
      </c>
      <c r="AA1604" s="113">
        <v>3</v>
      </c>
      <c r="AB1604" s="72" t="s">
        <v>6874</v>
      </c>
      <c r="AC1604" s="72">
        <v>3</v>
      </c>
      <c r="AD1604" s="3">
        <v>2021</v>
      </c>
      <c r="AE1604" s="2">
        <v>4400</v>
      </c>
      <c r="AF1604" s="323">
        <f t="shared" si="138"/>
        <v>13200</v>
      </c>
    </row>
    <row r="1605" spans="1:32" ht="54.95" customHeight="1" x14ac:dyDescent="0.2">
      <c r="A1605" s="136">
        <v>1602</v>
      </c>
      <c r="B1605" s="368">
        <f t="shared" si="136"/>
        <v>899</v>
      </c>
      <c r="C1605" s="290" t="s">
        <v>6721</v>
      </c>
      <c r="D1605" s="350" t="s">
        <v>8462</v>
      </c>
      <c r="E1605" s="350">
        <v>20467534027</v>
      </c>
      <c r="F1605" s="350" t="s">
        <v>26</v>
      </c>
      <c r="G1605" s="350" t="s">
        <v>27</v>
      </c>
      <c r="H1605" s="198" t="s">
        <v>6850</v>
      </c>
      <c r="I1605" s="6" t="s">
        <v>6902</v>
      </c>
      <c r="J1605" s="348" t="s">
        <v>6902</v>
      </c>
      <c r="K1605" s="344" t="s">
        <v>11521</v>
      </c>
      <c r="L1605" s="194" t="s">
        <v>6901</v>
      </c>
      <c r="M1605" s="344" t="s">
        <v>6883</v>
      </c>
      <c r="N1605" s="348" t="s">
        <v>1163</v>
      </c>
      <c r="O1605" s="348">
        <v>2020</v>
      </c>
      <c r="P1605" s="349">
        <v>44076</v>
      </c>
      <c r="Q1605" s="350" t="s">
        <v>6790</v>
      </c>
      <c r="R1605" s="344">
        <v>1</v>
      </c>
      <c r="S1605" s="59" t="s">
        <v>6759</v>
      </c>
      <c r="T1605" s="346">
        <v>44349</v>
      </c>
      <c r="U1605" s="59">
        <v>151</v>
      </c>
      <c r="V1605" s="344" t="s">
        <v>6793</v>
      </c>
      <c r="W1605" s="350">
        <v>44404</v>
      </c>
      <c r="X1605" s="344">
        <v>151</v>
      </c>
      <c r="Y1605" s="59" t="s">
        <v>6819</v>
      </c>
      <c r="Z1605" s="346">
        <v>44491</v>
      </c>
      <c r="AA1605" s="347">
        <v>151</v>
      </c>
      <c r="AB1605" s="72" t="s">
        <v>6853</v>
      </c>
      <c r="AC1605" s="72">
        <v>151</v>
      </c>
      <c r="AD1605" s="3">
        <v>2021</v>
      </c>
      <c r="AE1605" s="2">
        <v>4400</v>
      </c>
      <c r="AF1605" s="351">
        <f t="shared" si="138"/>
        <v>664400</v>
      </c>
    </row>
    <row r="1606" spans="1:32" ht="54.95" customHeight="1" x14ac:dyDescent="0.2">
      <c r="A1606" s="136">
        <v>1603</v>
      </c>
      <c r="B1606" s="368">
        <f t="shared" si="136"/>
        <v>900</v>
      </c>
      <c r="C1606" s="294" t="s">
        <v>6722</v>
      </c>
      <c r="D1606" s="281" t="s">
        <v>597</v>
      </c>
      <c r="E1606" s="261">
        <v>20106897914</v>
      </c>
      <c r="F1606" s="112" t="s">
        <v>26</v>
      </c>
      <c r="G1606" s="112" t="s">
        <v>27</v>
      </c>
      <c r="H1606" s="198" t="s">
        <v>6850</v>
      </c>
      <c r="I1606" s="107" t="s">
        <v>6904</v>
      </c>
      <c r="J1606" s="111" t="s">
        <v>6904</v>
      </c>
      <c r="K1606" s="344" t="s">
        <v>1141</v>
      </c>
      <c r="L1606" s="194" t="s">
        <v>6905</v>
      </c>
      <c r="M1606" s="182" t="s">
        <v>2053</v>
      </c>
      <c r="N1606" s="111" t="s">
        <v>1162</v>
      </c>
      <c r="O1606" s="111">
        <v>2020</v>
      </c>
      <c r="P1606" s="116">
        <v>44025</v>
      </c>
      <c r="Q1606" s="112" t="s">
        <v>6790</v>
      </c>
      <c r="R1606" s="107">
        <v>1</v>
      </c>
      <c r="S1606" s="59" t="s">
        <v>6760</v>
      </c>
      <c r="T1606" s="115">
        <v>44286</v>
      </c>
      <c r="U1606" s="59">
        <v>40.799999999999997</v>
      </c>
      <c r="V1606" s="107" t="s">
        <v>6794</v>
      </c>
      <c r="W1606" s="116">
        <v>44377</v>
      </c>
      <c r="X1606" s="107">
        <v>40.799999999999997</v>
      </c>
      <c r="Y1606" s="59" t="s">
        <v>6820</v>
      </c>
      <c r="Z1606" s="115">
        <v>44496</v>
      </c>
      <c r="AA1606" s="113">
        <v>40.799999999999997</v>
      </c>
      <c r="AB1606" s="72" t="s">
        <v>6854</v>
      </c>
      <c r="AC1606" s="72">
        <v>40.799999999999997</v>
      </c>
      <c r="AD1606" s="3">
        <v>2021</v>
      </c>
      <c r="AE1606" s="2">
        <v>4400</v>
      </c>
      <c r="AF1606" s="323">
        <f t="shared" si="138"/>
        <v>179520</v>
      </c>
    </row>
    <row r="1607" spans="1:32" ht="54.95" customHeight="1" x14ac:dyDescent="0.2">
      <c r="A1607" s="136">
        <v>1604</v>
      </c>
      <c r="B1607" s="368">
        <f t="shared" si="136"/>
        <v>901</v>
      </c>
      <c r="C1607" s="294" t="s">
        <v>6723</v>
      </c>
      <c r="D1607" s="281" t="s">
        <v>597</v>
      </c>
      <c r="E1607" s="261">
        <v>20106897914</v>
      </c>
      <c r="F1607" s="112" t="s">
        <v>26</v>
      </c>
      <c r="G1607" s="112" t="s">
        <v>27</v>
      </c>
      <c r="H1607" s="198" t="s">
        <v>6849</v>
      </c>
      <c r="I1607" s="107" t="s">
        <v>6906</v>
      </c>
      <c r="J1607" s="111" t="s">
        <v>6898</v>
      </c>
      <c r="K1607" s="344" t="s">
        <v>6907</v>
      </c>
      <c r="L1607" s="194" t="s">
        <v>6909</v>
      </c>
      <c r="M1607" s="182" t="s">
        <v>6883</v>
      </c>
      <c r="N1607" s="111" t="s">
        <v>1161</v>
      </c>
      <c r="O1607" s="111" t="s">
        <v>6946</v>
      </c>
      <c r="P1607" s="116">
        <v>44154</v>
      </c>
      <c r="Q1607" s="112" t="s">
        <v>6790</v>
      </c>
      <c r="R1607" s="107">
        <v>1</v>
      </c>
      <c r="S1607" s="59" t="s">
        <v>6761</v>
      </c>
      <c r="T1607" s="115">
        <v>44399</v>
      </c>
      <c r="U1607" s="59">
        <v>50</v>
      </c>
      <c r="V1607" s="107" t="s">
        <v>2053</v>
      </c>
      <c r="W1607" s="245" t="s">
        <v>2076</v>
      </c>
      <c r="X1607" s="107" t="s">
        <v>2053</v>
      </c>
      <c r="Y1607" s="59" t="s">
        <v>6821</v>
      </c>
      <c r="Z1607" s="115">
        <v>44502</v>
      </c>
      <c r="AA1607" s="113">
        <v>50</v>
      </c>
      <c r="AB1607" s="72" t="s">
        <v>6875</v>
      </c>
      <c r="AC1607" s="72">
        <v>50</v>
      </c>
      <c r="AD1607" s="3">
        <v>2021</v>
      </c>
      <c r="AE1607" s="2">
        <v>4400</v>
      </c>
      <c r="AF1607" s="323">
        <f t="shared" si="138"/>
        <v>220000</v>
      </c>
    </row>
    <row r="1608" spans="1:32" ht="54.95" customHeight="1" x14ac:dyDescent="0.2">
      <c r="A1608" s="136">
        <v>1605</v>
      </c>
      <c r="B1608" s="368">
        <f t="shared" si="136"/>
        <v>901</v>
      </c>
      <c r="C1608" s="294" t="s">
        <v>6723</v>
      </c>
      <c r="D1608" s="281" t="s">
        <v>597</v>
      </c>
      <c r="E1608" s="261">
        <v>20106897914</v>
      </c>
      <c r="F1608" s="112" t="s">
        <v>26</v>
      </c>
      <c r="G1608" s="112" t="s">
        <v>27</v>
      </c>
      <c r="H1608" s="198" t="s">
        <v>6849</v>
      </c>
      <c r="I1608" s="107" t="s">
        <v>6906</v>
      </c>
      <c r="J1608" s="111" t="s">
        <v>6898</v>
      </c>
      <c r="K1608" s="344" t="s">
        <v>6907</v>
      </c>
      <c r="L1608" s="194" t="s">
        <v>6910</v>
      </c>
      <c r="M1608" s="182" t="s">
        <v>6883</v>
      </c>
      <c r="N1608" s="111" t="s">
        <v>1161</v>
      </c>
      <c r="O1608" s="111" t="s">
        <v>6945</v>
      </c>
      <c r="P1608" s="116">
        <v>44154</v>
      </c>
      <c r="Q1608" s="112" t="s">
        <v>6790</v>
      </c>
      <c r="R1608" s="107">
        <v>1</v>
      </c>
      <c r="S1608" s="59" t="s">
        <v>6761</v>
      </c>
      <c r="T1608" s="115">
        <v>44399</v>
      </c>
      <c r="U1608" s="59">
        <v>40.6</v>
      </c>
      <c r="V1608" s="107" t="s">
        <v>2053</v>
      </c>
      <c r="W1608" s="245" t="s">
        <v>2076</v>
      </c>
      <c r="X1608" s="107" t="s">
        <v>2053</v>
      </c>
      <c r="Y1608" s="59" t="s">
        <v>6821</v>
      </c>
      <c r="Z1608" s="115">
        <v>44502</v>
      </c>
      <c r="AA1608" s="113">
        <v>40.299999999999997</v>
      </c>
      <c r="AB1608" s="72" t="s">
        <v>6875</v>
      </c>
      <c r="AC1608" s="72">
        <v>40.299999999999997</v>
      </c>
      <c r="AD1608" s="3">
        <v>2021</v>
      </c>
      <c r="AE1608" s="2">
        <v>4400</v>
      </c>
      <c r="AF1608" s="323">
        <f t="shared" si="138"/>
        <v>177320</v>
      </c>
    </row>
    <row r="1609" spans="1:32" ht="54.95" customHeight="1" x14ac:dyDescent="0.2">
      <c r="A1609" s="136">
        <v>1606</v>
      </c>
      <c r="B1609" s="368">
        <f t="shared" si="136"/>
        <v>901</v>
      </c>
      <c r="C1609" s="294" t="s">
        <v>6723</v>
      </c>
      <c r="D1609" s="281" t="s">
        <v>597</v>
      </c>
      <c r="E1609" s="261">
        <v>20106897914</v>
      </c>
      <c r="F1609" s="112" t="s">
        <v>26</v>
      </c>
      <c r="G1609" s="112" t="s">
        <v>27</v>
      </c>
      <c r="H1609" s="198" t="s">
        <v>6850</v>
      </c>
      <c r="I1609" s="107" t="s">
        <v>6892</v>
      </c>
      <c r="J1609" s="107" t="s">
        <v>6892</v>
      </c>
      <c r="K1609" s="344" t="s">
        <v>1020</v>
      </c>
      <c r="L1609" s="194" t="s">
        <v>6908</v>
      </c>
      <c r="M1609" s="180" t="s">
        <v>2053</v>
      </c>
      <c r="N1609" s="111" t="s">
        <v>1162</v>
      </c>
      <c r="O1609" s="111">
        <v>2020</v>
      </c>
      <c r="P1609" s="116">
        <v>44154</v>
      </c>
      <c r="Q1609" s="112" t="s">
        <v>6790</v>
      </c>
      <c r="R1609" s="107">
        <v>1</v>
      </c>
      <c r="S1609" s="59" t="s">
        <v>6761</v>
      </c>
      <c r="T1609" s="115">
        <v>44399</v>
      </c>
      <c r="U1609" s="59">
        <v>48.45</v>
      </c>
      <c r="V1609" s="107" t="s">
        <v>2053</v>
      </c>
      <c r="W1609" s="245" t="s">
        <v>2076</v>
      </c>
      <c r="X1609" s="107" t="s">
        <v>2053</v>
      </c>
      <c r="Y1609" s="59" t="s">
        <v>6821</v>
      </c>
      <c r="Z1609" s="115">
        <v>44502</v>
      </c>
      <c r="AA1609" s="113">
        <v>48.45</v>
      </c>
      <c r="AB1609" s="72" t="s">
        <v>6875</v>
      </c>
      <c r="AC1609" s="72">
        <v>48.45</v>
      </c>
      <c r="AD1609" s="3">
        <v>2021</v>
      </c>
      <c r="AE1609" s="2">
        <v>4400</v>
      </c>
      <c r="AF1609" s="323">
        <f t="shared" si="138"/>
        <v>213180</v>
      </c>
    </row>
    <row r="1610" spans="1:32" ht="54.95" customHeight="1" x14ac:dyDescent="0.2">
      <c r="A1610" s="136">
        <v>1607</v>
      </c>
      <c r="B1610" s="368">
        <f t="shared" si="136"/>
        <v>902</v>
      </c>
      <c r="C1610" s="294" t="s">
        <v>6724</v>
      </c>
      <c r="D1610" s="281" t="s">
        <v>25</v>
      </c>
      <c r="E1610" s="21">
        <v>20100017491</v>
      </c>
      <c r="F1610" s="112" t="s">
        <v>26</v>
      </c>
      <c r="G1610" s="112" t="s">
        <v>27</v>
      </c>
      <c r="H1610" s="198" t="s">
        <v>6849</v>
      </c>
      <c r="I1610" s="107" t="s">
        <v>6911</v>
      </c>
      <c r="J1610" s="111" t="s">
        <v>6898</v>
      </c>
      <c r="K1610" s="344" t="s">
        <v>1028</v>
      </c>
      <c r="L1610" s="194" t="s">
        <v>6913</v>
      </c>
      <c r="M1610" s="182" t="s">
        <v>6912</v>
      </c>
      <c r="N1610" s="111" t="s">
        <v>1161</v>
      </c>
      <c r="O1610" s="111" t="s">
        <v>6944</v>
      </c>
      <c r="P1610" s="116">
        <v>43605</v>
      </c>
      <c r="Q1610" s="112" t="s">
        <v>6790</v>
      </c>
      <c r="R1610" s="107">
        <v>1</v>
      </c>
      <c r="S1610" s="59" t="s">
        <v>6762</v>
      </c>
      <c r="T1610" s="115">
        <v>43878</v>
      </c>
      <c r="U1610" s="59">
        <v>6</v>
      </c>
      <c r="V1610" s="107" t="s">
        <v>6795</v>
      </c>
      <c r="W1610" s="116">
        <v>44407</v>
      </c>
      <c r="X1610" s="107">
        <v>6</v>
      </c>
      <c r="Y1610" s="59" t="s">
        <v>7041</v>
      </c>
      <c r="Z1610" s="115">
        <v>44502</v>
      </c>
      <c r="AA1610" s="113">
        <v>6</v>
      </c>
      <c r="AB1610" s="72" t="s">
        <v>7042</v>
      </c>
      <c r="AC1610" s="72">
        <v>6</v>
      </c>
      <c r="AD1610" s="3">
        <v>2021</v>
      </c>
      <c r="AE1610" s="2">
        <v>4400</v>
      </c>
      <c r="AF1610" s="323">
        <f t="shared" si="138"/>
        <v>26400</v>
      </c>
    </row>
    <row r="1611" spans="1:32" ht="54.95" customHeight="1" x14ac:dyDescent="0.2">
      <c r="A1611" s="136">
        <v>1608</v>
      </c>
      <c r="B1611" s="368">
        <f t="shared" si="136"/>
        <v>903</v>
      </c>
      <c r="C1611" s="294" t="s">
        <v>6725</v>
      </c>
      <c r="D1611" s="281" t="s">
        <v>8462</v>
      </c>
      <c r="E1611" s="261">
        <v>20467534027</v>
      </c>
      <c r="F1611" s="112" t="s">
        <v>26</v>
      </c>
      <c r="G1611" s="112" t="s">
        <v>27</v>
      </c>
      <c r="H1611" s="198" t="s">
        <v>6914</v>
      </c>
      <c r="I1611" s="86" t="s">
        <v>6917</v>
      </c>
      <c r="J1611" s="111" t="s">
        <v>6915</v>
      </c>
      <c r="K1611" s="344" t="s">
        <v>6752</v>
      </c>
      <c r="L1611" s="194" t="s">
        <v>6916</v>
      </c>
      <c r="M1611" s="182" t="s">
        <v>6920</v>
      </c>
      <c r="N1611" s="111" t="s">
        <v>1162</v>
      </c>
      <c r="O1611" s="111" t="s">
        <v>6942</v>
      </c>
      <c r="P1611" s="116">
        <v>44123</v>
      </c>
      <c r="Q1611" s="112" t="s">
        <v>6790</v>
      </c>
      <c r="R1611" s="107">
        <v>5</v>
      </c>
      <c r="S1611" s="59" t="s">
        <v>6763</v>
      </c>
      <c r="T1611" s="115">
        <v>44295</v>
      </c>
      <c r="U1611" s="59">
        <v>255</v>
      </c>
      <c r="V1611" s="107" t="s">
        <v>6796</v>
      </c>
      <c r="W1611" s="116">
        <v>44357</v>
      </c>
      <c r="X1611" s="107">
        <v>255</v>
      </c>
      <c r="Y1611" s="59" t="s">
        <v>6822</v>
      </c>
      <c r="Z1611" s="115">
        <v>44515</v>
      </c>
      <c r="AA1611" s="113">
        <v>255</v>
      </c>
      <c r="AB1611" s="72" t="s">
        <v>6880</v>
      </c>
      <c r="AC1611" s="72">
        <v>255</v>
      </c>
      <c r="AD1611" s="3">
        <v>2021</v>
      </c>
      <c r="AE1611" s="2">
        <v>4400</v>
      </c>
      <c r="AF1611" s="323">
        <f t="shared" si="138"/>
        <v>1122000</v>
      </c>
    </row>
    <row r="1612" spans="1:32" ht="54.95" customHeight="1" x14ac:dyDescent="0.2">
      <c r="A1612" s="136">
        <v>1609</v>
      </c>
      <c r="B1612" s="368">
        <f t="shared" si="136"/>
        <v>903</v>
      </c>
      <c r="C1612" s="294" t="s">
        <v>6725</v>
      </c>
      <c r="D1612" s="281" t="s">
        <v>8462</v>
      </c>
      <c r="E1612" s="261">
        <v>20467534027</v>
      </c>
      <c r="F1612" s="112" t="s">
        <v>26</v>
      </c>
      <c r="G1612" s="112" t="s">
        <v>27</v>
      </c>
      <c r="H1612" s="198" t="s">
        <v>6914</v>
      </c>
      <c r="I1612" s="86" t="s">
        <v>6918</v>
      </c>
      <c r="J1612" s="111" t="s">
        <v>6915</v>
      </c>
      <c r="K1612" s="344" t="s">
        <v>6753</v>
      </c>
      <c r="L1612" s="194" t="s">
        <v>6919</v>
      </c>
      <c r="M1612" s="182" t="s">
        <v>6920</v>
      </c>
      <c r="N1612" s="111" t="s">
        <v>1162</v>
      </c>
      <c r="O1612" s="111" t="s">
        <v>6942</v>
      </c>
      <c r="P1612" s="116">
        <v>44123</v>
      </c>
      <c r="Q1612" s="112" t="s">
        <v>6790</v>
      </c>
      <c r="R1612" s="107">
        <v>4</v>
      </c>
      <c r="S1612" s="59" t="s">
        <v>6763</v>
      </c>
      <c r="T1612" s="115">
        <v>44295</v>
      </c>
      <c r="U1612" s="59">
        <v>348</v>
      </c>
      <c r="V1612" s="107" t="s">
        <v>6796</v>
      </c>
      <c r="W1612" s="116">
        <v>44357</v>
      </c>
      <c r="X1612" s="107">
        <v>348</v>
      </c>
      <c r="Y1612" s="59" t="s">
        <v>6822</v>
      </c>
      <c r="Z1612" s="115">
        <v>44515</v>
      </c>
      <c r="AA1612" s="113">
        <v>348</v>
      </c>
      <c r="AB1612" s="72" t="s">
        <v>6880</v>
      </c>
      <c r="AC1612" s="72">
        <v>348</v>
      </c>
      <c r="AD1612" s="3">
        <v>2021</v>
      </c>
      <c r="AE1612" s="2">
        <v>4400</v>
      </c>
      <c r="AF1612" s="323">
        <f t="shared" si="138"/>
        <v>1531200</v>
      </c>
    </row>
    <row r="1613" spans="1:32" ht="54.95" customHeight="1" x14ac:dyDescent="0.2">
      <c r="A1613" s="136">
        <v>1610</v>
      </c>
      <c r="B1613" s="368">
        <f t="shared" si="136"/>
        <v>904</v>
      </c>
      <c r="C1613" s="290" t="s">
        <v>6726</v>
      </c>
      <c r="D1613" s="281" t="s">
        <v>747</v>
      </c>
      <c r="E1613" s="22">
        <v>20252575457</v>
      </c>
      <c r="F1613" s="112" t="s">
        <v>26</v>
      </c>
      <c r="G1613" s="112" t="s">
        <v>27</v>
      </c>
      <c r="H1613" s="198" t="s">
        <v>6849</v>
      </c>
      <c r="I1613" s="6" t="s">
        <v>6922</v>
      </c>
      <c r="J1613" s="111" t="s">
        <v>6898</v>
      </c>
      <c r="K1613" s="344" t="s">
        <v>1028</v>
      </c>
      <c r="L1613" s="194" t="s">
        <v>6921</v>
      </c>
      <c r="M1613" s="182" t="s">
        <v>1011</v>
      </c>
      <c r="N1613" s="111" t="s">
        <v>1161</v>
      </c>
      <c r="O1613" s="111" t="s">
        <v>6942</v>
      </c>
      <c r="P1613" s="116">
        <v>44147</v>
      </c>
      <c r="Q1613" s="112" t="s">
        <v>6790</v>
      </c>
      <c r="R1613" s="107">
        <v>1</v>
      </c>
      <c r="S1613" s="59" t="s">
        <v>6764</v>
      </c>
      <c r="T1613" s="115">
        <v>44418</v>
      </c>
      <c r="U1613" s="59">
        <v>9.5</v>
      </c>
      <c r="V1613" s="107" t="s">
        <v>2053</v>
      </c>
      <c r="W1613" s="245" t="s">
        <v>2076</v>
      </c>
      <c r="X1613" s="107" t="s">
        <v>2053</v>
      </c>
      <c r="Y1613" s="59" t="s">
        <v>6823</v>
      </c>
      <c r="Z1613" s="115">
        <v>44509</v>
      </c>
      <c r="AA1613" s="113">
        <v>9.5</v>
      </c>
      <c r="AB1613" s="72" t="s">
        <v>6876</v>
      </c>
      <c r="AC1613" s="72">
        <v>9.5</v>
      </c>
      <c r="AD1613" s="3">
        <v>2021</v>
      </c>
      <c r="AE1613" s="2">
        <v>4400</v>
      </c>
      <c r="AF1613" s="323">
        <f t="shared" si="138"/>
        <v>41800</v>
      </c>
    </row>
    <row r="1614" spans="1:32" ht="54.95" customHeight="1" x14ac:dyDescent="0.2">
      <c r="A1614" s="136">
        <v>1611</v>
      </c>
      <c r="B1614" s="368">
        <f t="shared" ref="B1614:B1677" si="139">IF(C1614=C1613,B1613,B1613+1)</f>
        <v>905</v>
      </c>
      <c r="C1614" s="290" t="s">
        <v>6727</v>
      </c>
      <c r="D1614" s="281" t="s">
        <v>597</v>
      </c>
      <c r="E1614" s="261">
        <v>20106897914</v>
      </c>
      <c r="F1614" s="112" t="s">
        <v>26</v>
      </c>
      <c r="G1614" s="112" t="s">
        <v>27</v>
      </c>
      <c r="H1614" s="198" t="s">
        <v>6850</v>
      </c>
      <c r="I1614" s="6" t="s">
        <v>6924</v>
      </c>
      <c r="J1614" s="6" t="s">
        <v>6925</v>
      </c>
      <c r="K1614" s="6" t="s">
        <v>7477</v>
      </c>
      <c r="L1614" s="194" t="s">
        <v>6926</v>
      </c>
      <c r="M1614" s="182" t="s">
        <v>6883</v>
      </c>
      <c r="N1614" s="111" t="s">
        <v>1162</v>
      </c>
      <c r="O1614" s="111">
        <v>2019</v>
      </c>
      <c r="P1614" s="116">
        <v>43881</v>
      </c>
      <c r="Q1614" s="112" t="s">
        <v>6790</v>
      </c>
      <c r="R1614" s="107">
        <v>1</v>
      </c>
      <c r="S1614" s="59" t="s">
        <v>6765</v>
      </c>
      <c r="T1614" s="115">
        <v>44232</v>
      </c>
      <c r="U1614" s="59">
        <v>51</v>
      </c>
      <c r="V1614" s="107" t="s">
        <v>6797</v>
      </c>
      <c r="W1614" s="116">
        <v>44365</v>
      </c>
      <c r="X1614" s="107">
        <v>51</v>
      </c>
      <c r="Y1614" s="59" t="s">
        <v>6824</v>
      </c>
      <c r="Z1614" s="115">
        <v>44515</v>
      </c>
      <c r="AA1614" s="113">
        <v>51</v>
      </c>
      <c r="AB1614" s="72" t="s">
        <v>6855</v>
      </c>
      <c r="AC1614" s="72">
        <v>51</v>
      </c>
      <c r="AD1614" s="3">
        <v>2021</v>
      </c>
      <c r="AE1614" s="2">
        <v>4400</v>
      </c>
      <c r="AF1614" s="323">
        <f t="shared" si="138"/>
        <v>224400</v>
      </c>
    </row>
    <row r="1615" spans="1:32" ht="54.95" customHeight="1" x14ac:dyDescent="0.2">
      <c r="A1615" s="136">
        <v>1612</v>
      </c>
      <c r="B1615" s="368">
        <f t="shared" si="139"/>
        <v>905</v>
      </c>
      <c r="C1615" s="290" t="s">
        <v>6727</v>
      </c>
      <c r="D1615" s="281" t="s">
        <v>597</v>
      </c>
      <c r="E1615" s="261">
        <v>20106897914</v>
      </c>
      <c r="F1615" s="112" t="s">
        <v>26</v>
      </c>
      <c r="G1615" s="112" t="s">
        <v>27</v>
      </c>
      <c r="H1615" s="198" t="s">
        <v>6850</v>
      </c>
      <c r="I1615" s="6" t="s">
        <v>6892</v>
      </c>
      <c r="J1615" s="6" t="s">
        <v>6892</v>
      </c>
      <c r="K1615" s="344" t="s">
        <v>6923</v>
      </c>
      <c r="L1615" s="194" t="s">
        <v>6927</v>
      </c>
      <c r="M1615" s="180" t="s">
        <v>2053</v>
      </c>
      <c r="N1615" s="111" t="s">
        <v>1162</v>
      </c>
      <c r="O1615" s="111">
        <v>2020</v>
      </c>
      <c r="P1615" s="116">
        <v>43881</v>
      </c>
      <c r="Q1615" s="112" t="s">
        <v>6790</v>
      </c>
      <c r="R1615" s="107">
        <v>1</v>
      </c>
      <c r="S1615" s="59" t="s">
        <v>6765</v>
      </c>
      <c r="T1615" s="115">
        <v>44232</v>
      </c>
      <c r="U1615" s="59">
        <v>113.2</v>
      </c>
      <c r="V1615" s="107" t="s">
        <v>6797</v>
      </c>
      <c r="W1615" s="116">
        <v>44365</v>
      </c>
      <c r="X1615" s="107">
        <v>113.2</v>
      </c>
      <c r="Y1615" s="59" t="s">
        <v>6824</v>
      </c>
      <c r="Z1615" s="115">
        <v>44515</v>
      </c>
      <c r="AA1615" s="113">
        <v>113.2</v>
      </c>
      <c r="AB1615" s="72" t="s">
        <v>6855</v>
      </c>
      <c r="AC1615" s="72">
        <v>113.2</v>
      </c>
      <c r="AD1615" s="3">
        <v>2021</v>
      </c>
      <c r="AE1615" s="2">
        <v>4400</v>
      </c>
      <c r="AF1615" s="323">
        <f t="shared" si="138"/>
        <v>498080</v>
      </c>
    </row>
    <row r="1616" spans="1:32" ht="54.95" customHeight="1" x14ac:dyDescent="0.2">
      <c r="A1616" s="136">
        <v>1613</v>
      </c>
      <c r="B1616" s="368">
        <f t="shared" si="139"/>
        <v>906</v>
      </c>
      <c r="C1616" s="290" t="s">
        <v>6728</v>
      </c>
      <c r="D1616" s="281" t="s">
        <v>597</v>
      </c>
      <c r="E1616" s="261">
        <v>20106897914</v>
      </c>
      <c r="F1616" s="112" t="s">
        <v>26</v>
      </c>
      <c r="G1616" s="112" t="s">
        <v>27</v>
      </c>
      <c r="H1616" s="198" t="s">
        <v>6928</v>
      </c>
      <c r="I1616" s="6" t="s">
        <v>6929</v>
      </c>
      <c r="J1616" s="107" t="s">
        <v>6931</v>
      </c>
      <c r="K1616" s="344" t="s">
        <v>1033</v>
      </c>
      <c r="L1616" s="194" t="s">
        <v>6932</v>
      </c>
      <c r="M1616" s="182" t="s">
        <v>6920</v>
      </c>
      <c r="N1616" s="111" t="s">
        <v>1162</v>
      </c>
      <c r="O1616" s="111">
        <v>2020</v>
      </c>
      <c r="P1616" s="116">
        <v>44193</v>
      </c>
      <c r="Q1616" s="112" t="s">
        <v>6790</v>
      </c>
      <c r="R1616" s="107">
        <v>1</v>
      </c>
      <c r="S1616" s="59" t="s">
        <v>6766</v>
      </c>
      <c r="T1616" s="115">
        <v>44467</v>
      </c>
      <c r="U1616" s="59">
        <v>51</v>
      </c>
      <c r="V1616" s="107" t="s">
        <v>2053</v>
      </c>
      <c r="W1616" s="245" t="s">
        <v>2076</v>
      </c>
      <c r="X1616" s="107" t="s">
        <v>2053</v>
      </c>
      <c r="Y1616" s="59" t="s">
        <v>6825</v>
      </c>
      <c r="Z1616" s="115">
        <v>44487</v>
      </c>
      <c r="AA1616" s="113">
        <v>51</v>
      </c>
      <c r="AB1616" s="72" t="s">
        <v>6881</v>
      </c>
      <c r="AC1616" s="72">
        <v>51</v>
      </c>
      <c r="AD1616" s="3">
        <v>2021</v>
      </c>
      <c r="AE1616" s="2">
        <v>4400</v>
      </c>
      <c r="AF1616" s="323">
        <f t="shared" si="138"/>
        <v>224400</v>
      </c>
    </row>
    <row r="1617" spans="1:32" ht="54.95" customHeight="1" x14ac:dyDescent="0.2">
      <c r="A1617" s="136">
        <v>1614</v>
      </c>
      <c r="B1617" s="368">
        <f t="shared" si="139"/>
        <v>906</v>
      </c>
      <c r="C1617" s="290" t="s">
        <v>6728</v>
      </c>
      <c r="D1617" s="281" t="s">
        <v>597</v>
      </c>
      <c r="E1617" s="261">
        <v>20106897914</v>
      </c>
      <c r="F1617" s="112" t="s">
        <v>26</v>
      </c>
      <c r="G1617" s="112" t="s">
        <v>27</v>
      </c>
      <c r="H1617" s="198" t="s">
        <v>6850</v>
      </c>
      <c r="I1617" s="6" t="s">
        <v>6930</v>
      </c>
      <c r="J1617" s="6" t="s">
        <v>6930</v>
      </c>
      <c r="K1617" s="344" t="s">
        <v>1020</v>
      </c>
      <c r="L1617" s="194" t="s">
        <v>6933</v>
      </c>
      <c r="M1617" s="180" t="s">
        <v>2053</v>
      </c>
      <c r="N1617" s="111" t="s">
        <v>1162</v>
      </c>
      <c r="O1617" s="111">
        <v>2020</v>
      </c>
      <c r="P1617" s="116">
        <v>44193</v>
      </c>
      <c r="Q1617" s="112" t="s">
        <v>6790</v>
      </c>
      <c r="R1617" s="107">
        <v>1</v>
      </c>
      <c r="S1617" s="59" t="s">
        <v>6766</v>
      </c>
      <c r="T1617" s="115">
        <v>44467</v>
      </c>
      <c r="U1617" s="59">
        <v>113.2</v>
      </c>
      <c r="V1617" s="107" t="s">
        <v>2053</v>
      </c>
      <c r="W1617" s="245" t="s">
        <v>2076</v>
      </c>
      <c r="X1617" s="107" t="s">
        <v>2053</v>
      </c>
      <c r="Y1617" s="59" t="s">
        <v>6825</v>
      </c>
      <c r="Z1617" s="115">
        <v>44518</v>
      </c>
      <c r="AA1617" s="113">
        <v>113.2</v>
      </c>
      <c r="AB1617" s="72" t="s">
        <v>6881</v>
      </c>
      <c r="AC1617" s="72">
        <v>113.2</v>
      </c>
      <c r="AD1617" s="3">
        <v>2021</v>
      </c>
      <c r="AE1617" s="2">
        <v>4400</v>
      </c>
      <c r="AF1617" s="323">
        <f t="shared" si="138"/>
        <v>498080</v>
      </c>
    </row>
    <row r="1618" spans="1:32" ht="54.95" customHeight="1" x14ac:dyDescent="0.2">
      <c r="A1618" s="136">
        <v>1615</v>
      </c>
      <c r="B1618" s="368">
        <f t="shared" si="139"/>
        <v>907</v>
      </c>
      <c r="C1618" s="290" t="s">
        <v>6729</v>
      </c>
      <c r="D1618" s="281" t="s">
        <v>8462</v>
      </c>
      <c r="E1618" s="261">
        <v>20467534027</v>
      </c>
      <c r="F1618" s="112" t="s">
        <v>26</v>
      </c>
      <c r="G1618" s="112" t="s">
        <v>27</v>
      </c>
      <c r="H1618" s="198" t="s">
        <v>6849</v>
      </c>
      <c r="I1618" s="6" t="s">
        <v>6906</v>
      </c>
      <c r="J1618" s="111" t="s">
        <v>6898</v>
      </c>
      <c r="K1618" s="344" t="s">
        <v>6907</v>
      </c>
      <c r="L1618" s="194" t="s">
        <v>6934</v>
      </c>
      <c r="M1618" s="1" t="s">
        <v>6936</v>
      </c>
      <c r="N1618" s="111" t="s">
        <v>1161</v>
      </c>
      <c r="O1618" s="111" t="s">
        <v>6941</v>
      </c>
      <c r="P1618" s="116">
        <v>44180</v>
      </c>
      <c r="Q1618" s="112" t="s">
        <v>6790</v>
      </c>
      <c r="R1618" s="107">
        <v>1</v>
      </c>
      <c r="S1618" s="59" t="s">
        <v>6767</v>
      </c>
      <c r="T1618" s="115">
        <v>44340</v>
      </c>
      <c r="U1618" s="59">
        <v>50</v>
      </c>
      <c r="V1618" s="107" t="s">
        <v>6798</v>
      </c>
      <c r="W1618" s="116">
        <v>44410</v>
      </c>
      <c r="X1618" s="107">
        <v>50</v>
      </c>
      <c r="Y1618" s="59" t="s">
        <v>6826</v>
      </c>
      <c r="Z1618" s="115">
        <v>44522</v>
      </c>
      <c r="AA1618" s="113">
        <v>50</v>
      </c>
      <c r="AB1618" s="72" t="s">
        <v>6856</v>
      </c>
      <c r="AC1618" s="72">
        <v>50</v>
      </c>
      <c r="AD1618" s="3">
        <v>2021</v>
      </c>
      <c r="AE1618" s="2">
        <v>4400</v>
      </c>
      <c r="AF1618" s="323">
        <f t="shared" si="138"/>
        <v>220000</v>
      </c>
    </row>
    <row r="1619" spans="1:32" ht="54.95" customHeight="1" x14ac:dyDescent="0.2">
      <c r="A1619" s="136">
        <v>1616</v>
      </c>
      <c r="B1619" s="368">
        <f t="shared" si="139"/>
        <v>907</v>
      </c>
      <c r="C1619" s="290" t="s">
        <v>6729</v>
      </c>
      <c r="D1619" s="281" t="s">
        <v>8462</v>
      </c>
      <c r="E1619" s="261">
        <v>20467534027</v>
      </c>
      <c r="F1619" s="112" t="s">
        <v>26</v>
      </c>
      <c r="G1619" s="112" t="s">
        <v>27</v>
      </c>
      <c r="H1619" s="198" t="s">
        <v>6849</v>
      </c>
      <c r="I1619" s="6" t="s">
        <v>6906</v>
      </c>
      <c r="J1619" s="111" t="s">
        <v>6898</v>
      </c>
      <c r="K1619" s="344" t="s">
        <v>6907</v>
      </c>
      <c r="L1619" s="198" t="s">
        <v>6935</v>
      </c>
      <c r="M1619" s="1" t="s">
        <v>6936</v>
      </c>
      <c r="N1619" s="111" t="s">
        <v>1161</v>
      </c>
      <c r="O1619" s="111" t="s">
        <v>6942</v>
      </c>
      <c r="P1619" s="116">
        <v>44180</v>
      </c>
      <c r="Q1619" s="112" t="s">
        <v>6790</v>
      </c>
      <c r="R1619" s="107">
        <v>1</v>
      </c>
      <c r="S1619" s="59" t="s">
        <v>6767</v>
      </c>
      <c r="T1619" s="115">
        <v>44340</v>
      </c>
      <c r="U1619" s="59">
        <v>39.200000000000003</v>
      </c>
      <c r="V1619" s="107" t="s">
        <v>6798</v>
      </c>
      <c r="W1619" s="116">
        <v>44410</v>
      </c>
      <c r="X1619" s="107">
        <v>39.020000000000003</v>
      </c>
      <c r="Y1619" s="59" t="s">
        <v>6826</v>
      </c>
      <c r="Z1619" s="115">
        <v>44522</v>
      </c>
      <c r="AA1619" s="113">
        <v>39.020000000000003</v>
      </c>
      <c r="AB1619" s="72" t="s">
        <v>6856</v>
      </c>
      <c r="AC1619" s="72">
        <v>39.020000000000003</v>
      </c>
      <c r="AD1619" s="3">
        <v>2021</v>
      </c>
      <c r="AE1619" s="2">
        <v>4400</v>
      </c>
      <c r="AF1619" s="323">
        <f t="shared" si="138"/>
        <v>171688</v>
      </c>
    </row>
    <row r="1620" spans="1:32" ht="54.95" customHeight="1" x14ac:dyDescent="0.2">
      <c r="A1620" s="136">
        <v>1617</v>
      </c>
      <c r="B1620" s="368">
        <f t="shared" si="139"/>
        <v>908</v>
      </c>
      <c r="C1620" s="290" t="s">
        <v>6730</v>
      </c>
      <c r="D1620" s="281" t="s">
        <v>8462</v>
      </c>
      <c r="E1620" s="261">
        <v>20467534027</v>
      </c>
      <c r="F1620" s="112" t="s">
        <v>26</v>
      </c>
      <c r="G1620" s="112" t="s">
        <v>27</v>
      </c>
      <c r="H1620" s="198" t="s">
        <v>6937</v>
      </c>
      <c r="I1620" s="6" t="s">
        <v>6938</v>
      </c>
      <c r="J1620" s="111" t="s">
        <v>6940</v>
      </c>
      <c r="K1620" s="344" t="s">
        <v>1033</v>
      </c>
      <c r="L1620" s="207" t="s">
        <v>6947</v>
      </c>
      <c r="M1620" s="182" t="s">
        <v>6920</v>
      </c>
      <c r="N1620" s="111" t="s">
        <v>1162</v>
      </c>
      <c r="O1620" s="111">
        <v>2019</v>
      </c>
      <c r="P1620" s="116">
        <v>43830</v>
      </c>
      <c r="Q1620" s="112" t="s">
        <v>6790</v>
      </c>
      <c r="R1620" s="107">
        <v>1</v>
      </c>
      <c r="S1620" s="59" t="s">
        <v>6768</v>
      </c>
      <c r="T1620" s="115">
        <v>44162</v>
      </c>
      <c r="U1620" s="59">
        <v>150</v>
      </c>
      <c r="V1620" s="107" t="s">
        <v>6799</v>
      </c>
      <c r="W1620" s="116">
        <v>44410</v>
      </c>
      <c r="X1620" s="107">
        <v>150</v>
      </c>
      <c r="Y1620" s="59" t="s">
        <v>6827</v>
      </c>
      <c r="Z1620" s="115">
        <v>44524</v>
      </c>
      <c r="AA1620" s="113">
        <v>150</v>
      </c>
      <c r="AB1620" s="72" t="s">
        <v>6857</v>
      </c>
      <c r="AC1620" s="72">
        <v>150</v>
      </c>
      <c r="AD1620" s="3">
        <v>2021</v>
      </c>
      <c r="AE1620" s="2">
        <v>4400</v>
      </c>
      <c r="AF1620" s="323">
        <f t="shared" si="138"/>
        <v>660000</v>
      </c>
    </row>
    <row r="1621" spans="1:32" ht="54.95" customHeight="1" x14ac:dyDescent="0.2">
      <c r="A1621" s="136">
        <v>1618</v>
      </c>
      <c r="B1621" s="368">
        <f t="shared" si="139"/>
        <v>908</v>
      </c>
      <c r="C1621" s="290" t="s">
        <v>6730</v>
      </c>
      <c r="D1621" s="281" t="s">
        <v>8462</v>
      </c>
      <c r="E1621" s="261">
        <v>20467534027</v>
      </c>
      <c r="F1621" s="112" t="s">
        <v>26</v>
      </c>
      <c r="G1621" s="112" t="s">
        <v>27</v>
      </c>
      <c r="H1621" s="198" t="s">
        <v>6937</v>
      </c>
      <c r="I1621" s="6" t="s">
        <v>6888</v>
      </c>
      <c r="J1621" s="111" t="s">
        <v>6939</v>
      </c>
      <c r="K1621" s="344" t="s">
        <v>1033</v>
      </c>
      <c r="L1621" s="207" t="s">
        <v>6948</v>
      </c>
      <c r="M1621" s="182" t="s">
        <v>6920</v>
      </c>
      <c r="N1621" s="111" t="s">
        <v>1163</v>
      </c>
      <c r="O1621" s="111" t="s">
        <v>6943</v>
      </c>
      <c r="P1621" s="116">
        <v>43830</v>
      </c>
      <c r="Q1621" s="112" t="s">
        <v>6790</v>
      </c>
      <c r="R1621" s="107">
        <v>1</v>
      </c>
      <c r="S1621" s="59" t="s">
        <v>6768</v>
      </c>
      <c r="T1621" s="115">
        <v>44162</v>
      </c>
      <c r="U1621" s="59">
        <v>151</v>
      </c>
      <c r="V1621" s="107" t="s">
        <v>6799</v>
      </c>
      <c r="W1621" s="116">
        <v>44410</v>
      </c>
      <c r="X1621" s="107">
        <v>151</v>
      </c>
      <c r="Y1621" s="59" t="s">
        <v>6827</v>
      </c>
      <c r="Z1621" s="115">
        <v>44524</v>
      </c>
      <c r="AA1621" s="113">
        <v>151</v>
      </c>
      <c r="AB1621" s="72" t="s">
        <v>6857</v>
      </c>
      <c r="AC1621" s="72">
        <v>151</v>
      </c>
      <c r="AD1621" s="3">
        <v>2021</v>
      </c>
      <c r="AE1621" s="2">
        <v>4400</v>
      </c>
      <c r="AF1621" s="323">
        <f t="shared" si="138"/>
        <v>664400</v>
      </c>
    </row>
    <row r="1622" spans="1:32" ht="54.95" customHeight="1" x14ac:dyDescent="0.2">
      <c r="A1622" s="136">
        <v>1619</v>
      </c>
      <c r="B1622" s="368">
        <f t="shared" si="139"/>
        <v>909</v>
      </c>
      <c r="C1622" s="290" t="s">
        <v>6731</v>
      </c>
      <c r="D1622" s="281" t="s">
        <v>25</v>
      </c>
      <c r="E1622" s="21">
        <v>20100017491</v>
      </c>
      <c r="F1622" s="112" t="s">
        <v>26</v>
      </c>
      <c r="G1622" s="112" t="s">
        <v>27</v>
      </c>
      <c r="H1622" s="198" t="s">
        <v>6949</v>
      </c>
      <c r="I1622" s="6" t="s">
        <v>6950</v>
      </c>
      <c r="J1622" s="111" t="s">
        <v>6951</v>
      </c>
      <c r="K1622" s="344" t="s">
        <v>6953</v>
      </c>
      <c r="L1622" s="198" t="s">
        <v>6954</v>
      </c>
      <c r="M1622" s="182" t="s">
        <v>6952</v>
      </c>
      <c r="N1622" s="111" t="s">
        <v>1162</v>
      </c>
      <c r="O1622" s="111" t="s">
        <v>6942</v>
      </c>
      <c r="P1622" s="116">
        <v>44138</v>
      </c>
      <c r="Q1622" s="112" t="s">
        <v>6790</v>
      </c>
      <c r="R1622" s="107">
        <v>2</v>
      </c>
      <c r="S1622" s="59" t="s">
        <v>6769</v>
      </c>
      <c r="T1622" s="115">
        <v>44371</v>
      </c>
      <c r="U1622" s="59">
        <v>81.599999999999994</v>
      </c>
      <c r="V1622" s="107" t="s">
        <v>6800</v>
      </c>
      <c r="W1622" s="116">
        <v>44418</v>
      </c>
      <c r="X1622" s="107">
        <v>81.599999999999994</v>
      </c>
      <c r="Y1622" s="59" t="s">
        <v>6828</v>
      </c>
      <c r="Z1622" s="115">
        <v>44524</v>
      </c>
      <c r="AA1622" s="113">
        <v>81.599999999999994</v>
      </c>
      <c r="AB1622" s="72" t="s">
        <v>6858</v>
      </c>
      <c r="AC1622" s="72">
        <v>81.599999999999994</v>
      </c>
      <c r="AD1622" s="3">
        <v>2021</v>
      </c>
      <c r="AE1622" s="2">
        <v>4400</v>
      </c>
      <c r="AF1622" s="323">
        <f t="shared" si="138"/>
        <v>359040</v>
      </c>
    </row>
    <row r="1623" spans="1:32" ht="54.95" customHeight="1" x14ac:dyDescent="0.2">
      <c r="A1623" s="136">
        <v>1620</v>
      </c>
      <c r="B1623" s="368">
        <f t="shared" si="139"/>
        <v>910</v>
      </c>
      <c r="C1623" s="290" t="s">
        <v>6732</v>
      </c>
      <c r="D1623" s="281" t="s">
        <v>728</v>
      </c>
      <c r="E1623" s="261">
        <v>20562692313</v>
      </c>
      <c r="F1623" s="112" t="s">
        <v>26</v>
      </c>
      <c r="G1623" s="112" t="s">
        <v>27</v>
      </c>
      <c r="H1623" s="198" t="s">
        <v>6849</v>
      </c>
      <c r="I1623" s="6" t="s">
        <v>6955</v>
      </c>
      <c r="J1623" s="111" t="s">
        <v>6898</v>
      </c>
      <c r="K1623" s="344" t="s">
        <v>1028</v>
      </c>
      <c r="L1623" s="198" t="s">
        <v>6957</v>
      </c>
      <c r="M1623" s="180" t="s">
        <v>6958</v>
      </c>
      <c r="N1623" s="111" t="s">
        <v>1161</v>
      </c>
      <c r="O1623" s="111">
        <v>2019</v>
      </c>
      <c r="P1623" s="116">
        <v>44155</v>
      </c>
      <c r="Q1623" s="112" t="s">
        <v>6790</v>
      </c>
      <c r="R1623" s="107">
        <v>1</v>
      </c>
      <c r="S1623" s="59" t="s">
        <v>6770</v>
      </c>
      <c r="T1623" s="115">
        <v>44335</v>
      </c>
      <c r="U1623" s="59">
        <v>3.2</v>
      </c>
      <c r="V1623" s="107" t="s">
        <v>6801</v>
      </c>
      <c r="W1623" s="116">
        <v>44413</v>
      </c>
      <c r="X1623" s="107">
        <v>3.1</v>
      </c>
      <c r="Y1623" s="59" t="s">
        <v>6829</v>
      </c>
      <c r="Z1623" s="115">
        <v>44524</v>
      </c>
      <c r="AA1623" s="113">
        <v>3.1</v>
      </c>
      <c r="AB1623" s="72" t="s">
        <v>6859</v>
      </c>
      <c r="AC1623" s="72">
        <v>3.1</v>
      </c>
      <c r="AD1623" s="3">
        <v>2021</v>
      </c>
      <c r="AE1623" s="2">
        <v>4400</v>
      </c>
      <c r="AF1623" s="323">
        <f t="shared" si="138"/>
        <v>13640</v>
      </c>
    </row>
    <row r="1624" spans="1:32" ht="54.95" customHeight="1" x14ac:dyDescent="0.2">
      <c r="A1624" s="136">
        <v>1621</v>
      </c>
      <c r="B1624" s="368">
        <f t="shared" si="139"/>
        <v>910</v>
      </c>
      <c r="C1624" s="290" t="s">
        <v>6732</v>
      </c>
      <c r="D1624" s="281" t="s">
        <v>728</v>
      </c>
      <c r="E1624" s="261">
        <v>20562692313</v>
      </c>
      <c r="F1624" s="112" t="s">
        <v>26</v>
      </c>
      <c r="G1624" s="112" t="s">
        <v>27</v>
      </c>
      <c r="H1624" s="198" t="s">
        <v>6849</v>
      </c>
      <c r="I1624" s="6" t="s">
        <v>6922</v>
      </c>
      <c r="J1624" s="111" t="s">
        <v>6898</v>
      </c>
      <c r="K1624" s="344" t="s">
        <v>1028</v>
      </c>
      <c r="L1624" s="198" t="s">
        <v>6956</v>
      </c>
      <c r="M1624" s="180" t="s">
        <v>6958</v>
      </c>
      <c r="N1624" s="111" t="s">
        <v>1161</v>
      </c>
      <c r="O1624" s="111">
        <v>2019</v>
      </c>
      <c r="P1624" s="116">
        <v>44155</v>
      </c>
      <c r="Q1624" s="112" t="s">
        <v>6790</v>
      </c>
      <c r="R1624" s="107">
        <v>1</v>
      </c>
      <c r="S1624" s="59" t="s">
        <v>6770</v>
      </c>
      <c r="T1624" s="115">
        <v>44335</v>
      </c>
      <c r="U1624" s="59">
        <v>7.4</v>
      </c>
      <c r="V1624" s="107" t="s">
        <v>6801</v>
      </c>
      <c r="W1624" s="116">
        <v>44413</v>
      </c>
      <c r="X1624" s="107">
        <v>7.3</v>
      </c>
      <c r="Y1624" s="59" t="s">
        <v>6829</v>
      </c>
      <c r="Z1624" s="115">
        <v>44524</v>
      </c>
      <c r="AA1624" s="113">
        <v>7.3</v>
      </c>
      <c r="AB1624" s="72" t="s">
        <v>6859</v>
      </c>
      <c r="AC1624" s="72">
        <v>7.3</v>
      </c>
      <c r="AD1624" s="3">
        <v>2021</v>
      </c>
      <c r="AE1624" s="2">
        <v>4400</v>
      </c>
      <c r="AF1624" s="323">
        <f t="shared" si="138"/>
        <v>32120</v>
      </c>
    </row>
    <row r="1625" spans="1:32" ht="54.95" customHeight="1" x14ac:dyDescent="0.2">
      <c r="A1625" s="136">
        <v>1622</v>
      </c>
      <c r="B1625" s="368">
        <f t="shared" si="139"/>
        <v>911</v>
      </c>
      <c r="C1625" s="294" t="s">
        <v>6733</v>
      </c>
      <c r="D1625" s="281" t="s">
        <v>25</v>
      </c>
      <c r="E1625" s="21">
        <v>20100017491</v>
      </c>
      <c r="F1625" s="112" t="s">
        <v>26</v>
      </c>
      <c r="G1625" s="112" t="s">
        <v>27</v>
      </c>
      <c r="H1625" s="198" t="s">
        <v>6959</v>
      </c>
      <c r="I1625" s="107" t="s">
        <v>6960</v>
      </c>
      <c r="J1625" s="111" t="s">
        <v>4568</v>
      </c>
      <c r="K1625" s="344" t="s">
        <v>1055</v>
      </c>
      <c r="L1625" s="198" t="s">
        <v>6961</v>
      </c>
      <c r="M1625" s="180" t="s">
        <v>6894</v>
      </c>
      <c r="N1625" s="111" t="s">
        <v>1161</v>
      </c>
      <c r="O1625" s="111">
        <v>2019</v>
      </c>
      <c r="P1625" s="116">
        <v>44168</v>
      </c>
      <c r="Q1625" s="112" t="s">
        <v>6790</v>
      </c>
      <c r="R1625" s="107">
        <v>24</v>
      </c>
      <c r="S1625" s="59" t="s">
        <v>6771</v>
      </c>
      <c r="T1625" s="115">
        <v>44314</v>
      </c>
      <c r="U1625" s="59">
        <v>16.899999999999999</v>
      </c>
      <c r="V1625" s="107" t="s">
        <v>6802</v>
      </c>
      <c r="W1625" s="116">
        <v>44375</v>
      </c>
      <c r="X1625" s="107">
        <v>16.899999999999999</v>
      </c>
      <c r="Y1625" s="59" t="s">
        <v>6830</v>
      </c>
      <c r="Z1625" s="115">
        <v>44524</v>
      </c>
      <c r="AA1625" s="113">
        <v>16.899999999999999</v>
      </c>
      <c r="AB1625" s="72" t="s">
        <v>6860</v>
      </c>
      <c r="AC1625" s="72">
        <v>16.899999999999999</v>
      </c>
      <c r="AD1625" s="3">
        <v>2021</v>
      </c>
      <c r="AE1625" s="2">
        <v>4400</v>
      </c>
      <c r="AF1625" s="323">
        <f t="shared" si="138"/>
        <v>74360</v>
      </c>
    </row>
    <row r="1626" spans="1:32" ht="54.95" customHeight="1" x14ac:dyDescent="0.2">
      <c r="A1626" s="136">
        <v>1623</v>
      </c>
      <c r="B1626" s="368">
        <f t="shared" si="139"/>
        <v>912</v>
      </c>
      <c r="C1626" s="290" t="s">
        <v>6734</v>
      </c>
      <c r="D1626" s="281" t="s">
        <v>25</v>
      </c>
      <c r="E1626" s="21">
        <v>20100017491</v>
      </c>
      <c r="F1626" s="112" t="s">
        <v>26</v>
      </c>
      <c r="G1626" s="112" t="s">
        <v>27</v>
      </c>
      <c r="H1626" s="198" t="s">
        <v>6850</v>
      </c>
      <c r="I1626" s="6" t="s">
        <v>6924</v>
      </c>
      <c r="J1626" s="107" t="s">
        <v>6964</v>
      </c>
      <c r="K1626" s="344" t="s">
        <v>6963</v>
      </c>
      <c r="L1626" s="198" t="s">
        <v>6967</v>
      </c>
      <c r="M1626" s="180" t="s">
        <v>6885</v>
      </c>
      <c r="N1626" s="111" t="s">
        <v>1161</v>
      </c>
      <c r="O1626" s="111">
        <v>2019</v>
      </c>
      <c r="P1626" s="116">
        <v>44193</v>
      </c>
      <c r="Q1626" s="112" t="s">
        <v>6790</v>
      </c>
      <c r="R1626" s="107">
        <v>1</v>
      </c>
      <c r="S1626" s="59" t="s">
        <v>6772</v>
      </c>
      <c r="T1626" s="115">
        <v>44400</v>
      </c>
      <c r="U1626" s="59">
        <v>11</v>
      </c>
      <c r="V1626" s="107" t="s">
        <v>6803</v>
      </c>
      <c r="W1626" s="116">
        <v>44461</v>
      </c>
      <c r="X1626" s="107">
        <v>11</v>
      </c>
      <c r="Y1626" s="59" t="s">
        <v>6831</v>
      </c>
      <c r="Z1626" s="115">
        <v>44524</v>
      </c>
      <c r="AA1626" s="113">
        <v>11</v>
      </c>
      <c r="AB1626" s="72" t="s">
        <v>6861</v>
      </c>
      <c r="AC1626" s="72">
        <v>11</v>
      </c>
      <c r="AD1626" s="3">
        <v>2021</v>
      </c>
      <c r="AE1626" s="2">
        <v>4400</v>
      </c>
      <c r="AF1626" s="323">
        <f t="shared" si="138"/>
        <v>48400</v>
      </c>
    </row>
    <row r="1627" spans="1:32" ht="54.95" customHeight="1" x14ac:dyDescent="0.2">
      <c r="A1627" s="136">
        <v>1624</v>
      </c>
      <c r="B1627" s="368">
        <f t="shared" si="139"/>
        <v>913</v>
      </c>
      <c r="C1627" s="290" t="s">
        <v>6735</v>
      </c>
      <c r="D1627" s="281" t="s">
        <v>25</v>
      </c>
      <c r="E1627" s="21">
        <v>20100017491</v>
      </c>
      <c r="F1627" s="112" t="s">
        <v>26</v>
      </c>
      <c r="G1627" s="112" t="s">
        <v>27</v>
      </c>
      <c r="H1627" s="198" t="s">
        <v>6850</v>
      </c>
      <c r="I1627" s="6" t="s">
        <v>6884</v>
      </c>
      <c r="J1627" s="107" t="s">
        <v>6965</v>
      </c>
      <c r="K1627" s="344" t="s">
        <v>6963</v>
      </c>
      <c r="L1627" s="198" t="s">
        <v>6966</v>
      </c>
      <c r="M1627" s="180" t="s">
        <v>6885</v>
      </c>
      <c r="N1627" s="111" t="s">
        <v>1161</v>
      </c>
      <c r="O1627" s="111">
        <v>2019</v>
      </c>
      <c r="P1627" s="116">
        <v>44193</v>
      </c>
      <c r="Q1627" s="112" t="s">
        <v>6790</v>
      </c>
      <c r="R1627" s="107">
        <v>1</v>
      </c>
      <c r="S1627" s="59" t="s">
        <v>6773</v>
      </c>
      <c r="T1627" s="115">
        <v>44398</v>
      </c>
      <c r="U1627" s="59">
        <v>17.899999999999999</v>
      </c>
      <c r="V1627" s="107" t="s">
        <v>6804</v>
      </c>
      <c r="W1627" s="116">
        <v>44463</v>
      </c>
      <c r="X1627" s="107">
        <v>17.899999999999999</v>
      </c>
      <c r="Y1627" s="59" t="s">
        <v>6832</v>
      </c>
      <c r="Z1627" s="115">
        <v>44524</v>
      </c>
      <c r="AA1627" s="113">
        <v>17.899999999999999</v>
      </c>
      <c r="AB1627" s="72" t="s">
        <v>6862</v>
      </c>
      <c r="AC1627" s="72">
        <v>17.899999999999999</v>
      </c>
      <c r="AD1627" s="3">
        <v>2021</v>
      </c>
      <c r="AE1627" s="2">
        <v>4400</v>
      </c>
      <c r="AF1627" s="323">
        <f t="shared" si="138"/>
        <v>78760</v>
      </c>
    </row>
    <row r="1628" spans="1:32" ht="54.95" customHeight="1" x14ac:dyDescent="0.2">
      <c r="A1628" s="136">
        <v>1625</v>
      </c>
      <c r="B1628" s="368">
        <f t="shared" si="139"/>
        <v>914</v>
      </c>
      <c r="C1628" s="290" t="s">
        <v>6736</v>
      </c>
      <c r="D1628" s="281" t="s">
        <v>25</v>
      </c>
      <c r="E1628" s="21">
        <v>20100017491</v>
      </c>
      <c r="F1628" s="112" t="s">
        <v>26</v>
      </c>
      <c r="G1628" s="112" t="s">
        <v>27</v>
      </c>
      <c r="H1628" s="198" t="s">
        <v>6849</v>
      </c>
      <c r="I1628" s="6" t="s">
        <v>6968</v>
      </c>
      <c r="J1628" s="111" t="s">
        <v>6971</v>
      </c>
      <c r="K1628" s="344" t="s">
        <v>6969</v>
      </c>
      <c r="L1628" s="198" t="s">
        <v>6970</v>
      </c>
      <c r="M1628" s="182" t="s">
        <v>6973</v>
      </c>
      <c r="N1628" s="111" t="s">
        <v>1162</v>
      </c>
      <c r="O1628" s="111" t="s">
        <v>6972</v>
      </c>
      <c r="P1628" s="116">
        <v>44243</v>
      </c>
      <c r="Q1628" s="112" t="s">
        <v>6790</v>
      </c>
      <c r="R1628" s="107">
        <v>1</v>
      </c>
      <c r="S1628" s="59" t="s">
        <v>6774</v>
      </c>
      <c r="T1628" s="115">
        <v>44378</v>
      </c>
      <c r="U1628" s="59">
        <v>135</v>
      </c>
      <c r="V1628" s="107" t="s">
        <v>6805</v>
      </c>
      <c r="W1628" s="116">
        <v>44412</v>
      </c>
      <c r="X1628" s="107">
        <v>135</v>
      </c>
      <c r="Y1628" s="59" t="s">
        <v>6833</v>
      </c>
      <c r="Z1628" s="115">
        <v>44529</v>
      </c>
      <c r="AA1628" s="113">
        <v>135</v>
      </c>
      <c r="AB1628" s="72" t="s">
        <v>6863</v>
      </c>
      <c r="AC1628" s="72">
        <v>135</v>
      </c>
      <c r="AD1628" s="3">
        <v>2021</v>
      </c>
      <c r="AE1628" s="2">
        <v>4400</v>
      </c>
      <c r="AF1628" s="323">
        <f t="shared" si="138"/>
        <v>594000</v>
      </c>
    </row>
    <row r="1629" spans="1:32" ht="54.95" customHeight="1" x14ac:dyDescent="0.2">
      <c r="A1629" s="136">
        <v>1626</v>
      </c>
      <c r="B1629" s="368">
        <f t="shared" si="139"/>
        <v>915</v>
      </c>
      <c r="C1629" s="290" t="s">
        <v>6737</v>
      </c>
      <c r="D1629" s="281" t="s">
        <v>193</v>
      </c>
      <c r="E1629" s="261">
        <v>20428698569</v>
      </c>
      <c r="F1629" s="112" t="s">
        <v>26</v>
      </c>
      <c r="G1629" s="112" t="s">
        <v>27</v>
      </c>
      <c r="H1629" s="198" t="s">
        <v>6849</v>
      </c>
      <c r="I1629" s="6" t="s">
        <v>6906</v>
      </c>
      <c r="J1629" s="111" t="s">
        <v>6898</v>
      </c>
      <c r="K1629" s="344" t="s">
        <v>6907</v>
      </c>
      <c r="L1629" s="198" t="s">
        <v>6970</v>
      </c>
      <c r="M1629" s="182" t="s">
        <v>6978</v>
      </c>
      <c r="N1629" s="111" t="s">
        <v>1161</v>
      </c>
      <c r="O1629" s="111" t="s">
        <v>6941</v>
      </c>
      <c r="P1629" s="116">
        <v>44266</v>
      </c>
      <c r="Q1629" s="112" t="s">
        <v>6790</v>
      </c>
      <c r="R1629" s="107">
        <v>1</v>
      </c>
      <c r="S1629" s="59" t="s">
        <v>6775</v>
      </c>
      <c r="T1629" s="115">
        <v>44440</v>
      </c>
      <c r="U1629" s="59">
        <v>16.899999999999999</v>
      </c>
      <c r="V1629" s="107" t="s">
        <v>2053</v>
      </c>
      <c r="W1629" s="245" t="s">
        <v>2076</v>
      </c>
      <c r="X1629" s="107" t="s">
        <v>2053</v>
      </c>
      <c r="Y1629" s="59" t="s">
        <v>6834</v>
      </c>
      <c r="Z1629" s="115">
        <v>44540</v>
      </c>
      <c r="AA1629" s="113">
        <v>16.899999999999999</v>
      </c>
      <c r="AB1629" s="72" t="s">
        <v>6882</v>
      </c>
      <c r="AC1629" s="72">
        <v>16.899999999999999</v>
      </c>
      <c r="AD1629" s="3">
        <v>2021</v>
      </c>
      <c r="AE1629" s="2">
        <v>4400</v>
      </c>
      <c r="AF1629" s="323">
        <f t="shared" si="138"/>
        <v>74360</v>
      </c>
    </row>
    <row r="1630" spans="1:32" ht="54.95" customHeight="1" x14ac:dyDescent="0.2">
      <c r="A1630" s="136">
        <v>1627</v>
      </c>
      <c r="B1630" s="368">
        <f t="shared" si="139"/>
        <v>915</v>
      </c>
      <c r="C1630" s="290" t="s">
        <v>6737</v>
      </c>
      <c r="D1630" s="281" t="s">
        <v>193</v>
      </c>
      <c r="E1630" s="261">
        <v>20428698569</v>
      </c>
      <c r="F1630" s="112" t="s">
        <v>26</v>
      </c>
      <c r="G1630" s="112" t="s">
        <v>27</v>
      </c>
      <c r="H1630" s="198" t="s">
        <v>6849</v>
      </c>
      <c r="I1630" s="6" t="s">
        <v>6906</v>
      </c>
      <c r="J1630" s="111" t="s">
        <v>6898</v>
      </c>
      <c r="K1630" s="344" t="s">
        <v>6907</v>
      </c>
      <c r="L1630" s="198" t="s">
        <v>6970</v>
      </c>
      <c r="M1630" s="182" t="s">
        <v>6978</v>
      </c>
      <c r="N1630" s="111" t="s">
        <v>1161</v>
      </c>
      <c r="O1630" s="111" t="s">
        <v>6942</v>
      </c>
      <c r="P1630" s="116">
        <v>44266</v>
      </c>
      <c r="Q1630" s="112" t="s">
        <v>6790</v>
      </c>
      <c r="R1630" s="107">
        <v>1</v>
      </c>
      <c r="S1630" s="59" t="s">
        <v>6775</v>
      </c>
      <c r="T1630" s="115">
        <v>44440</v>
      </c>
      <c r="U1630" s="59">
        <v>5.7</v>
      </c>
      <c r="V1630" s="107" t="s">
        <v>2053</v>
      </c>
      <c r="W1630" s="245" t="s">
        <v>2076</v>
      </c>
      <c r="X1630" s="107" t="s">
        <v>2053</v>
      </c>
      <c r="Y1630" s="59" t="s">
        <v>6834</v>
      </c>
      <c r="Z1630" s="115">
        <v>44540</v>
      </c>
      <c r="AA1630" s="113">
        <v>5.7</v>
      </c>
      <c r="AB1630" s="72" t="s">
        <v>6882</v>
      </c>
      <c r="AC1630" s="72">
        <v>5.7</v>
      </c>
      <c r="AD1630" s="3">
        <v>2021</v>
      </c>
      <c r="AE1630" s="2">
        <v>4400</v>
      </c>
      <c r="AF1630" s="323">
        <f t="shared" si="138"/>
        <v>25080</v>
      </c>
    </row>
    <row r="1631" spans="1:32" ht="54.95" customHeight="1" x14ac:dyDescent="0.2">
      <c r="A1631" s="136">
        <v>1628</v>
      </c>
      <c r="B1631" s="368">
        <f t="shared" si="139"/>
        <v>915</v>
      </c>
      <c r="C1631" s="290" t="s">
        <v>6737</v>
      </c>
      <c r="D1631" s="281" t="s">
        <v>193</v>
      </c>
      <c r="E1631" s="261">
        <v>20428698569</v>
      </c>
      <c r="F1631" s="112" t="s">
        <v>26</v>
      </c>
      <c r="G1631" s="112" t="s">
        <v>27</v>
      </c>
      <c r="H1631" s="198" t="s">
        <v>6849</v>
      </c>
      <c r="I1631" s="6" t="s">
        <v>6975</v>
      </c>
      <c r="J1631" s="111" t="s">
        <v>6971</v>
      </c>
      <c r="K1631" s="344" t="s">
        <v>6907</v>
      </c>
      <c r="L1631" s="198" t="s">
        <v>6976</v>
      </c>
      <c r="M1631" s="182" t="s">
        <v>1011</v>
      </c>
      <c r="N1631" s="111" t="s">
        <v>1162</v>
      </c>
      <c r="O1631" s="111" t="s">
        <v>6941</v>
      </c>
      <c r="P1631" s="116">
        <v>44266</v>
      </c>
      <c r="Q1631" s="112" t="s">
        <v>6790</v>
      </c>
      <c r="R1631" s="107">
        <v>1</v>
      </c>
      <c r="S1631" s="59" t="s">
        <v>6775</v>
      </c>
      <c r="T1631" s="115">
        <v>44440</v>
      </c>
      <c r="U1631" s="59">
        <v>57.8</v>
      </c>
      <c r="V1631" s="107" t="s">
        <v>2053</v>
      </c>
      <c r="W1631" s="245" t="s">
        <v>2076</v>
      </c>
      <c r="X1631" s="107" t="s">
        <v>2053</v>
      </c>
      <c r="Y1631" s="59" t="s">
        <v>6834</v>
      </c>
      <c r="Z1631" s="115">
        <v>44540</v>
      </c>
      <c r="AA1631" s="113">
        <v>57.8</v>
      </c>
      <c r="AB1631" s="72" t="s">
        <v>6882</v>
      </c>
      <c r="AC1631" s="72">
        <v>57.8</v>
      </c>
      <c r="AD1631" s="3">
        <v>2021</v>
      </c>
      <c r="AE1631" s="2">
        <v>4400</v>
      </c>
      <c r="AF1631" s="323">
        <f t="shared" si="138"/>
        <v>254320</v>
      </c>
    </row>
    <row r="1632" spans="1:32" ht="54.95" customHeight="1" x14ac:dyDescent="0.2">
      <c r="A1632" s="136">
        <v>1629</v>
      </c>
      <c r="B1632" s="368">
        <f t="shared" si="139"/>
        <v>915</v>
      </c>
      <c r="C1632" s="290" t="s">
        <v>6737</v>
      </c>
      <c r="D1632" s="281" t="s">
        <v>193</v>
      </c>
      <c r="E1632" s="261">
        <v>20428698569</v>
      </c>
      <c r="F1632" s="112" t="s">
        <v>26</v>
      </c>
      <c r="G1632" s="112" t="s">
        <v>27</v>
      </c>
      <c r="H1632" s="198" t="s">
        <v>6849</v>
      </c>
      <c r="I1632" s="6" t="s">
        <v>6974</v>
      </c>
      <c r="J1632" s="111" t="s">
        <v>6971</v>
      </c>
      <c r="K1632" s="344" t="s">
        <v>6907</v>
      </c>
      <c r="L1632" s="198" t="s">
        <v>6977</v>
      </c>
      <c r="M1632" s="182" t="s">
        <v>1011</v>
      </c>
      <c r="N1632" s="111" t="s">
        <v>1162</v>
      </c>
      <c r="O1632" s="111" t="s">
        <v>6942</v>
      </c>
      <c r="P1632" s="116">
        <v>44266</v>
      </c>
      <c r="Q1632" s="112" t="s">
        <v>6790</v>
      </c>
      <c r="R1632" s="107">
        <v>1</v>
      </c>
      <c r="S1632" s="59" t="s">
        <v>6775</v>
      </c>
      <c r="T1632" s="115">
        <v>44440</v>
      </c>
      <c r="U1632" s="59">
        <v>51</v>
      </c>
      <c r="V1632" s="107" t="s">
        <v>2053</v>
      </c>
      <c r="W1632" s="245" t="s">
        <v>2076</v>
      </c>
      <c r="X1632" s="107" t="s">
        <v>2053</v>
      </c>
      <c r="Y1632" s="59" t="s">
        <v>6834</v>
      </c>
      <c r="Z1632" s="115">
        <v>44540</v>
      </c>
      <c r="AA1632" s="113">
        <v>51</v>
      </c>
      <c r="AB1632" s="72" t="s">
        <v>6882</v>
      </c>
      <c r="AC1632" s="72">
        <v>51</v>
      </c>
      <c r="AD1632" s="3">
        <v>2021</v>
      </c>
      <c r="AE1632" s="2">
        <v>4400</v>
      </c>
      <c r="AF1632" s="323">
        <f t="shared" si="138"/>
        <v>224400</v>
      </c>
    </row>
    <row r="1633" spans="1:32" ht="54.95" customHeight="1" x14ac:dyDescent="0.2">
      <c r="A1633" s="136">
        <v>1630</v>
      </c>
      <c r="B1633" s="368">
        <f t="shared" si="139"/>
        <v>916</v>
      </c>
      <c r="C1633" s="290" t="s">
        <v>6738</v>
      </c>
      <c r="D1633" s="281" t="s">
        <v>25</v>
      </c>
      <c r="E1633" s="21">
        <v>20100017491</v>
      </c>
      <c r="F1633" s="112" t="s">
        <v>26</v>
      </c>
      <c r="G1633" s="112" t="s">
        <v>27</v>
      </c>
      <c r="H1633" s="198" t="s">
        <v>6849</v>
      </c>
      <c r="I1633" s="6" t="s">
        <v>6979</v>
      </c>
      <c r="J1633" s="6" t="s">
        <v>6898</v>
      </c>
      <c r="K1633" s="6" t="s">
        <v>1028</v>
      </c>
      <c r="L1633" s="197" t="s">
        <v>6980</v>
      </c>
      <c r="M1633" s="6" t="s">
        <v>6981</v>
      </c>
      <c r="N1633" s="111" t="s">
        <v>1161</v>
      </c>
      <c r="O1633" s="111" t="s">
        <v>6942</v>
      </c>
      <c r="P1633" s="116">
        <v>44134</v>
      </c>
      <c r="Q1633" s="112" t="s">
        <v>6790</v>
      </c>
      <c r="R1633" s="107">
        <v>1</v>
      </c>
      <c r="S1633" s="59" t="s">
        <v>6776</v>
      </c>
      <c r="T1633" s="115">
        <v>44399</v>
      </c>
      <c r="U1633" s="59">
        <v>13.2</v>
      </c>
      <c r="V1633" s="107" t="s">
        <v>6806</v>
      </c>
      <c r="W1633" s="116">
        <v>44460</v>
      </c>
      <c r="X1633" s="107">
        <v>13.2</v>
      </c>
      <c r="Y1633" s="59" t="s">
        <v>6835</v>
      </c>
      <c r="Z1633" s="115">
        <v>44540</v>
      </c>
      <c r="AA1633" s="113">
        <v>13.2</v>
      </c>
      <c r="AB1633" s="72" t="s">
        <v>7043</v>
      </c>
      <c r="AC1633" s="72">
        <v>13.2</v>
      </c>
      <c r="AD1633" s="3">
        <v>2021</v>
      </c>
      <c r="AE1633" s="2">
        <v>4400</v>
      </c>
      <c r="AF1633" s="323">
        <f t="shared" si="138"/>
        <v>58080</v>
      </c>
    </row>
    <row r="1634" spans="1:32" ht="54.95" customHeight="1" x14ac:dyDescent="0.2">
      <c r="A1634" s="136">
        <v>1631</v>
      </c>
      <c r="B1634" s="368">
        <f t="shared" si="139"/>
        <v>917</v>
      </c>
      <c r="C1634" s="290" t="s">
        <v>6739</v>
      </c>
      <c r="D1634" s="281" t="s">
        <v>25</v>
      </c>
      <c r="E1634" s="21">
        <v>20100017491</v>
      </c>
      <c r="F1634" s="112" t="s">
        <v>26</v>
      </c>
      <c r="G1634" s="112" t="s">
        <v>27</v>
      </c>
      <c r="H1634" s="198" t="s">
        <v>6914</v>
      </c>
      <c r="I1634" s="6" t="s">
        <v>6982</v>
      </c>
      <c r="J1634" s="6" t="s">
        <v>6984</v>
      </c>
      <c r="K1634" s="6" t="s">
        <v>1139</v>
      </c>
      <c r="L1634" s="197" t="s">
        <v>6988</v>
      </c>
      <c r="M1634" s="6" t="s">
        <v>6920</v>
      </c>
      <c r="N1634" s="111" t="s">
        <v>1162</v>
      </c>
      <c r="O1634" s="111" t="s">
        <v>6986</v>
      </c>
      <c r="P1634" s="116">
        <v>44022</v>
      </c>
      <c r="Q1634" s="112" t="s">
        <v>6790</v>
      </c>
      <c r="R1634" s="107">
        <v>2</v>
      </c>
      <c r="S1634" s="59" t="s">
        <v>6777</v>
      </c>
      <c r="T1634" s="115">
        <v>44439</v>
      </c>
      <c r="U1634" s="59">
        <v>164.2</v>
      </c>
      <c r="V1634" s="107" t="s">
        <v>6807</v>
      </c>
      <c r="W1634" s="116">
        <v>44445</v>
      </c>
      <c r="X1634" s="107">
        <v>164.2</v>
      </c>
      <c r="Y1634" s="59" t="s">
        <v>6836</v>
      </c>
      <c r="Z1634" s="115">
        <v>44540</v>
      </c>
      <c r="AA1634" s="113">
        <v>164.2</v>
      </c>
      <c r="AB1634" s="72" t="s">
        <v>6864</v>
      </c>
      <c r="AC1634" s="72">
        <v>164.2</v>
      </c>
      <c r="AD1634" s="3">
        <v>2021</v>
      </c>
      <c r="AE1634" s="2">
        <v>4400</v>
      </c>
      <c r="AF1634" s="323">
        <f t="shared" si="138"/>
        <v>722480</v>
      </c>
    </row>
    <row r="1635" spans="1:32" ht="54.95" customHeight="1" x14ac:dyDescent="0.2">
      <c r="A1635" s="136">
        <v>1632</v>
      </c>
      <c r="B1635" s="368">
        <f t="shared" si="139"/>
        <v>917</v>
      </c>
      <c r="C1635" s="290" t="s">
        <v>6739</v>
      </c>
      <c r="D1635" s="281" t="s">
        <v>25</v>
      </c>
      <c r="E1635" s="21">
        <v>20100017491</v>
      </c>
      <c r="F1635" s="112" t="s">
        <v>26</v>
      </c>
      <c r="G1635" s="112" t="s">
        <v>27</v>
      </c>
      <c r="H1635" s="198" t="s">
        <v>6914</v>
      </c>
      <c r="I1635" s="6" t="s">
        <v>6983</v>
      </c>
      <c r="J1635" s="6" t="s">
        <v>6985</v>
      </c>
      <c r="K1635" s="6" t="s">
        <v>1140</v>
      </c>
      <c r="L1635" s="197" t="s">
        <v>6987</v>
      </c>
      <c r="M1635" s="6" t="s">
        <v>6920</v>
      </c>
      <c r="N1635" s="111" t="s">
        <v>1162</v>
      </c>
      <c r="O1635" s="111" t="s">
        <v>6986</v>
      </c>
      <c r="P1635" s="116">
        <v>44022</v>
      </c>
      <c r="Q1635" s="112" t="s">
        <v>6790</v>
      </c>
      <c r="R1635" s="107">
        <v>2</v>
      </c>
      <c r="S1635" s="59" t="s">
        <v>6777</v>
      </c>
      <c r="T1635" s="115">
        <v>44439</v>
      </c>
      <c r="U1635" s="59">
        <v>102</v>
      </c>
      <c r="V1635" s="107" t="s">
        <v>6807</v>
      </c>
      <c r="W1635" s="116">
        <v>44445</v>
      </c>
      <c r="X1635" s="107">
        <v>102</v>
      </c>
      <c r="Y1635" s="59" t="s">
        <v>6836</v>
      </c>
      <c r="Z1635" s="115">
        <v>44540</v>
      </c>
      <c r="AA1635" s="113">
        <v>102</v>
      </c>
      <c r="AB1635" s="72" t="s">
        <v>6864</v>
      </c>
      <c r="AC1635" s="72">
        <v>102</v>
      </c>
      <c r="AD1635" s="3">
        <v>2021</v>
      </c>
      <c r="AE1635" s="2">
        <v>4400</v>
      </c>
      <c r="AF1635" s="323">
        <f t="shared" ref="AF1635:AF1663" si="140">AC1635*AE1635</f>
        <v>448800</v>
      </c>
    </row>
    <row r="1636" spans="1:32" ht="54.95" customHeight="1" x14ac:dyDescent="0.2">
      <c r="A1636" s="136">
        <v>1633</v>
      </c>
      <c r="B1636" s="368">
        <f t="shared" si="139"/>
        <v>918</v>
      </c>
      <c r="C1636" s="290" t="s">
        <v>6740</v>
      </c>
      <c r="D1636" s="281" t="s">
        <v>25</v>
      </c>
      <c r="E1636" s="21">
        <v>20100017491</v>
      </c>
      <c r="F1636" s="112" t="s">
        <v>26</v>
      </c>
      <c r="G1636" s="112" t="s">
        <v>27</v>
      </c>
      <c r="H1636" s="198" t="s">
        <v>6914</v>
      </c>
      <c r="I1636" s="37" t="s">
        <v>6989</v>
      </c>
      <c r="J1636" s="6" t="s">
        <v>7002</v>
      </c>
      <c r="K1636" s="6" t="s">
        <v>7000</v>
      </c>
      <c r="L1636" s="197" t="s">
        <v>6998</v>
      </c>
      <c r="M1636" s="6" t="s">
        <v>6920</v>
      </c>
      <c r="N1636" s="111" t="s">
        <v>1162</v>
      </c>
      <c r="O1636" s="111" t="s">
        <v>6999</v>
      </c>
      <c r="P1636" s="28">
        <v>43579</v>
      </c>
      <c r="Q1636" s="112" t="s">
        <v>6790</v>
      </c>
      <c r="R1636" s="107">
        <v>4</v>
      </c>
      <c r="S1636" s="59" t="s">
        <v>6778</v>
      </c>
      <c r="T1636" s="115">
        <v>43847</v>
      </c>
      <c r="U1636" s="59">
        <v>204</v>
      </c>
      <c r="V1636" s="107" t="s">
        <v>6808</v>
      </c>
      <c r="W1636" s="116">
        <v>44425</v>
      </c>
      <c r="X1636" s="107">
        <v>204</v>
      </c>
      <c r="Y1636" s="59" t="s">
        <v>6837</v>
      </c>
      <c r="Z1636" s="115">
        <v>44551</v>
      </c>
      <c r="AA1636" s="113">
        <v>204</v>
      </c>
      <c r="AB1636" s="72" t="s">
        <v>6865</v>
      </c>
      <c r="AC1636" s="72">
        <v>204</v>
      </c>
      <c r="AD1636" s="3">
        <v>2021</v>
      </c>
      <c r="AE1636" s="2">
        <v>4400</v>
      </c>
      <c r="AF1636" s="323">
        <f t="shared" si="140"/>
        <v>897600</v>
      </c>
    </row>
    <row r="1637" spans="1:32" ht="54.95" customHeight="1" x14ac:dyDescent="0.2">
      <c r="A1637" s="136">
        <v>1634</v>
      </c>
      <c r="B1637" s="368">
        <f t="shared" si="139"/>
        <v>918</v>
      </c>
      <c r="C1637" s="290" t="s">
        <v>6740</v>
      </c>
      <c r="D1637" s="281" t="s">
        <v>25</v>
      </c>
      <c r="E1637" s="21">
        <v>20100017491</v>
      </c>
      <c r="F1637" s="112" t="s">
        <v>26</v>
      </c>
      <c r="G1637" s="112" t="s">
        <v>27</v>
      </c>
      <c r="H1637" s="198" t="s">
        <v>6914</v>
      </c>
      <c r="I1637" s="37" t="s">
        <v>6990</v>
      </c>
      <c r="J1637" s="6" t="s">
        <v>7003</v>
      </c>
      <c r="K1637" s="344" t="s">
        <v>1102</v>
      </c>
      <c r="L1637" s="197" t="s">
        <v>6996</v>
      </c>
      <c r="M1637" s="6" t="s">
        <v>6920</v>
      </c>
      <c r="N1637" s="111" t="s">
        <v>1162</v>
      </c>
      <c r="O1637" s="111" t="s">
        <v>6997</v>
      </c>
      <c r="P1637" s="28">
        <v>43579</v>
      </c>
      <c r="Q1637" s="112" t="s">
        <v>6790</v>
      </c>
      <c r="R1637" s="107">
        <v>5</v>
      </c>
      <c r="S1637" s="59" t="s">
        <v>6778</v>
      </c>
      <c r="T1637" s="115">
        <v>43847</v>
      </c>
      <c r="U1637" s="59">
        <v>255</v>
      </c>
      <c r="V1637" s="107" t="s">
        <v>6808</v>
      </c>
      <c r="W1637" s="116">
        <v>44425</v>
      </c>
      <c r="X1637" s="107">
        <v>255</v>
      </c>
      <c r="Y1637" s="59" t="s">
        <v>6837</v>
      </c>
      <c r="Z1637" s="115">
        <v>44551</v>
      </c>
      <c r="AA1637" s="113">
        <v>255</v>
      </c>
      <c r="AB1637" s="72" t="s">
        <v>6865</v>
      </c>
      <c r="AC1637" s="72">
        <v>255</v>
      </c>
      <c r="AD1637" s="3">
        <v>2021</v>
      </c>
      <c r="AE1637" s="2">
        <v>4400</v>
      </c>
      <c r="AF1637" s="323">
        <f t="shared" si="140"/>
        <v>1122000</v>
      </c>
    </row>
    <row r="1638" spans="1:32" ht="54.95" customHeight="1" x14ac:dyDescent="0.2">
      <c r="A1638" s="136">
        <v>1635</v>
      </c>
      <c r="B1638" s="368">
        <f t="shared" si="139"/>
        <v>918</v>
      </c>
      <c r="C1638" s="290" t="s">
        <v>6740</v>
      </c>
      <c r="D1638" s="281" t="s">
        <v>25</v>
      </c>
      <c r="E1638" s="21">
        <v>20100017491</v>
      </c>
      <c r="F1638" s="112" t="s">
        <v>26</v>
      </c>
      <c r="G1638" s="112" t="s">
        <v>27</v>
      </c>
      <c r="H1638" s="198" t="s">
        <v>6914</v>
      </c>
      <c r="I1638" s="37" t="s">
        <v>6991</v>
      </c>
      <c r="J1638" s="6" t="s">
        <v>7004</v>
      </c>
      <c r="K1638" s="344" t="s">
        <v>7001</v>
      </c>
      <c r="L1638" s="197" t="s">
        <v>6994</v>
      </c>
      <c r="M1638" s="6" t="s">
        <v>6920</v>
      </c>
      <c r="N1638" s="111" t="s">
        <v>1162</v>
      </c>
      <c r="O1638" s="111" t="s">
        <v>6995</v>
      </c>
      <c r="P1638" s="28">
        <v>43579</v>
      </c>
      <c r="Q1638" s="112" t="s">
        <v>6790</v>
      </c>
      <c r="R1638" s="107">
        <v>2</v>
      </c>
      <c r="S1638" s="59" t="s">
        <v>6778</v>
      </c>
      <c r="T1638" s="115">
        <v>43847</v>
      </c>
      <c r="U1638" s="59">
        <v>102</v>
      </c>
      <c r="V1638" s="107" t="s">
        <v>6808</v>
      </c>
      <c r="W1638" s="116">
        <v>44425</v>
      </c>
      <c r="X1638" s="107">
        <v>102</v>
      </c>
      <c r="Y1638" s="59" t="s">
        <v>6837</v>
      </c>
      <c r="Z1638" s="115">
        <v>44551</v>
      </c>
      <c r="AA1638" s="113">
        <v>102</v>
      </c>
      <c r="AB1638" s="72" t="s">
        <v>6865</v>
      </c>
      <c r="AC1638" s="72">
        <v>102</v>
      </c>
      <c r="AD1638" s="3">
        <v>2021</v>
      </c>
      <c r="AE1638" s="2">
        <v>4400</v>
      </c>
      <c r="AF1638" s="323">
        <f t="shared" si="140"/>
        <v>448800</v>
      </c>
    </row>
    <row r="1639" spans="1:32" ht="54.95" customHeight="1" x14ac:dyDescent="0.2">
      <c r="A1639" s="136">
        <v>1636</v>
      </c>
      <c r="B1639" s="368">
        <f t="shared" si="139"/>
        <v>919</v>
      </c>
      <c r="C1639" s="290" t="s">
        <v>6741</v>
      </c>
      <c r="D1639" s="281" t="s">
        <v>8462</v>
      </c>
      <c r="E1639" s="261">
        <v>20467534027</v>
      </c>
      <c r="F1639" s="112" t="s">
        <v>26</v>
      </c>
      <c r="G1639" s="112" t="s">
        <v>27</v>
      </c>
      <c r="H1639" s="198" t="s">
        <v>6914</v>
      </c>
      <c r="I1639" s="6" t="s">
        <v>6992</v>
      </c>
      <c r="J1639" s="6" t="s">
        <v>6984</v>
      </c>
      <c r="K1639" s="6" t="s">
        <v>1139</v>
      </c>
      <c r="L1639" s="197" t="s">
        <v>7007</v>
      </c>
      <c r="M1639" s="6" t="s">
        <v>6920</v>
      </c>
      <c r="N1639" s="111" t="s">
        <v>1162</v>
      </c>
      <c r="O1639" s="111" t="s">
        <v>7005</v>
      </c>
      <c r="P1639" s="116">
        <v>44474</v>
      </c>
      <c r="Q1639" s="112" t="s">
        <v>6790</v>
      </c>
      <c r="R1639" s="107">
        <v>10</v>
      </c>
      <c r="S1639" s="59" t="s">
        <v>6779</v>
      </c>
      <c r="T1639" s="115">
        <v>44337</v>
      </c>
      <c r="U1639" s="59">
        <v>561.44000000000005</v>
      </c>
      <c r="V1639" s="107" t="s">
        <v>6809</v>
      </c>
      <c r="W1639" s="116">
        <v>44428</v>
      </c>
      <c r="X1639" s="107">
        <v>548.66999999999996</v>
      </c>
      <c r="Y1639" s="59" t="s">
        <v>6838</v>
      </c>
      <c r="Z1639" s="115">
        <v>44552</v>
      </c>
      <c r="AA1639" s="113">
        <v>548.66999999999996</v>
      </c>
      <c r="AB1639" s="72" t="s">
        <v>6866</v>
      </c>
      <c r="AC1639" s="72">
        <v>548.66999999999996</v>
      </c>
      <c r="AD1639" s="3">
        <v>2021</v>
      </c>
      <c r="AE1639" s="2">
        <v>4400</v>
      </c>
      <c r="AF1639" s="323">
        <f t="shared" si="140"/>
        <v>2414148</v>
      </c>
    </row>
    <row r="1640" spans="1:32" ht="54.95" customHeight="1" x14ac:dyDescent="0.2">
      <c r="A1640" s="136">
        <v>1637</v>
      </c>
      <c r="B1640" s="368">
        <f t="shared" si="139"/>
        <v>919</v>
      </c>
      <c r="C1640" s="290" t="s">
        <v>6741</v>
      </c>
      <c r="D1640" s="281" t="s">
        <v>8462</v>
      </c>
      <c r="E1640" s="261">
        <v>20467534027</v>
      </c>
      <c r="F1640" s="112" t="s">
        <v>26</v>
      </c>
      <c r="G1640" s="112" t="s">
        <v>27</v>
      </c>
      <c r="H1640" s="198" t="s">
        <v>6914</v>
      </c>
      <c r="I1640" s="6" t="s">
        <v>6993</v>
      </c>
      <c r="J1640" s="6" t="s">
        <v>6985</v>
      </c>
      <c r="K1640" s="6" t="s">
        <v>1140</v>
      </c>
      <c r="L1640" s="197" t="s">
        <v>7006</v>
      </c>
      <c r="M1640" s="6" t="s">
        <v>6920</v>
      </c>
      <c r="N1640" s="111" t="s">
        <v>1162</v>
      </c>
      <c r="O1640" s="111" t="s">
        <v>7005</v>
      </c>
      <c r="P1640" s="116">
        <v>44474</v>
      </c>
      <c r="Q1640" s="112" t="s">
        <v>6790</v>
      </c>
      <c r="R1640" s="107">
        <v>37</v>
      </c>
      <c r="S1640" s="59" t="s">
        <v>6779</v>
      </c>
      <c r="T1640" s="115">
        <v>44337</v>
      </c>
      <c r="U1640" s="59">
        <v>1887</v>
      </c>
      <c r="V1640" s="107" t="s">
        <v>6809</v>
      </c>
      <c r="W1640" s="116">
        <v>44428</v>
      </c>
      <c r="X1640" s="107">
        <v>1881.9</v>
      </c>
      <c r="Y1640" s="59" t="s">
        <v>6838</v>
      </c>
      <c r="Z1640" s="115">
        <v>44552</v>
      </c>
      <c r="AA1640" s="113">
        <v>1881.9</v>
      </c>
      <c r="AB1640" s="72" t="s">
        <v>6866</v>
      </c>
      <c r="AC1640" s="72">
        <v>1881.9</v>
      </c>
      <c r="AD1640" s="3">
        <v>2021</v>
      </c>
      <c r="AE1640" s="2">
        <v>4400</v>
      </c>
      <c r="AF1640" s="323">
        <f t="shared" si="140"/>
        <v>8280360</v>
      </c>
    </row>
    <row r="1641" spans="1:32" ht="54.95" customHeight="1" x14ac:dyDescent="0.2">
      <c r="A1641" s="136">
        <v>1638</v>
      </c>
      <c r="B1641" s="368">
        <f t="shared" si="139"/>
        <v>920</v>
      </c>
      <c r="C1641" s="296" t="s">
        <v>6742</v>
      </c>
      <c r="D1641" s="281" t="s">
        <v>588</v>
      </c>
      <c r="E1641" s="261">
        <v>20543254798</v>
      </c>
      <c r="F1641" s="112" t="s">
        <v>26</v>
      </c>
      <c r="G1641" s="112" t="s">
        <v>27</v>
      </c>
      <c r="H1641" s="198" t="s">
        <v>6850</v>
      </c>
      <c r="I1641" s="6" t="s">
        <v>6892</v>
      </c>
      <c r="J1641" s="6" t="s">
        <v>6892</v>
      </c>
      <c r="K1641" s="344" t="s">
        <v>6923</v>
      </c>
      <c r="L1641" s="197" t="s">
        <v>7008</v>
      </c>
      <c r="M1641" s="180" t="s">
        <v>2053</v>
      </c>
      <c r="N1641" s="111" t="s">
        <v>1162</v>
      </c>
      <c r="O1641" s="111">
        <v>2019</v>
      </c>
      <c r="P1641" s="116">
        <v>44155</v>
      </c>
      <c r="Q1641" s="112" t="s">
        <v>6790</v>
      </c>
      <c r="R1641" s="107">
        <v>1</v>
      </c>
      <c r="S1641" s="59" t="s">
        <v>6780</v>
      </c>
      <c r="T1641" s="115">
        <v>44426</v>
      </c>
      <c r="U1641" s="59">
        <v>90.6</v>
      </c>
      <c r="V1641" s="107" t="s">
        <v>2053</v>
      </c>
      <c r="W1641" s="245" t="s">
        <v>2076</v>
      </c>
      <c r="X1641" s="107" t="s">
        <v>2053</v>
      </c>
      <c r="Y1641" s="59" t="s">
        <v>6839</v>
      </c>
      <c r="Z1641" s="115">
        <v>44552</v>
      </c>
      <c r="AA1641" s="113">
        <v>90.6</v>
      </c>
      <c r="AB1641" s="72" t="s">
        <v>6879</v>
      </c>
      <c r="AC1641" s="72">
        <v>90.6</v>
      </c>
      <c r="AD1641" s="3">
        <v>2021</v>
      </c>
      <c r="AE1641" s="2">
        <v>4400</v>
      </c>
      <c r="AF1641" s="323">
        <f t="shared" si="140"/>
        <v>398640</v>
      </c>
    </row>
    <row r="1642" spans="1:32" ht="54.95" customHeight="1" x14ac:dyDescent="0.2">
      <c r="A1642" s="136">
        <v>1639</v>
      </c>
      <c r="B1642" s="368">
        <f t="shared" si="139"/>
        <v>921</v>
      </c>
      <c r="C1642" s="290" t="s">
        <v>6743</v>
      </c>
      <c r="D1642" s="281" t="s">
        <v>809</v>
      </c>
      <c r="E1642" s="261">
        <v>20604575754</v>
      </c>
      <c r="F1642" s="112" t="s">
        <v>26</v>
      </c>
      <c r="G1642" s="112" t="s">
        <v>151</v>
      </c>
      <c r="H1642" s="198" t="s">
        <v>6914</v>
      </c>
      <c r="I1642" s="6" t="s">
        <v>6754</v>
      </c>
      <c r="J1642" s="111" t="s">
        <v>6951</v>
      </c>
      <c r="K1642" s="344" t="s">
        <v>6953</v>
      </c>
      <c r="L1642" s="197" t="s">
        <v>7009</v>
      </c>
      <c r="M1642" s="6" t="s">
        <v>7010</v>
      </c>
      <c r="N1642" s="111" t="s">
        <v>1162</v>
      </c>
      <c r="O1642" s="111" t="s">
        <v>6942</v>
      </c>
      <c r="P1642" s="116">
        <v>44152</v>
      </c>
      <c r="Q1642" s="112" t="s">
        <v>6790</v>
      </c>
      <c r="R1642" s="107">
        <v>4</v>
      </c>
      <c r="S1642" s="59" t="s">
        <v>6781</v>
      </c>
      <c r="T1642" s="115">
        <v>44421</v>
      </c>
      <c r="U1642" s="59">
        <v>163.19999999999999</v>
      </c>
      <c r="V1642" s="107" t="s">
        <v>2053</v>
      </c>
      <c r="W1642" s="245" t="s">
        <v>2076</v>
      </c>
      <c r="X1642" s="107" t="s">
        <v>2053</v>
      </c>
      <c r="Y1642" s="59" t="s">
        <v>6840</v>
      </c>
      <c r="Z1642" s="115">
        <v>44552</v>
      </c>
      <c r="AA1642" s="113">
        <v>163.19999999999999</v>
      </c>
      <c r="AB1642" s="72" t="s">
        <v>6878</v>
      </c>
      <c r="AC1642" s="72">
        <v>163.19999999999999</v>
      </c>
      <c r="AD1642" s="3">
        <v>2021</v>
      </c>
      <c r="AE1642" s="2">
        <v>4400</v>
      </c>
      <c r="AF1642" s="323">
        <f t="shared" si="140"/>
        <v>718080</v>
      </c>
    </row>
    <row r="1643" spans="1:32" ht="54.95" customHeight="1" x14ac:dyDescent="0.2">
      <c r="A1643" s="136">
        <v>1640</v>
      </c>
      <c r="B1643" s="368">
        <f t="shared" si="139"/>
        <v>922</v>
      </c>
      <c r="C1643" s="290" t="s">
        <v>6744</v>
      </c>
      <c r="D1643" s="281" t="s">
        <v>25</v>
      </c>
      <c r="E1643" s="21">
        <v>20100017491</v>
      </c>
      <c r="F1643" s="112" t="s">
        <v>26</v>
      </c>
      <c r="G1643" s="112" t="s">
        <v>27</v>
      </c>
      <c r="H1643" s="198" t="s">
        <v>6850</v>
      </c>
      <c r="I1643" s="6" t="s">
        <v>6930</v>
      </c>
      <c r="J1643" s="6" t="s">
        <v>6930</v>
      </c>
      <c r="K1643" s="344" t="s">
        <v>7011</v>
      </c>
      <c r="L1643" s="197" t="s">
        <v>7012</v>
      </c>
      <c r="M1643" s="180" t="s">
        <v>2053</v>
      </c>
      <c r="N1643" s="111" t="s">
        <v>1162</v>
      </c>
      <c r="O1643" s="111">
        <v>2019</v>
      </c>
      <c r="P1643" s="116">
        <v>44118</v>
      </c>
      <c r="Q1643" s="112" t="s">
        <v>6790</v>
      </c>
      <c r="R1643" s="107">
        <v>1</v>
      </c>
      <c r="S1643" s="59" t="s">
        <v>6782</v>
      </c>
      <c r="T1643" s="115">
        <v>44389</v>
      </c>
      <c r="U1643" s="59">
        <v>51</v>
      </c>
      <c r="V1643" s="107" t="s">
        <v>6810</v>
      </c>
      <c r="W1643" s="116">
        <v>44456</v>
      </c>
      <c r="X1643" s="107">
        <v>51</v>
      </c>
      <c r="Y1643" s="59" t="s">
        <v>6841</v>
      </c>
      <c r="Z1643" s="115">
        <v>44560</v>
      </c>
      <c r="AA1643" s="113">
        <v>51</v>
      </c>
      <c r="AB1643" s="72" t="s">
        <v>6867</v>
      </c>
      <c r="AC1643" s="72">
        <v>51</v>
      </c>
      <c r="AD1643" s="3">
        <v>2021</v>
      </c>
      <c r="AE1643" s="2">
        <v>4400</v>
      </c>
      <c r="AF1643" s="323">
        <f t="shared" si="140"/>
        <v>224400</v>
      </c>
    </row>
    <row r="1644" spans="1:32" ht="54.95" customHeight="1" x14ac:dyDescent="0.2">
      <c r="A1644" s="136">
        <v>1641</v>
      </c>
      <c r="B1644" s="368">
        <f t="shared" si="139"/>
        <v>923</v>
      </c>
      <c r="C1644" s="290" t="s">
        <v>6745</v>
      </c>
      <c r="D1644" s="281" t="s">
        <v>597</v>
      </c>
      <c r="E1644" s="261">
        <v>20106897914</v>
      </c>
      <c r="F1644" s="112" t="s">
        <v>26</v>
      </c>
      <c r="G1644" s="112" t="s">
        <v>27</v>
      </c>
      <c r="H1644" s="198" t="s">
        <v>6849</v>
      </c>
      <c r="I1644" s="6" t="s">
        <v>7014</v>
      </c>
      <c r="J1644" s="6" t="s">
        <v>6898</v>
      </c>
      <c r="K1644" s="344" t="s">
        <v>7015</v>
      </c>
      <c r="L1644" s="197" t="s">
        <v>7013</v>
      </c>
      <c r="M1644" s="180" t="s">
        <v>2053</v>
      </c>
      <c r="N1644" s="111" t="s">
        <v>1161</v>
      </c>
      <c r="O1644" s="111">
        <v>2019</v>
      </c>
      <c r="P1644" s="116">
        <v>44158</v>
      </c>
      <c r="Q1644" s="112" t="s">
        <v>6790</v>
      </c>
      <c r="R1644" s="107">
        <v>1</v>
      </c>
      <c r="S1644" s="59" t="s">
        <v>6783</v>
      </c>
      <c r="T1644" s="115">
        <v>44426</v>
      </c>
      <c r="U1644" s="59">
        <v>15.3</v>
      </c>
      <c r="V1644" s="107" t="s">
        <v>2053</v>
      </c>
      <c r="W1644" s="245" t="s">
        <v>2076</v>
      </c>
      <c r="X1644" s="107" t="s">
        <v>2053</v>
      </c>
      <c r="Y1644" s="59" t="s">
        <v>6842</v>
      </c>
      <c r="Z1644" s="115">
        <v>44560</v>
      </c>
      <c r="AA1644" s="113">
        <v>15.3</v>
      </c>
      <c r="AB1644" s="72" t="s">
        <v>6877</v>
      </c>
      <c r="AC1644" s="72">
        <v>15.3</v>
      </c>
      <c r="AD1644" s="3">
        <v>2021</v>
      </c>
      <c r="AE1644" s="2">
        <v>4400</v>
      </c>
      <c r="AF1644" s="323">
        <f t="shared" si="140"/>
        <v>67320</v>
      </c>
    </row>
    <row r="1645" spans="1:32" ht="54.95" customHeight="1" x14ac:dyDescent="0.2">
      <c r="A1645" s="136">
        <v>1642</v>
      </c>
      <c r="B1645" s="368">
        <f t="shared" si="139"/>
        <v>924</v>
      </c>
      <c r="C1645" s="290" t="s">
        <v>6746</v>
      </c>
      <c r="D1645" s="281" t="s">
        <v>25</v>
      </c>
      <c r="E1645" s="21">
        <v>20100017491</v>
      </c>
      <c r="F1645" s="112" t="s">
        <v>26</v>
      </c>
      <c r="G1645" s="112" t="s">
        <v>27</v>
      </c>
      <c r="H1645" s="198" t="s">
        <v>6850</v>
      </c>
      <c r="I1645" s="6" t="s">
        <v>6904</v>
      </c>
      <c r="J1645" s="6" t="s">
        <v>6904</v>
      </c>
      <c r="K1645" s="344" t="s">
        <v>1141</v>
      </c>
      <c r="L1645" s="197" t="s">
        <v>7017</v>
      </c>
      <c r="M1645" s="6" t="s">
        <v>2053</v>
      </c>
      <c r="N1645" s="111" t="s">
        <v>1162</v>
      </c>
      <c r="O1645" s="107" t="s">
        <v>7016</v>
      </c>
      <c r="P1645" s="116">
        <v>44302</v>
      </c>
      <c r="Q1645" s="112" t="s">
        <v>6790</v>
      </c>
      <c r="R1645" s="107">
        <v>5</v>
      </c>
      <c r="S1645" s="59" t="s">
        <v>6784</v>
      </c>
      <c r="T1645" s="115">
        <v>44445</v>
      </c>
      <c r="U1645" s="59">
        <v>566</v>
      </c>
      <c r="V1645" s="107" t="s">
        <v>6811</v>
      </c>
      <c r="W1645" s="116">
        <v>44494</v>
      </c>
      <c r="X1645" s="107">
        <v>566</v>
      </c>
      <c r="Y1645" s="59" t="s">
        <v>6843</v>
      </c>
      <c r="Z1645" s="115">
        <v>44559</v>
      </c>
      <c r="AA1645" s="113">
        <v>566</v>
      </c>
      <c r="AB1645" s="72" t="s">
        <v>6868</v>
      </c>
      <c r="AC1645" s="72">
        <v>566</v>
      </c>
      <c r="AD1645" s="3">
        <v>2021</v>
      </c>
      <c r="AE1645" s="2">
        <v>4400</v>
      </c>
      <c r="AF1645" s="323">
        <f t="shared" si="140"/>
        <v>2490400</v>
      </c>
    </row>
    <row r="1646" spans="1:32" ht="54.95" customHeight="1" x14ac:dyDescent="0.2">
      <c r="A1646" s="136">
        <v>1643</v>
      </c>
      <c r="B1646" s="368">
        <f t="shared" si="139"/>
        <v>925</v>
      </c>
      <c r="C1646" s="290" t="s">
        <v>6747</v>
      </c>
      <c r="D1646" s="281" t="s">
        <v>8462</v>
      </c>
      <c r="E1646" s="261">
        <v>20467534027</v>
      </c>
      <c r="F1646" s="112" t="s">
        <v>26</v>
      </c>
      <c r="G1646" s="112" t="s">
        <v>27</v>
      </c>
      <c r="H1646" s="198" t="s">
        <v>7019</v>
      </c>
      <c r="I1646" s="6" t="s">
        <v>7022</v>
      </c>
      <c r="J1646" s="111" t="s">
        <v>7018</v>
      </c>
      <c r="K1646" s="6" t="s">
        <v>7020</v>
      </c>
      <c r="L1646" s="197" t="s">
        <v>7023</v>
      </c>
      <c r="M1646" s="6" t="s">
        <v>6920</v>
      </c>
      <c r="N1646" s="111" t="s">
        <v>1162</v>
      </c>
      <c r="O1646" s="111">
        <v>2019</v>
      </c>
      <c r="P1646" s="116">
        <v>43850</v>
      </c>
      <c r="Q1646" s="112" t="s">
        <v>6790</v>
      </c>
      <c r="R1646" s="107">
        <v>1</v>
      </c>
      <c r="S1646" s="59" t="s">
        <v>6785</v>
      </c>
      <c r="T1646" s="115">
        <v>44204</v>
      </c>
      <c r="U1646" s="59">
        <v>40.799999999999997</v>
      </c>
      <c r="V1646" s="107" t="s">
        <v>6812</v>
      </c>
      <c r="W1646" s="116">
        <v>44446</v>
      </c>
      <c r="X1646" s="107">
        <v>40.799999999999997</v>
      </c>
      <c r="Y1646" s="59" t="s">
        <v>6844</v>
      </c>
      <c r="Z1646" s="115">
        <v>44559</v>
      </c>
      <c r="AA1646" s="113">
        <v>40.799999999999997</v>
      </c>
      <c r="AB1646" s="72" t="s">
        <v>6869</v>
      </c>
      <c r="AC1646" s="72">
        <v>40.799999999999997</v>
      </c>
      <c r="AD1646" s="3">
        <v>2021</v>
      </c>
      <c r="AE1646" s="2">
        <v>4400</v>
      </c>
      <c r="AF1646" s="323">
        <f t="shared" si="140"/>
        <v>179520</v>
      </c>
    </row>
    <row r="1647" spans="1:32" ht="54.95" customHeight="1" x14ac:dyDescent="0.2">
      <c r="A1647" s="136">
        <v>1644</v>
      </c>
      <c r="B1647" s="368">
        <f t="shared" si="139"/>
        <v>926</v>
      </c>
      <c r="C1647" s="290" t="s">
        <v>6748</v>
      </c>
      <c r="D1647" s="281" t="s">
        <v>8462</v>
      </c>
      <c r="E1647" s="261">
        <v>20467534027</v>
      </c>
      <c r="F1647" s="112" t="s">
        <v>26</v>
      </c>
      <c r="G1647" s="112" t="s">
        <v>27</v>
      </c>
      <c r="H1647" s="198" t="s">
        <v>6849</v>
      </c>
      <c r="I1647" s="6" t="s">
        <v>7024</v>
      </c>
      <c r="J1647" s="6" t="s">
        <v>6898</v>
      </c>
      <c r="K1647" s="344" t="s">
        <v>1028</v>
      </c>
      <c r="L1647" s="197" t="s">
        <v>7025</v>
      </c>
      <c r="M1647" s="6" t="s">
        <v>7026</v>
      </c>
      <c r="N1647" s="111" t="s">
        <v>1161</v>
      </c>
      <c r="O1647" s="111" t="s">
        <v>6941</v>
      </c>
      <c r="P1647" s="116">
        <v>44063</v>
      </c>
      <c r="Q1647" s="112" t="s">
        <v>6790</v>
      </c>
      <c r="R1647" s="107">
        <v>1</v>
      </c>
      <c r="S1647" s="59" t="s">
        <v>6786</v>
      </c>
      <c r="T1647" s="115">
        <v>44335</v>
      </c>
      <c r="U1647" s="59">
        <v>3.16</v>
      </c>
      <c r="V1647" s="107" t="s">
        <v>6813</v>
      </c>
      <c r="W1647" s="116">
        <v>44411</v>
      </c>
      <c r="X1647" s="107">
        <v>3.16</v>
      </c>
      <c r="Y1647" s="59" t="s">
        <v>6845</v>
      </c>
      <c r="Z1647" s="115">
        <v>44559</v>
      </c>
      <c r="AA1647" s="113">
        <v>4.78</v>
      </c>
      <c r="AB1647" s="72" t="s">
        <v>6870</v>
      </c>
      <c r="AC1647" s="72">
        <v>4.78</v>
      </c>
      <c r="AD1647" s="3">
        <v>2021</v>
      </c>
      <c r="AE1647" s="2">
        <v>4400</v>
      </c>
      <c r="AF1647" s="323">
        <f t="shared" si="140"/>
        <v>21032</v>
      </c>
    </row>
    <row r="1648" spans="1:32" ht="54.95" customHeight="1" x14ac:dyDescent="0.2">
      <c r="A1648" s="136">
        <v>1645</v>
      </c>
      <c r="B1648" s="368">
        <f t="shared" si="139"/>
        <v>926</v>
      </c>
      <c r="C1648" s="290" t="s">
        <v>6748</v>
      </c>
      <c r="D1648" s="281" t="s">
        <v>8462</v>
      </c>
      <c r="E1648" s="261">
        <v>20467534027</v>
      </c>
      <c r="F1648" s="112" t="s">
        <v>26</v>
      </c>
      <c r="G1648" s="112" t="s">
        <v>27</v>
      </c>
      <c r="H1648" s="198" t="s">
        <v>6849</v>
      </c>
      <c r="I1648" s="6" t="s">
        <v>6911</v>
      </c>
      <c r="J1648" s="6" t="s">
        <v>6898</v>
      </c>
      <c r="K1648" s="344" t="s">
        <v>1028</v>
      </c>
      <c r="L1648" s="197" t="s">
        <v>7027</v>
      </c>
      <c r="M1648" s="6" t="s">
        <v>7026</v>
      </c>
      <c r="N1648" s="111" t="s">
        <v>1161</v>
      </c>
      <c r="O1648" s="111" t="s">
        <v>6941</v>
      </c>
      <c r="P1648" s="116">
        <v>44063</v>
      </c>
      <c r="Q1648" s="112" t="s">
        <v>6790</v>
      </c>
      <c r="R1648" s="107">
        <v>1</v>
      </c>
      <c r="S1648" s="59" t="s">
        <v>6786</v>
      </c>
      <c r="T1648" s="115">
        <v>44335</v>
      </c>
      <c r="U1648" s="59">
        <v>4.84</v>
      </c>
      <c r="V1648" s="107" t="s">
        <v>6813</v>
      </c>
      <c r="W1648" s="116">
        <v>44411</v>
      </c>
      <c r="X1648" s="107">
        <v>4.84</v>
      </c>
      <c r="Y1648" s="59" t="s">
        <v>6845</v>
      </c>
      <c r="Z1648" s="115">
        <v>44559</v>
      </c>
      <c r="AA1648" s="113">
        <v>3.14</v>
      </c>
      <c r="AB1648" s="72" t="s">
        <v>6870</v>
      </c>
      <c r="AC1648" s="72">
        <v>3.14</v>
      </c>
      <c r="AD1648" s="3">
        <v>2021</v>
      </c>
      <c r="AE1648" s="2">
        <v>4400</v>
      </c>
      <c r="AF1648" s="323">
        <f t="shared" si="140"/>
        <v>13816</v>
      </c>
    </row>
    <row r="1649" spans="1:32" ht="54.95" customHeight="1" x14ac:dyDescent="0.2">
      <c r="A1649" s="136">
        <v>1646</v>
      </c>
      <c r="B1649" s="368">
        <f t="shared" si="139"/>
        <v>927</v>
      </c>
      <c r="C1649" s="290" t="s">
        <v>6749</v>
      </c>
      <c r="D1649" s="350" t="s">
        <v>588</v>
      </c>
      <c r="E1649" s="350">
        <v>20543254798</v>
      </c>
      <c r="F1649" s="350" t="s">
        <v>26</v>
      </c>
      <c r="G1649" s="350" t="s">
        <v>27</v>
      </c>
      <c r="H1649" s="198" t="s">
        <v>6850</v>
      </c>
      <c r="I1649" s="6" t="s">
        <v>6902</v>
      </c>
      <c r="J1649" s="6" t="s">
        <v>7028</v>
      </c>
      <c r="K1649" s="344" t="s">
        <v>11521</v>
      </c>
      <c r="L1649" s="197" t="s">
        <v>7029</v>
      </c>
      <c r="M1649" s="6" t="s">
        <v>6920</v>
      </c>
      <c r="N1649" s="348" t="s">
        <v>1163</v>
      </c>
      <c r="O1649" s="348">
        <v>2020</v>
      </c>
      <c r="P1649" s="349">
        <v>43878</v>
      </c>
      <c r="Q1649" s="350" t="s">
        <v>6790</v>
      </c>
      <c r="R1649" s="344">
        <v>1</v>
      </c>
      <c r="S1649" s="59" t="s">
        <v>6787</v>
      </c>
      <c r="T1649" s="346">
        <v>44225</v>
      </c>
      <c r="U1649" s="59">
        <v>151</v>
      </c>
      <c r="V1649" s="344" t="s">
        <v>2053</v>
      </c>
      <c r="W1649" s="349" t="s">
        <v>2076</v>
      </c>
      <c r="X1649" s="344" t="s">
        <v>2053</v>
      </c>
      <c r="Y1649" s="59" t="s">
        <v>6846</v>
      </c>
      <c r="Z1649" s="346">
        <v>44559</v>
      </c>
      <c r="AA1649" s="347">
        <v>151</v>
      </c>
      <c r="AB1649" s="72" t="s">
        <v>6872</v>
      </c>
      <c r="AC1649" s="72">
        <v>151</v>
      </c>
      <c r="AD1649" s="3">
        <v>2021</v>
      </c>
      <c r="AE1649" s="2">
        <v>4400</v>
      </c>
      <c r="AF1649" s="351">
        <f t="shared" si="140"/>
        <v>664400</v>
      </c>
    </row>
    <row r="1650" spans="1:32" ht="54.95" customHeight="1" x14ac:dyDescent="0.2">
      <c r="A1650" s="136">
        <v>1647</v>
      </c>
      <c r="B1650" s="368">
        <f t="shared" si="139"/>
        <v>928</v>
      </c>
      <c r="C1650" s="290" t="s">
        <v>6750</v>
      </c>
      <c r="D1650" s="281" t="s">
        <v>25</v>
      </c>
      <c r="E1650" s="21">
        <v>20100017491</v>
      </c>
      <c r="F1650" s="112" t="s">
        <v>26</v>
      </c>
      <c r="G1650" s="112" t="s">
        <v>27</v>
      </c>
      <c r="H1650" s="198" t="s">
        <v>7030</v>
      </c>
      <c r="I1650" s="6" t="s">
        <v>7034</v>
      </c>
      <c r="J1650" s="6" t="s">
        <v>7033</v>
      </c>
      <c r="K1650" s="344" t="s">
        <v>7021</v>
      </c>
      <c r="L1650" s="197" t="s">
        <v>7035</v>
      </c>
      <c r="M1650" s="6" t="s">
        <v>7032</v>
      </c>
      <c r="N1650" s="111" t="s">
        <v>1163</v>
      </c>
      <c r="O1650" s="107" t="s">
        <v>7031</v>
      </c>
      <c r="P1650" s="116">
        <v>43850</v>
      </c>
      <c r="Q1650" s="112" t="s">
        <v>6790</v>
      </c>
      <c r="R1650" s="107">
        <v>4</v>
      </c>
      <c r="S1650" s="59" t="s">
        <v>6788</v>
      </c>
      <c r="T1650" s="115">
        <v>44440</v>
      </c>
      <c r="U1650" s="59">
        <v>1017.52</v>
      </c>
      <c r="V1650" s="107" t="s">
        <v>6814</v>
      </c>
      <c r="W1650" s="116">
        <v>44446</v>
      </c>
      <c r="X1650" s="107">
        <v>1017.52</v>
      </c>
      <c r="Y1650" s="59" t="s">
        <v>6847</v>
      </c>
      <c r="Z1650" s="115">
        <v>44560</v>
      </c>
      <c r="AA1650" s="113">
        <v>1017.52</v>
      </c>
      <c r="AB1650" s="72" t="s">
        <v>6871</v>
      </c>
      <c r="AC1650" s="72">
        <v>1017.52</v>
      </c>
      <c r="AD1650" s="3">
        <v>2021</v>
      </c>
      <c r="AE1650" s="2">
        <v>4400</v>
      </c>
      <c r="AF1650" s="323">
        <f t="shared" si="140"/>
        <v>4477088</v>
      </c>
    </row>
    <row r="1651" spans="1:32" ht="54.95" customHeight="1" x14ac:dyDescent="0.2">
      <c r="A1651" s="136">
        <v>1648</v>
      </c>
      <c r="B1651" s="368">
        <f t="shared" si="139"/>
        <v>929</v>
      </c>
      <c r="C1651" s="290" t="s">
        <v>6751</v>
      </c>
      <c r="D1651" s="281" t="s">
        <v>597</v>
      </c>
      <c r="E1651" s="261">
        <v>20106897914</v>
      </c>
      <c r="F1651" s="112" t="s">
        <v>26</v>
      </c>
      <c r="G1651" s="112" t="s">
        <v>27</v>
      </c>
      <c r="H1651" s="198" t="s">
        <v>7030</v>
      </c>
      <c r="I1651" s="6" t="s">
        <v>7036</v>
      </c>
      <c r="J1651" s="6" t="s">
        <v>7038</v>
      </c>
      <c r="K1651" s="344" t="s">
        <v>7040</v>
      </c>
      <c r="L1651" s="197" t="s">
        <v>7039</v>
      </c>
      <c r="M1651" s="6" t="s">
        <v>7032</v>
      </c>
      <c r="N1651" s="111" t="s">
        <v>1162</v>
      </c>
      <c r="O1651" s="111">
        <v>2020</v>
      </c>
      <c r="P1651" s="116">
        <v>44182</v>
      </c>
      <c r="Q1651" s="112" t="s">
        <v>6790</v>
      </c>
      <c r="R1651" s="107">
        <v>1</v>
      </c>
      <c r="S1651" s="59" t="s">
        <v>6789</v>
      </c>
      <c r="T1651" s="115">
        <v>44440</v>
      </c>
      <c r="U1651" s="59">
        <v>127.3</v>
      </c>
      <c r="V1651" s="107" t="s">
        <v>2053</v>
      </c>
      <c r="W1651" s="245" t="s">
        <v>2076</v>
      </c>
      <c r="X1651" s="107" t="s">
        <v>2053</v>
      </c>
      <c r="Y1651" s="59" t="s">
        <v>6848</v>
      </c>
      <c r="Z1651" s="115">
        <v>44566</v>
      </c>
      <c r="AA1651" s="113">
        <v>127.3</v>
      </c>
      <c r="AB1651" s="72" t="s">
        <v>8456</v>
      </c>
      <c r="AC1651" s="72">
        <v>127.3</v>
      </c>
      <c r="AD1651" s="3">
        <v>2022</v>
      </c>
      <c r="AE1651" s="2">
        <v>4600</v>
      </c>
      <c r="AF1651" s="323">
        <f t="shared" si="140"/>
        <v>585580</v>
      </c>
    </row>
    <row r="1652" spans="1:32" ht="54.95" customHeight="1" x14ac:dyDescent="0.2">
      <c r="A1652" s="136">
        <v>1649</v>
      </c>
      <c r="B1652" s="368">
        <f t="shared" si="139"/>
        <v>929</v>
      </c>
      <c r="C1652" s="290" t="s">
        <v>6751</v>
      </c>
      <c r="D1652" s="281" t="s">
        <v>597</v>
      </c>
      <c r="E1652" s="261">
        <v>20106897914</v>
      </c>
      <c r="F1652" s="112" t="s">
        <v>26</v>
      </c>
      <c r="G1652" s="112" t="s">
        <v>27</v>
      </c>
      <c r="H1652" s="198" t="s">
        <v>6850</v>
      </c>
      <c r="I1652" s="6" t="s">
        <v>6930</v>
      </c>
      <c r="J1652" s="6" t="s">
        <v>6930</v>
      </c>
      <c r="K1652" s="344" t="s">
        <v>7011</v>
      </c>
      <c r="L1652" s="197" t="s">
        <v>7037</v>
      </c>
      <c r="M1652" s="180" t="s">
        <v>2053</v>
      </c>
      <c r="N1652" s="111" t="s">
        <v>1162</v>
      </c>
      <c r="O1652" s="111">
        <v>2020</v>
      </c>
      <c r="P1652" s="116">
        <v>44182</v>
      </c>
      <c r="Q1652" s="112" t="s">
        <v>6790</v>
      </c>
      <c r="R1652" s="107">
        <v>1</v>
      </c>
      <c r="S1652" s="59" t="s">
        <v>6789</v>
      </c>
      <c r="T1652" s="115">
        <v>44440</v>
      </c>
      <c r="U1652" s="59">
        <v>113.2</v>
      </c>
      <c r="V1652" s="107" t="s">
        <v>2053</v>
      </c>
      <c r="W1652" s="245" t="s">
        <v>2076</v>
      </c>
      <c r="X1652" s="107" t="s">
        <v>2053</v>
      </c>
      <c r="Y1652" s="59" t="s">
        <v>6848</v>
      </c>
      <c r="Z1652" s="115">
        <v>44566</v>
      </c>
      <c r="AA1652" s="113">
        <v>113.2</v>
      </c>
      <c r="AB1652" s="72" t="s">
        <v>7311</v>
      </c>
      <c r="AC1652" s="72">
        <v>113.2</v>
      </c>
      <c r="AD1652" s="3">
        <v>2022</v>
      </c>
      <c r="AE1652" s="2">
        <v>4600</v>
      </c>
      <c r="AF1652" s="323">
        <f t="shared" si="140"/>
        <v>520720</v>
      </c>
    </row>
    <row r="1653" spans="1:32" ht="54.95" customHeight="1" x14ac:dyDescent="0.2">
      <c r="A1653" s="136">
        <v>1650</v>
      </c>
      <c r="B1653" s="368">
        <f t="shared" si="139"/>
        <v>930</v>
      </c>
      <c r="C1653" s="294" t="s">
        <v>7126</v>
      </c>
      <c r="D1653" s="281" t="s">
        <v>597</v>
      </c>
      <c r="E1653" s="261">
        <v>20106897914</v>
      </c>
      <c r="F1653" s="112" t="s">
        <v>26</v>
      </c>
      <c r="G1653" s="112" t="s">
        <v>27</v>
      </c>
      <c r="H1653" s="198" t="s">
        <v>6850</v>
      </c>
      <c r="I1653" s="6" t="s">
        <v>6924</v>
      </c>
      <c r="J1653" s="6" t="s">
        <v>6924</v>
      </c>
      <c r="K1653" s="6" t="s">
        <v>7165</v>
      </c>
      <c r="L1653" s="198" t="s">
        <v>7263</v>
      </c>
      <c r="M1653" s="182" t="s">
        <v>7208</v>
      </c>
      <c r="N1653" s="107" t="s">
        <v>1162</v>
      </c>
      <c r="O1653" s="88">
        <v>43402</v>
      </c>
      <c r="P1653" s="88">
        <v>43593</v>
      </c>
      <c r="Q1653" s="112" t="s">
        <v>6790</v>
      </c>
      <c r="R1653" s="107">
        <v>1</v>
      </c>
      <c r="S1653" s="114" t="s">
        <v>7044</v>
      </c>
      <c r="T1653" s="89">
        <v>43861</v>
      </c>
      <c r="U1653" s="87">
        <v>51</v>
      </c>
      <c r="V1653" s="107" t="s">
        <v>7102</v>
      </c>
      <c r="W1653" s="20">
        <v>44434</v>
      </c>
      <c r="X1653" s="107">
        <v>51</v>
      </c>
      <c r="Y1653" s="59" t="s">
        <v>7074</v>
      </c>
      <c r="Z1653" s="89">
        <v>44572</v>
      </c>
      <c r="AA1653" s="59">
        <v>51</v>
      </c>
      <c r="AB1653" s="72" t="s">
        <v>7180</v>
      </c>
      <c r="AC1653" s="72">
        <v>51</v>
      </c>
      <c r="AD1653" s="107">
        <v>2022</v>
      </c>
      <c r="AE1653" s="107">
        <v>4600</v>
      </c>
      <c r="AF1653" s="323">
        <f t="shared" si="140"/>
        <v>234600</v>
      </c>
    </row>
    <row r="1654" spans="1:32" ht="54.95" customHeight="1" x14ac:dyDescent="0.2">
      <c r="A1654" s="136">
        <v>1651</v>
      </c>
      <c r="B1654" s="368">
        <f t="shared" si="139"/>
        <v>931</v>
      </c>
      <c r="C1654" s="294" t="s">
        <v>7127</v>
      </c>
      <c r="D1654" s="281" t="s">
        <v>588</v>
      </c>
      <c r="E1654" s="261">
        <v>20543254798</v>
      </c>
      <c r="F1654" s="112" t="s">
        <v>26</v>
      </c>
      <c r="G1654" s="112" t="s">
        <v>27</v>
      </c>
      <c r="H1654" s="198" t="s">
        <v>6914</v>
      </c>
      <c r="I1654" s="6" t="s">
        <v>6992</v>
      </c>
      <c r="J1654" s="107" t="s">
        <v>6984</v>
      </c>
      <c r="K1654" s="344" t="s">
        <v>1139</v>
      </c>
      <c r="L1654" s="198" t="s">
        <v>7264</v>
      </c>
      <c r="M1654" s="182" t="s">
        <v>7208</v>
      </c>
      <c r="N1654" s="107" t="s">
        <v>1162</v>
      </c>
      <c r="O1654" s="107">
        <v>2018</v>
      </c>
      <c r="P1654" s="88">
        <v>44084</v>
      </c>
      <c r="Q1654" s="112" t="s">
        <v>6790</v>
      </c>
      <c r="R1654" s="107">
        <v>1</v>
      </c>
      <c r="S1654" s="114" t="s">
        <v>7045</v>
      </c>
      <c r="T1654" s="89">
        <v>44350</v>
      </c>
      <c r="U1654" s="87">
        <v>51</v>
      </c>
      <c r="V1654" s="107" t="s">
        <v>7103</v>
      </c>
      <c r="W1654" s="20">
        <v>44440</v>
      </c>
      <c r="X1654" s="107">
        <v>51</v>
      </c>
      <c r="Y1654" s="59" t="s">
        <v>7075</v>
      </c>
      <c r="Z1654" s="89">
        <v>44573</v>
      </c>
      <c r="AA1654" s="59">
        <v>51</v>
      </c>
      <c r="AB1654" s="72" t="s">
        <v>7181</v>
      </c>
      <c r="AC1654" s="72">
        <v>51</v>
      </c>
      <c r="AD1654" s="107">
        <v>2022</v>
      </c>
      <c r="AE1654" s="107">
        <v>4600</v>
      </c>
      <c r="AF1654" s="323">
        <f t="shared" si="140"/>
        <v>234600</v>
      </c>
    </row>
    <row r="1655" spans="1:32" ht="54.95" customHeight="1" x14ac:dyDescent="0.2">
      <c r="A1655" s="136">
        <v>1652</v>
      </c>
      <c r="B1655" s="368">
        <f t="shared" si="139"/>
        <v>932</v>
      </c>
      <c r="C1655" s="294" t="s">
        <v>7128</v>
      </c>
      <c r="D1655" s="281" t="s">
        <v>597</v>
      </c>
      <c r="E1655" s="261">
        <v>20106897914</v>
      </c>
      <c r="F1655" s="112" t="s">
        <v>26</v>
      </c>
      <c r="G1655" s="112" t="s">
        <v>27</v>
      </c>
      <c r="H1655" s="198" t="s">
        <v>6928</v>
      </c>
      <c r="I1655" s="107" t="s">
        <v>7161</v>
      </c>
      <c r="J1655" s="107" t="s">
        <v>7265</v>
      </c>
      <c r="K1655" s="344" t="s">
        <v>1033</v>
      </c>
      <c r="L1655" s="198" t="s">
        <v>7267</v>
      </c>
      <c r="M1655" s="182" t="s">
        <v>7208</v>
      </c>
      <c r="N1655" s="107" t="s">
        <v>1162</v>
      </c>
      <c r="O1655" s="107">
        <v>2019</v>
      </c>
      <c r="P1655" s="88">
        <v>44180</v>
      </c>
      <c r="Q1655" s="112" t="s">
        <v>6790</v>
      </c>
      <c r="R1655" s="107">
        <v>1</v>
      </c>
      <c r="S1655" s="114" t="s">
        <v>7046</v>
      </c>
      <c r="T1655" s="89">
        <v>44454</v>
      </c>
      <c r="U1655" s="87">
        <v>150</v>
      </c>
      <c r="V1655" s="107" t="s">
        <v>2053</v>
      </c>
      <c r="W1655" s="245" t="s">
        <v>2076</v>
      </c>
      <c r="X1655" s="107" t="s">
        <v>2053</v>
      </c>
      <c r="Y1655" s="59" t="s">
        <v>7076</v>
      </c>
      <c r="Z1655" s="89">
        <v>44573</v>
      </c>
      <c r="AA1655" s="59">
        <v>150</v>
      </c>
      <c r="AB1655" s="72" t="s">
        <v>7203</v>
      </c>
      <c r="AC1655" s="72">
        <v>150</v>
      </c>
      <c r="AD1655" s="107">
        <v>2022</v>
      </c>
      <c r="AE1655" s="107">
        <v>4600</v>
      </c>
      <c r="AF1655" s="323">
        <f t="shared" si="140"/>
        <v>690000</v>
      </c>
    </row>
    <row r="1656" spans="1:32" ht="54.95" customHeight="1" x14ac:dyDescent="0.2">
      <c r="A1656" s="136">
        <v>1653</v>
      </c>
      <c r="B1656" s="368">
        <f t="shared" si="139"/>
        <v>932</v>
      </c>
      <c r="C1656" s="294" t="s">
        <v>7128</v>
      </c>
      <c r="D1656" s="281" t="s">
        <v>597</v>
      </c>
      <c r="E1656" s="261">
        <v>20106897914</v>
      </c>
      <c r="F1656" s="112" t="s">
        <v>26</v>
      </c>
      <c r="G1656" s="112" t="s">
        <v>27</v>
      </c>
      <c r="H1656" s="198" t="s">
        <v>6928</v>
      </c>
      <c r="I1656" s="107" t="s">
        <v>7162</v>
      </c>
      <c r="J1656" s="107" t="s">
        <v>7266</v>
      </c>
      <c r="K1656" s="344" t="s">
        <v>1033</v>
      </c>
      <c r="L1656" s="198" t="s">
        <v>3913</v>
      </c>
      <c r="M1656" s="182" t="s">
        <v>7208</v>
      </c>
      <c r="N1656" s="107" t="s">
        <v>1162</v>
      </c>
      <c r="O1656" s="107">
        <v>2019</v>
      </c>
      <c r="P1656" s="88">
        <v>44180</v>
      </c>
      <c r="Q1656" s="112" t="s">
        <v>6790</v>
      </c>
      <c r="R1656" s="107">
        <v>1</v>
      </c>
      <c r="S1656" s="114" t="s">
        <v>7046</v>
      </c>
      <c r="T1656" s="89">
        <v>44454</v>
      </c>
      <c r="U1656" s="87">
        <v>51</v>
      </c>
      <c r="V1656" s="107" t="s">
        <v>2053</v>
      </c>
      <c r="W1656" s="245" t="s">
        <v>2076</v>
      </c>
      <c r="X1656" s="107" t="s">
        <v>2053</v>
      </c>
      <c r="Y1656" s="59" t="s">
        <v>7076</v>
      </c>
      <c r="Z1656" s="89">
        <v>44573</v>
      </c>
      <c r="AA1656" s="59">
        <v>51</v>
      </c>
      <c r="AB1656" s="72" t="s">
        <v>7203</v>
      </c>
      <c r="AC1656" s="72">
        <v>51</v>
      </c>
      <c r="AD1656" s="107">
        <v>2022</v>
      </c>
      <c r="AE1656" s="107">
        <v>4600</v>
      </c>
      <c r="AF1656" s="323">
        <f t="shared" si="140"/>
        <v>234600</v>
      </c>
    </row>
    <row r="1657" spans="1:32" ht="54.95" customHeight="1" x14ac:dyDescent="0.2">
      <c r="A1657" s="136">
        <v>1654</v>
      </c>
      <c r="B1657" s="368">
        <f t="shared" si="139"/>
        <v>933</v>
      </c>
      <c r="C1657" s="294" t="s">
        <v>7129</v>
      </c>
      <c r="D1657" s="281" t="s">
        <v>597</v>
      </c>
      <c r="E1657" s="261">
        <v>20106897914</v>
      </c>
      <c r="F1657" s="112" t="s">
        <v>26</v>
      </c>
      <c r="G1657" s="112" t="s">
        <v>27</v>
      </c>
      <c r="H1657" s="198" t="s">
        <v>6849</v>
      </c>
      <c r="I1657" s="107" t="s">
        <v>7163</v>
      </c>
      <c r="J1657" s="107" t="s">
        <v>6898</v>
      </c>
      <c r="K1657" s="344" t="s">
        <v>1142</v>
      </c>
      <c r="L1657" s="198" t="s">
        <v>7268</v>
      </c>
      <c r="M1657" s="182" t="s">
        <v>7208</v>
      </c>
      <c r="N1657" s="107" t="s">
        <v>1161</v>
      </c>
      <c r="O1657" s="107">
        <v>2019</v>
      </c>
      <c r="P1657" s="88">
        <v>44328</v>
      </c>
      <c r="Q1657" s="112" t="s">
        <v>6790</v>
      </c>
      <c r="R1657" s="107">
        <v>1</v>
      </c>
      <c r="S1657" s="114" t="s">
        <v>7047</v>
      </c>
      <c r="T1657" s="89">
        <v>44481</v>
      </c>
      <c r="U1657" s="87">
        <v>71.5</v>
      </c>
      <c r="V1657" s="107" t="s">
        <v>2053</v>
      </c>
      <c r="W1657" s="245" t="s">
        <v>2076</v>
      </c>
      <c r="X1657" s="107" t="s">
        <v>2053</v>
      </c>
      <c r="Y1657" s="59" t="s">
        <v>7077</v>
      </c>
      <c r="Z1657" s="89">
        <v>44581</v>
      </c>
      <c r="AA1657" s="59">
        <v>50</v>
      </c>
      <c r="AB1657" s="72" t="s">
        <v>7204</v>
      </c>
      <c r="AC1657" s="72">
        <v>50</v>
      </c>
      <c r="AD1657" s="107">
        <v>2022</v>
      </c>
      <c r="AE1657" s="107">
        <v>4600</v>
      </c>
      <c r="AF1657" s="323">
        <f t="shared" si="140"/>
        <v>230000</v>
      </c>
    </row>
    <row r="1658" spans="1:32" ht="54.95" customHeight="1" x14ac:dyDescent="0.2">
      <c r="A1658" s="136">
        <v>1655</v>
      </c>
      <c r="B1658" s="368">
        <f t="shared" si="139"/>
        <v>934</v>
      </c>
      <c r="C1658" s="294" t="s">
        <v>7130</v>
      </c>
      <c r="D1658" s="281" t="s">
        <v>25</v>
      </c>
      <c r="E1658" s="6">
        <v>20100017491</v>
      </c>
      <c r="F1658" s="112" t="s">
        <v>26</v>
      </c>
      <c r="G1658" s="112" t="s">
        <v>27</v>
      </c>
      <c r="H1658" s="198" t="s">
        <v>6914</v>
      </c>
      <c r="I1658" s="37" t="s">
        <v>7269</v>
      </c>
      <c r="J1658" s="107" t="s">
        <v>6951</v>
      </c>
      <c r="K1658" s="344" t="s">
        <v>1135</v>
      </c>
      <c r="L1658" s="198" t="s">
        <v>7270</v>
      </c>
      <c r="M1658" s="182" t="s">
        <v>7271</v>
      </c>
      <c r="N1658" s="107" t="s">
        <v>1162</v>
      </c>
      <c r="O1658" s="107">
        <v>2018</v>
      </c>
      <c r="P1658" s="88">
        <v>43599</v>
      </c>
      <c r="Q1658" s="112" t="s">
        <v>6790</v>
      </c>
      <c r="R1658" s="107">
        <v>12</v>
      </c>
      <c r="S1658" s="114" t="s">
        <v>7048</v>
      </c>
      <c r="T1658" s="89">
        <v>44042</v>
      </c>
      <c r="U1658" s="87">
        <v>711</v>
      </c>
      <c r="V1658" s="107" t="s">
        <v>7104</v>
      </c>
      <c r="W1658" s="20">
        <v>44440</v>
      </c>
      <c r="X1658" s="107">
        <v>568.79999999999995</v>
      </c>
      <c r="Y1658" s="59" t="s">
        <v>7078</v>
      </c>
      <c r="Z1658" s="89">
        <v>44581</v>
      </c>
      <c r="AA1658" s="59">
        <v>568.79999999999995</v>
      </c>
      <c r="AB1658" s="72" t="s">
        <v>7182</v>
      </c>
      <c r="AC1658" s="72">
        <v>568.79999999999995</v>
      </c>
      <c r="AD1658" s="107">
        <v>2022</v>
      </c>
      <c r="AE1658" s="107">
        <v>4600</v>
      </c>
      <c r="AF1658" s="323">
        <f t="shared" si="140"/>
        <v>2616480</v>
      </c>
    </row>
    <row r="1659" spans="1:32" ht="54.95" customHeight="1" x14ac:dyDescent="0.2">
      <c r="A1659" s="136">
        <v>1656</v>
      </c>
      <c r="B1659" s="368">
        <f t="shared" si="139"/>
        <v>935</v>
      </c>
      <c r="C1659" s="294" t="s">
        <v>7131</v>
      </c>
      <c r="D1659" s="281" t="s">
        <v>25</v>
      </c>
      <c r="E1659" s="6">
        <v>20100017491</v>
      </c>
      <c r="F1659" s="112" t="s">
        <v>26</v>
      </c>
      <c r="G1659" s="112" t="s">
        <v>27</v>
      </c>
      <c r="H1659" s="198" t="s">
        <v>6914</v>
      </c>
      <c r="I1659" s="107" t="s">
        <v>7250</v>
      </c>
      <c r="J1659" s="107" t="s">
        <v>7249</v>
      </c>
      <c r="K1659" s="344" t="s">
        <v>7237</v>
      </c>
      <c r="L1659" s="198" t="s">
        <v>7273</v>
      </c>
      <c r="M1659" s="182" t="s">
        <v>7272</v>
      </c>
      <c r="N1659" s="107" t="s">
        <v>1162</v>
      </c>
      <c r="O1659" s="107">
        <v>2019</v>
      </c>
      <c r="P1659" s="88">
        <v>44160</v>
      </c>
      <c r="Q1659" s="112" t="s">
        <v>6790</v>
      </c>
      <c r="R1659" s="107">
        <v>5</v>
      </c>
      <c r="S1659" s="114" t="s">
        <v>7049</v>
      </c>
      <c r="T1659" s="89">
        <v>44431</v>
      </c>
      <c r="U1659" s="87">
        <v>460.2</v>
      </c>
      <c r="V1659" s="107" t="s">
        <v>7105</v>
      </c>
      <c r="W1659" s="88">
        <v>44475</v>
      </c>
      <c r="X1659" s="107" t="s">
        <v>7155</v>
      </c>
      <c r="Y1659" s="59" t="s">
        <v>7079</v>
      </c>
      <c r="Z1659" s="89">
        <v>44581</v>
      </c>
      <c r="AA1659" s="59">
        <v>460.2</v>
      </c>
      <c r="AB1659" s="72" t="s">
        <v>7183</v>
      </c>
      <c r="AC1659" s="72">
        <v>460.2</v>
      </c>
      <c r="AD1659" s="107">
        <v>2022</v>
      </c>
      <c r="AE1659" s="107">
        <v>4600</v>
      </c>
      <c r="AF1659" s="323">
        <f t="shared" si="140"/>
        <v>2116920</v>
      </c>
    </row>
    <row r="1660" spans="1:32" ht="54.95" customHeight="1" x14ac:dyDescent="0.2">
      <c r="A1660" s="136">
        <v>1657</v>
      </c>
      <c r="B1660" s="368">
        <f t="shared" si="139"/>
        <v>936</v>
      </c>
      <c r="C1660" s="294" t="s">
        <v>7132</v>
      </c>
      <c r="D1660" s="281" t="s">
        <v>8462</v>
      </c>
      <c r="E1660" s="261">
        <v>20467534026</v>
      </c>
      <c r="F1660" s="112" t="s">
        <v>26</v>
      </c>
      <c r="G1660" s="112" t="s">
        <v>151</v>
      </c>
      <c r="H1660" s="198" t="s">
        <v>6850</v>
      </c>
      <c r="I1660" s="107" t="s">
        <v>6930</v>
      </c>
      <c r="J1660" s="107" t="s">
        <v>6930</v>
      </c>
      <c r="K1660" s="344" t="s">
        <v>7239</v>
      </c>
      <c r="L1660" s="198" t="s">
        <v>7274</v>
      </c>
      <c r="M1660" s="182" t="s">
        <v>2053</v>
      </c>
      <c r="N1660" s="107" t="s">
        <v>1162</v>
      </c>
      <c r="O1660" s="107">
        <v>2019</v>
      </c>
      <c r="P1660" s="88">
        <v>44118</v>
      </c>
      <c r="Q1660" s="112" t="s">
        <v>6790</v>
      </c>
      <c r="R1660" s="107">
        <v>1</v>
      </c>
      <c r="S1660" s="114" t="s">
        <v>7050</v>
      </c>
      <c r="T1660" s="89">
        <v>44389</v>
      </c>
      <c r="U1660" s="87">
        <v>51</v>
      </c>
      <c r="V1660" s="107" t="s">
        <v>7106</v>
      </c>
      <c r="W1660" s="88">
        <v>44455</v>
      </c>
      <c r="X1660" s="107">
        <v>51</v>
      </c>
      <c r="Y1660" s="59" t="s">
        <v>7080</v>
      </c>
      <c r="Z1660" s="89">
        <v>44582</v>
      </c>
      <c r="AA1660" s="59">
        <v>51</v>
      </c>
      <c r="AB1660" s="72" t="s">
        <v>7184</v>
      </c>
      <c r="AC1660" s="72">
        <v>51</v>
      </c>
      <c r="AD1660" s="107">
        <v>2022</v>
      </c>
      <c r="AE1660" s="107">
        <v>4600</v>
      </c>
      <c r="AF1660" s="323">
        <f t="shared" si="140"/>
        <v>234600</v>
      </c>
    </row>
    <row r="1661" spans="1:32" ht="54.95" customHeight="1" x14ac:dyDescent="0.2">
      <c r="A1661" s="136">
        <v>1658</v>
      </c>
      <c r="B1661" s="368">
        <f t="shared" si="139"/>
        <v>937</v>
      </c>
      <c r="C1661" s="290" t="s">
        <v>7133</v>
      </c>
      <c r="D1661" s="281" t="s">
        <v>597</v>
      </c>
      <c r="E1661" s="261">
        <v>20106897914</v>
      </c>
      <c r="F1661" s="112" t="s">
        <v>26</v>
      </c>
      <c r="G1661" s="112" t="s">
        <v>27</v>
      </c>
      <c r="H1661" s="198" t="s">
        <v>6914</v>
      </c>
      <c r="I1661" s="6" t="s">
        <v>7164</v>
      </c>
      <c r="J1661" s="107" t="s">
        <v>6984</v>
      </c>
      <c r="K1661" s="344" t="s">
        <v>1139</v>
      </c>
      <c r="L1661" s="198" t="s">
        <v>7261</v>
      </c>
      <c r="M1661" s="182" t="s">
        <v>7208</v>
      </c>
      <c r="N1661" s="107" t="s">
        <v>1162</v>
      </c>
      <c r="O1661" s="107">
        <v>2018</v>
      </c>
      <c r="P1661" s="88">
        <v>44132</v>
      </c>
      <c r="Q1661" s="112" t="s">
        <v>6790</v>
      </c>
      <c r="R1661" s="107">
        <v>6</v>
      </c>
      <c r="S1661" s="114" t="s">
        <v>7051</v>
      </c>
      <c r="T1661" s="89">
        <v>44378</v>
      </c>
      <c r="U1661" s="87">
        <v>306</v>
      </c>
      <c r="V1661" s="107" t="s">
        <v>7107</v>
      </c>
      <c r="W1661" s="20">
        <v>44461</v>
      </c>
      <c r="X1661" s="107">
        <v>300.89999999999998</v>
      </c>
      <c r="Y1661" s="59" t="s">
        <v>7081</v>
      </c>
      <c r="Z1661" s="89">
        <v>44601</v>
      </c>
      <c r="AA1661" s="59">
        <v>300.89999999999998</v>
      </c>
      <c r="AB1661" s="72" t="s">
        <v>7185</v>
      </c>
      <c r="AC1661" s="72">
        <v>300.89999999999998</v>
      </c>
      <c r="AD1661" s="107">
        <v>2022</v>
      </c>
      <c r="AE1661" s="107">
        <v>4600</v>
      </c>
      <c r="AF1661" s="323">
        <f t="shared" si="140"/>
        <v>1384140</v>
      </c>
    </row>
    <row r="1662" spans="1:32" ht="54.95" customHeight="1" x14ac:dyDescent="0.2">
      <c r="A1662" s="136">
        <v>1659</v>
      </c>
      <c r="B1662" s="368">
        <f t="shared" si="139"/>
        <v>937</v>
      </c>
      <c r="C1662" s="290" t="s">
        <v>7133</v>
      </c>
      <c r="D1662" s="281" t="s">
        <v>597</v>
      </c>
      <c r="E1662" s="261">
        <v>20106897914</v>
      </c>
      <c r="F1662" s="112" t="s">
        <v>26</v>
      </c>
      <c r="G1662" s="112" t="s">
        <v>27</v>
      </c>
      <c r="H1662" s="198" t="s">
        <v>6914</v>
      </c>
      <c r="I1662" s="6" t="s">
        <v>7175</v>
      </c>
      <c r="J1662" s="107" t="s">
        <v>6985</v>
      </c>
      <c r="K1662" s="344" t="s">
        <v>1140</v>
      </c>
      <c r="L1662" s="198" t="s">
        <v>7276</v>
      </c>
      <c r="M1662" s="182" t="s">
        <v>7208</v>
      </c>
      <c r="N1662" s="107" t="s">
        <v>1162</v>
      </c>
      <c r="O1662" s="107">
        <v>2018</v>
      </c>
      <c r="P1662" s="88">
        <v>44497</v>
      </c>
      <c r="Q1662" s="112" t="s">
        <v>6790</v>
      </c>
      <c r="R1662" s="107">
        <v>2</v>
      </c>
      <c r="S1662" s="114" t="s">
        <v>7051</v>
      </c>
      <c r="T1662" s="89">
        <v>44378</v>
      </c>
      <c r="U1662" s="87">
        <v>102</v>
      </c>
      <c r="V1662" s="107" t="s">
        <v>7107</v>
      </c>
      <c r="W1662" s="20">
        <v>44461</v>
      </c>
      <c r="X1662" s="107" t="s">
        <v>7158</v>
      </c>
      <c r="Y1662" s="59" t="s">
        <v>7081</v>
      </c>
      <c r="Z1662" s="89">
        <v>44601</v>
      </c>
      <c r="AA1662" s="59">
        <v>96.9</v>
      </c>
      <c r="AB1662" s="72" t="s">
        <v>7185</v>
      </c>
      <c r="AC1662" s="72">
        <v>96.9</v>
      </c>
      <c r="AD1662" s="107">
        <v>2022</v>
      </c>
      <c r="AE1662" s="107">
        <v>4600</v>
      </c>
      <c r="AF1662" s="323">
        <f t="shared" si="140"/>
        <v>445740</v>
      </c>
    </row>
    <row r="1663" spans="1:32" ht="54.95" customHeight="1" x14ac:dyDescent="0.2">
      <c r="A1663" s="136">
        <v>1660</v>
      </c>
      <c r="B1663" s="368">
        <f t="shared" si="139"/>
        <v>938</v>
      </c>
      <c r="C1663" s="290" t="s">
        <v>7134</v>
      </c>
      <c r="D1663" s="281" t="s">
        <v>25</v>
      </c>
      <c r="E1663" s="6">
        <v>20100017491</v>
      </c>
      <c r="F1663" s="112" t="s">
        <v>26</v>
      </c>
      <c r="G1663" s="112" t="s">
        <v>27</v>
      </c>
      <c r="H1663" s="198" t="s">
        <v>6914</v>
      </c>
      <c r="I1663" s="6" t="s">
        <v>7277</v>
      </c>
      <c r="J1663" s="107" t="s">
        <v>7249</v>
      </c>
      <c r="K1663" s="344" t="s">
        <v>7237</v>
      </c>
      <c r="L1663" s="198" t="s">
        <v>7275</v>
      </c>
      <c r="M1663" s="182" t="s">
        <v>7210</v>
      </c>
      <c r="N1663" s="107" t="s">
        <v>1162</v>
      </c>
      <c r="O1663" s="107" t="s">
        <v>7209</v>
      </c>
      <c r="P1663" s="88">
        <v>43615</v>
      </c>
      <c r="Q1663" s="112" t="s">
        <v>6790</v>
      </c>
      <c r="R1663" s="107">
        <v>3</v>
      </c>
      <c r="S1663" s="114" t="s">
        <v>7052</v>
      </c>
      <c r="T1663" s="89">
        <v>44042</v>
      </c>
      <c r="U1663" s="87">
        <v>153</v>
      </c>
      <c r="V1663" s="107" t="s">
        <v>7108</v>
      </c>
      <c r="W1663" s="20">
        <v>44449</v>
      </c>
      <c r="X1663" s="107">
        <v>153</v>
      </c>
      <c r="Y1663" s="59" t="s">
        <v>7082</v>
      </c>
      <c r="Z1663" s="89">
        <v>44601</v>
      </c>
      <c r="AA1663" s="59">
        <v>153</v>
      </c>
      <c r="AB1663" s="72" t="s">
        <v>7186</v>
      </c>
      <c r="AC1663" s="72">
        <v>153</v>
      </c>
      <c r="AD1663" s="107">
        <v>2022</v>
      </c>
      <c r="AE1663" s="107">
        <v>4600</v>
      </c>
      <c r="AF1663" s="323">
        <f t="shared" si="140"/>
        <v>703800</v>
      </c>
    </row>
    <row r="1664" spans="1:32" ht="54.95" customHeight="1" x14ac:dyDescent="0.2">
      <c r="A1664" s="136">
        <v>1661</v>
      </c>
      <c r="B1664" s="368">
        <f t="shared" si="139"/>
        <v>939</v>
      </c>
      <c r="C1664" s="290" t="s">
        <v>7135</v>
      </c>
      <c r="D1664" s="281" t="s">
        <v>8462</v>
      </c>
      <c r="E1664" s="261">
        <v>20467534026</v>
      </c>
      <c r="F1664" s="112" t="s">
        <v>26</v>
      </c>
      <c r="G1664" s="112" t="s">
        <v>151</v>
      </c>
      <c r="H1664" s="197" t="s">
        <v>7257</v>
      </c>
      <c r="I1664" s="6" t="s">
        <v>7259</v>
      </c>
      <c r="J1664" s="107" t="s">
        <v>7258</v>
      </c>
      <c r="K1664" s="344" t="s">
        <v>1134</v>
      </c>
      <c r="L1664" s="198" t="s">
        <v>7260</v>
      </c>
      <c r="M1664" s="182" t="s">
        <v>7208</v>
      </c>
      <c r="N1664" s="107" t="s">
        <v>1161</v>
      </c>
      <c r="O1664" s="107">
        <v>2019</v>
      </c>
      <c r="P1664" s="88">
        <v>44125</v>
      </c>
      <c r="Q1664" s="112" t="s">
        <v>6790</v>
      </c>
      <c r="R1664" s="107">
        <v>46</v>
      </c>
      <c r="S1664" s="114" t="s">
        <v>7053</v>
      </c>
      <c r="T1664" s="89">
        <v>44356</v>
      </c>
      <c r="U1664" s="87">
        <v>56.58</v>
      </c>
      <c r="V1664" s="107" t="s">
        <v>7109</v>
      </c>
      <c r="W1664" s="20">
        <v>44473</v>
      </c>
      <c r="X1664" s="107">
        <v>56.58</v>
      </c>
      <c r="Y1664" s="59" t="s">
        <v>7083</v>
      </c>
      <c r="Z1664" s="89">
        <v>44613</v>
      </c>
      <c r="AA1664" s="59">
        <v>56.58</v>
      </c>
      <c r="AB1664" s="72" t="s">
        <v>7187</v>
      </c>
      <c r="AC1664" s="72">
        <v>56.58</v>
      </c>
      <c r="AD1664" s="107">
        <v>2022</v>
      </c>
      <c r="AE1664" s="107">
        <v>4600</v>
      </c>
      <c r="AF1664" s="323">
        <f t="shared" ref="AF1664:AF1696" si="141">AC1664*AE1664</f>
        <v>260268</v>
      </c>
    </row>
    <row r="1665" spans="1:32" ht="54.95" customHeight="1" x14ac:dyDescent="0.2">
      <c r="A1665" s="136">
        <v>1662</v>
      </c>
      <c r="B1665" s="368">
        <f t="shared" si="139"/>
        <v>940</v>
      </c>
      <c r="C1665" s="290" t="s">
        <v>7136</v>
      </c>
      <c r="D1665" s="281" t="s">
        <v>8462</v>
      </c>
      <c r="E1665" s="261">
        <v>20467534026</v>
      </c>
      <c r="F1665" s="112" t="s">
        <v>26</v>
      </c>
      <c r="G1665" s="112" t="s">
        <v>151</v>
      </c>
      <c r="H1665" s="197" t="s">
        <v>7279</v>
      </c>
      <c r="I1665" s="107" t="s">
        <v>7278</v>
      </c>
      <c r="J1665" s="107" t="s">
        <v>7226</v>
      </c>
      <c r="K1665" s="344" t="s">
        <v>1057</v>
      </c>
      <c r="L1665" s="198" t="s">
        <v>7309</v>
      </c>
      <c r="M1665" s="182" t="s">
        <v>2053</v>
      </c>
      <c r="N1665" s="107" t="s">
        <v>1161</v>
      </c>
      <c r="O1665" s="107">
        <v>2016</v>
      </c>
      <c r="P1665" s="88">
        <v>42887</v>
      </c>
      <c r="Q1665" s="112" t="s">
        <v>6790</v>
      </c>
      <c r="R1665" s="107">
        <v>1</v>
      </c>
      <c r="S1665" s="114" t="s">
        <v>7054</v>
      </c>
      <c r="T1665" s="89">
        <v>43160</v>
      </c>
      <c r="U1665" s="87">
        <v>50</v>
      </c>
      <c r="V1665" s="107" t="s">
        <v>7110</v>
      </c>
      <c r="W1665" s="20">
        <v>44484</v>
      </c>
      <c r="X1665" s="107">
        <v>35</v>
      </c>
      <c r="Y1665" s="59" t="s">
        <v>7084</v>
      </c>
      <c r="Z1665" s="89">
        <v>44613</v>
      </c>
      <c r="AA1665" s="59">
        <v>35</v>
      </c>
      <c r="AB1665" s="72" t="s">
        <v>7188</v>
      </c>
      <c r="AC1665" s="72">
        <v>35</v>
      </c>
      <c r="AD1665" s="107">
        <v>2022</v>
      </c>
      <c r="AE1665" s="107">
        <v>4600</v>
      </c>
      <c r="AF1665" s="323">
        <f t="shared" si="141"/>
        <v>161000</v>
      </c>
    </row>
    <row r="1666" spans="1:32" ht="54.95" customHeight="1" x14ac:dyDescent="0.2">
      <c r="A1666" s="136">
        <v>1663</v>
      </c>
      <c r="B1666" s="368">
        <f t="shared" si="139"/>
        <v>941</v>
      </c>
      <c r="C1666" s="290" t="s">
        <v>7137</v>
      </c>
      <c r="D1666" s="281" t="s">
        <v>8462</v>
      </c>
      <c r="E1666" s="261">
        <v>20467534026</v>
      </c>
      <c r="F1666" s="112" t="s">
        <v>26</v>
      </c>
      <c r="G1666" s="112" t="s">
        <v>151</v>
      </c>
      <c r="H1666" s="198" t="s">
        <v>6849</v>
      </c>
      <c r="I1666" s="107" t="s">
        <v>7176</v>
      </c>
      <c r="J1666" s="107" t="s">
        <v>7255</v>
      </c>
      <c r="K1666" s="344" t="s">
        <v>7224</v>
      </c>
      <c r="L1666" s="198" t="s">
        <v>7256</v>
      </c>
      <c r="M1666" s="182" t="s">
        <v>7208</v>
      </c>
      <c r="N1666" s="107" t="s">
        <v>1163</v>
      </c>
      <c r="O1666" s="107">
        <v>2018</v>
      </c>
      <c r="P1666" s="88">
        <v>44298</v>
      </c>
      <c r="Q1666" s="112" t="s">
        <v>6790</v>
      </c>
      <c r="R1666" s="107">
        <v>1</v>
      </c>
      <c r="S1666" s="114" t="s">
        <v>7055</v>
      </c>
      <c r="T1666" s="89">
        <v>44441</v>
      </c>
      <c r="U1666" s="87">
        <v>151</v>
      </c>
      <c r="V1666" s="107" t="s">
        <v>7111</v>
      </c>
      <c r="W1666" s="88">
        <v>44512</v>
      </c>
      <c r="X1666" s="107">
        <v>151</v>
      </c>
      <c r="Y1666" s="59" t="s">
        <v>7085</v>
      </c>
      <c r="Z1666" s="89">
        <v>44613</v>
      </c>
      <c r="AA1666" s="59">
        <v>151</v>
      </c>
      <c r="AB1666" s="72" t="s">
        <v>7189</v>
      </c>
      <c r="AC1666" s="72">
        <v>151</v>
      </c>
      <c r="AD1666" s="107">
        <v>2022</v>
      </c>
      <c r="AE1666" s="107">
        <v>4600</v>
      </c>
      <c r="AF1666" s="323">
        <f t="shared" si="141"/>
        <v>694600</v>
      </c>
    </row>
    <row r="1667" spans="1:32" ht="54.95" customHeight="1" x14ac:dyDescent="0.2">
      <c r="A1667" s="136">
        <v>1664</v>
      </c>
      <c r="B1667" s="368">
        <f t="shared" si="139"/>
        <v>942</v>
      </c>
      <c r="C1667" s="290" t="s">
        <v>7138</v>
      </c>
      <c r="D1667" s="281" t="s">
        <v>25</v>
      </c>
      <c r="E1667" s="6">
        <v>20100017491</v>
      </c>
      <c r="F1667" s="112" t="s">
        <v>26</v>
      </c>
      <c r="G1667" s="112" t="s">
        <v>27</v>
      </c>
      <c r="H1667" s="198" t="s">
        <v>6914</v>
      </c>
      <c r="I1667" s="37" t="s">
        <v>7307</v>
      </c>
      <c r="J1667" s="107" t="s">
        <v>6951</v>
      </c>
      <c r="K1667" s="344" t="s">
        <v>1135</v>
      </c>
      <c r="L1667" s="198" t="s">
        <v>7308</v>
      </c>
      <c r="M1667" s="182" t="s">
        <v>7211</v>
      </c>
      <c r="N1667" s="107" t="s">
        <v>1162</v>
      </c>
      <c r="O1667" s="107" t="s">
        <v>7209</v>
      </c>
      <c r="P1667" s="88">
        <v>43608</v>
      </c>
      <c r="Q1667" s="112" t="s">
        <v>6790</v>
      </c>
      <c r="R1667" s="107">
        <v>13</v>
      </c>
      <c r="S1667" s="114" t="s">
        <v>7056</v>
      </c>
      <c r="T1667" s="89">
        <v>44034</v>
      </c>
      <c r="U1667" s="87">
        <v>758</v>
      </c>
      <c r="V1667" s="107" t="s">
        <v>7112</v>
      </c>
      <c r="W1667" s="20">
        <v>44446</v>
      </c>
      <c r="X1667" s="107">
        <v>606.4</v>
      </c>
      <c r="Y1667" s="59" t="s">
        <v>7086</v>
      </c>
      <c r="Z1667" s="89">
        <v>44613</v>
      </c>
      <c r="AA1667" s="59">
        <v>606.4</v>
      </c>
      <c r="AB1667" s="72" t="s">
        <v>7190</v>
      </c>
      <c r="AC1667" s="72">
        <v>606.4</v>
      </c>
      <c r="AD1667" s="107">
        <v>2022</v>
      </c>
      <c r="AE1667" s="107">
        <v>4600</v>
      </c>
      <c r="AF1667" s="323">
        <f t="shared" si="141"/>
        <v>2789440</v>
      </c>
    </row>
    <row r="1668" spans="1:32" ht="54.95" customHeight="1" x14ac:dyDescent="0.2">
      <c r="A1668" s="136">
        <v>1665</v>
      </c>
      <c r="B1668" s="368">
        <f t="shared" si="139"/>
        <v>943</v>
      </c>
      <c r="C1668" s="290" t="s">
        <v>7139</v>
      </c>
      <c r="D1668" s="281" t="s">
        <v>809</v>
      </c>
      <c r="E1668" s="261">
        <v>20604575754</v>
      </c>
      <c r="F1668" s="112" t="s">
        <v>26</v>
      </c>
      <c r="G1668" s="112" t="s">
        <v>151</v>
      </c>
      <c r="H1668" s="198" t="s">
        <v>6849</v>
      </c>
      <c r="I1668" s="107" t="s">
        <v>7024</v>
      </c>
      <c r="J1668" s="107" t="s">
        <v>6898</v>
      </c>
      <c r="K1668" s="344" t="s">
        <v>6907</v>
      </c>
      <c r="L1668" s="198" t="s">
        <v>7304</v>
      </c>
      <c r="M1668" s="182" t="s">
        <v>7303</v>
      </c>
      <c r="N1668" s="107" t="s">
        <v>1161</v>
      </c>
      <c r="O1668" s="107">
        <v>2019</v>
      </c>
      <c r="P1668" s="88">
        <v>44231</v>
      </c>
      <c r="Q1668" s="112" t="s">
        <v>6790</v>
      </c>
      <c r="R1668" s="107">
        <v>2</v>
      </c>
      <c r="S1668" s="114" t="s">
        <v>7057</v>
      </c>
      <c r="T1668" s="89">
        <v>44375</v>
      </c>
      <c r="U1668" s="87">
        <v>78.8</v>
      </c>
      <c r="V1668" s="107" t="s">
        <v>7113</v>
      </c>
      <c r="W1668" s="20">
        <v>44503</v>
      </c>
      <c r="X1668" s="107">
        <v>78.8</v>
      </c>
      <c r="Y1668" s="59" t="s">
        <v>7087</v>
      </c>
      <c r="Z1668" s="89">
        <v>44615</v>
      </c>
      <c r="AA1668" s="59">
        <v>78.8</v>
      </c>
      <c r="AB1668" s="72" t="s">
        <v>7191</v>
      </c>
      <c r="AC1668" s="72">
        <v>78.8</v>
      </c>
      <c r="AD1668" s="107">
        <v>2022</v>
      </c>
      <c r="AE1668" s="107">
        <v>4600</v>
      </c>
      <c r="AF1668" s="323">
        <f t="shared" si="141"/>
        <v>362480</v>
      </c>
    </row>
    <row r="1669" spans="1:32" ht="54.95" customHeight="1" x14ac:dyDescent="0.2">
      <c r="A1669" s="136">
        <v>1666</v>
      </c>
      <c r="B1669" s="368">
        <f t="shared" si="139"/>
        <v>943</v>
      </c>
      <c r="C1669" s="290" t="s">
        <v>7139</v>
      </c>
      <c r="D1669" s="281" t="s">
        <v>809</v>
      </c>
      <c r="E1669" s="261">
        <v>20604575754</v>
      </c>
      <c r="F1669" s="112" t="s">
        <v>26</v>
      </c>
      <c r="G1669" s="112" t="s">
        <v>151</v>
      </c>
      <c r="H1669" s="198" t="s">
        <v>6849</v>
      </c>
      <c r="I1669" s="107" t="s">
        <v>6974</v>
      </c>
      <c r="J1669" s="107" t="s">
        <v>6971</v>
      </c>
      <c r="K1669" s="344" t="s">
        <v>6907</v>
      </c>
      <c r="L1669" s="198" t="s">
        <v>7304</v>
      </c>
      <c r="M1669" s="182" t="s">
        <v>7306</v>
      </c>
      <c r="N1669" s="107" t="s">
        <v>1162</v>
      </c>
      <c r="O1669" s="107">
        <v>2019</v>
      </c>
      <c r="P1669" s="88">
        <v>44231</v>
      </c>
      <c r="Q1669" s="112" t="s">
        <v>6790</v>
      </c>
      <c r="R1669" s="107">
        <v>2</v>
      </c>
      <c r="S1669" s="114" t="s">
        <v>7057</v>
      </c>
      <c r="T1669" s="89">
        <v>44375</v>
      </c>
      <c r="U1669" s="87">
        <v>142.4</v>
      </c>
      <c r="V1669" s="107" t="s">
        <v>7113</v>
      </c>
      <c r="W1669" s="20">
        <v>44503</v>
      </c>
      <c r="X1669" s="107">
        <v>141.19999999999999</v>
      </c>
      <c r="Y1669" s="59" t="s">
        <v>7087</v>
      </c>
      <c r="Z1669" s="89">
        <v>44615</v>
      </c>
      <c r="AA1669" s="59">
        <v>141.19999999999999</v>
      </c>
      <c r="AB1669" s="72" t="s">
        <v>7191</v>
      </c>
      <c r="AC1669" s="72">
        <v>141.19999999999999</v>
      </c>
      <c r="AD1669" s="107">
        <v>2022</v>
      </c>
      <c r="AE1669" s="107">
        <v>4600</v>
      </c>
      <c r="AF1669" s="323">
        <f t="shared" si="141"/>
        <v>649520</v>
      </c>
    </row>
    <row r="1670" spans="1:32" ht="54.95" customHeight="1" x14ac:dyDescent="0.2">
      <c r="A1670" s="136">
        <v>1667</v>
      </c>
      <c r="B1670" s="368">
        <f t="shared" si="139"/>
        <v>943</v>
      </c>
      <c r="C1670" s="290" t="s">
        <v>7139</v>
      </c>
      <c r="D1670" s="281" t="s">
        <v>809</v>
      </c>
      <c r="E1670" s="261">
        <v>20604575754</v>
      </c>
      <c r="F1670" s="112" t="s">
        <v>26</v>
      </c>
      <c r="G1670" s="112" t="s">
        <v>151</v>
      </c>
      <c r="H1670" s="198" t="s">
        <v>6850</v>
      </c>
      <c r="I1670" s="107" t="s">
        <v>7167</v>
      </c>
      <c r="J1670" s="107" t="s">
        <v>7167</v>
      </c>
      <c r="K1670" s="344" t="s">
        <v>7239</v>
      </c>
      <c r="L1670" s="198" t="s">
        <v>7305</v>
      </c>
      <c r="M1670" s="182" t="s">
        <v>2053</v>
      </c>
      <c r="N1670" s="107" t="s">
        <v>1162</v>
      </c>
      <c r="O1670" s="107">
        <v>2020</v>
      </c>
      <c r="P1670" s="88">
        <v>44231</v>
      </c>
      <c r="Q1670" s="112" t="s">
        <v>6790</v>
      </c>
      <c r="R1670" s="107">
        <v>1</v>
      </c>
      <c r="S1670" s="114" t="s">
        <v>7057</v>
      </c>
      <c r="T1670" s="89">
        <v>44375</v>
      </c>
      <c r="U1670" s="87">
        <v>113.2</v>
      </c>
      <c r="V1670" s="107" t="s">
        <v>7113</v>
      </c>
      <c r="W1670" s="20">
        <v>44503</v>
      </c>
      <c r="X1670" s="107">
        <v>113.2</v>
      </c>
      <c r="Y1670" s="59" t="s">
        <v>7087</v>
      </c>
      <c r="Z1670" s="89">
        <v>44615</v>
      </c>
      <c r="AA1670" s="59">
        <v>113.2</v>
      </c>
      <c r="AB1670" s="72" t="s">
        <v>7191</v>
      </c>
      <c r="AC1670" s="72">
        <v>113.2</v>
      </c>
      <c r="AD1670" s="107">
        <v>2022</v>
      </c>
      <c r="AE1670" s="107">
        <v>4600</v>
      </c>
      <c r="AF1670" s="323">
        <f t="shared" si="141"/>
        <v>520720</v>
      </c>
    </row>
    <row r="1671" spans="1:32" ht="54.95" customHeight="1" x14ac:dyDescent="0.2">
      <c r="A1671" s="136">
        <v>1668</v>
      </c>
      <c r="B1671" s="368">
        <f t="shared" si="139"/>
        <v>944</v>
      </c>
      <c r="C1671" s="290" t="s">
        <v>7140</v>
      </c>
      <c r="D1671" s="281" t="s">
        <v>25</v>
      </c>
      <c r="E1671" s="6">
        <v>20100017491</v>
      </c>
      <c r="F1671" s="112" t="s">
        <v>26</v>
      </c>
      <c r="G1671" s="112" t="s">
        <v>27</v>
      </c>
      <c r="H1671" s="198" t="s">
        <v>6849</v>
      </c>
      <c r="I1671" s="107" t="s">
        <v>7177</v>
      </c>
      <c r="J1671" s="107" t="s">
        <v>6898</v>
      </c>
      <c r="K1671" s="344" t="s">
        <v>7251</v>
      </c>
      <c r="L1671" s="198" t="s">
        <v>7254</v>
      </c>
      <c r="M1671" s="182" t="s">
        <v>2053</v>
      </c>
      <c r="N1671" s="107" t="s">
        <v>1161</v>
      </c>
      <c r="O1671" s="107">
        <v>2019</v>
      </c>
      <c r="P1671" s="88">
        <v>44194</v>
      </c>
      <c r="Q1671" s="112" t="s">
        <v>6790</v>
      </c>
      <c r="R1671" s="107">
        <v>1</v>
      </c>
      <c r="S1671" s="114" t="s">
        <v>7058</v>
      </c>
      <c r="T1671" s="89">
        <v>44375</v>
      </c>
      <c r="U1671" s="87">
        <v>8</v>
      </c>
      <c r="V1671" s="107" t="s">
        <v>7114</v>
      </c>
      <c r="W1671" s="20">
        <v>44440</v>
      </c>
      <c r="X1671" s="107">
        <v>8</v>
      </c>
      <c r="Y1671" s="59" t="s">
        <v>7088</v>
      </c>
      <c r="Z1671" s="89">
        <v>44616</v>
      </c>
      <c r="AA1671" s="59">
        <v>8</v>
      </c>
      <c r="AB1671" s="72" t="s">
        <v>7192</v>
      </c>
      <c r="AC1671" s="72">
        <v>8</v>
      </c>
      <c r="AD1671" s="107">
        <v>2022</v>
      </c>
      <c r="AE1671" s="107">
        <v>4600</v>
      </c>
      <c r="AF1671" s="323">
        <f t="shared" si="141"/>
        <v>36800</v>
      </c>
    </row>
    <row r="1672" spans="1:32" ht="54.95" customHeight="1" x14ac:dyDescent="0.2">
      <c r="A1672" s="136">
        <v>1669</v>
      </c>
      <c r="B1672" s="368">
        <f t="shared" si="139"/>
        <v>944</v>
      </c>
      <c r="C1672" s="290" t="s">
        <v>7140</v>
      </c>
      <c r="D1672" s="281" t="s">
        <v>25</v>
      </c>
      <c r="E1672" s="6">
        <v>20100017491</v>
      </c>
      <c r="F1672" s="112" t="s">
        <v>26</v>
      </c>
      <c r="G1672" s="112" t="s">
        <v>27</v>
      </c>
      <c r="H1672" s="198" t="s">
        <v>6850</v>
      </c>
      <c r="I1672" s="107" t="s">
        <v>7167</v>
      </c>
      <c r="J1672" s="107" t="s">
        <v>7167</v>
      </c>
      <c r="K1672" s="344" t="s">
        <v>7252</v>
      </c>
      <c r="L1672" s="198" t="s">
        <v>7253</v>
      </c>
      <c r="M1672" s="182" t="s">
        <v>2053</v>
      </c>
      <c r="N1672" s="107" t="s">
        <v>1162</v>
      </c>
      <c r="O1672" s="107">
        <v>2019</v>
      </c>
      <c r="P1672" s="88">
        <v>44194</v>
      </c>
      <c r="Q1672" s="112" t="s">
        <v>6790</v>
      </c>
      <c r="R1672" s="107">
        <v>1</v>
      </c>
      <c r="S1672" s="114" t="s">
        <v>7058</v>
      </c>
      <c r="T1672" s="89">
        <v>44375</v>
      </c>
      <c r="U1672" s="87">
        <v>40.799999999999997</v>
      </c>
      <c r="V1672" s="107" t="s">
        <v>7114</v>
      </c>
      <c r="W1672" s="20">
        <v>44440</v>
      </c>
      <c r="X1672" s="107">
        <v>40.799999999999997</v>
      </c>
      <c r="Y1672" s="59" t="s">
        <v>7088</v>
      </c>
      <c r="Z1672" s="89">
        <v>44616</v>
      </c>
      <c r="AA1672" s="59">
        <v>40.799999999999997</v>
      </c>
      <c r="AB1672" s="72" t="s">
        <v>7192</v>
      </c>
      <c r="AC1672" s="72">
        <v>40.799999999999997</v>
      </c>
      <c r="AD1672" s="107">
        <v>2022</v>
      </c>
      <c r="AE1672" s="107">
        <v>4600</v>
      </c>
      <c r="AF1672" s="323">
        <f t="shared" si="141"/>
        <v>187680</v>
      </c>
    </row>
    <row r="1673" spans="1:32" ht="54.95" customHeight="1" x14ac:dyDescent="0.2">
      <c r="A1673" s="136">
        <v>1670</v>
      </c>
      <c r="B1673" s="368">
        <f t="shared" si="139"/>
        <v>945</v>
      </c>
      <c r="C1673" s="294" t="s">
        <v>7141</v>
      </c>
      <c r="D1673" s="281" t="s">
        <v>588</v>
      </c>
      <c r="E1673" s="261">
        <v>20543254798</v>
      </c>
      <c r="F1673" s="112" t="s">
        <v>26</v>
      </c>
      <c r="G1673" s="112" t="s">
        <v>27</v>
      </c>
      <c r="H1673" s="198" t="s">
        <v>6914</v>
      </c>
      <c r="I1673" s="107" t="s">
        <v>7250</v>
      </c>
      <c r="J1673" s="107" t="s">
        <v>7249</v>
      </c>
      <c r="K1673" s="344" t="s">
        <v>7237</v>
      </c>
      <c r="L1673" s="198" t="s">
        <v>7302</v>
      </c>
      <c r="M1673" s="182" t="s">
        <v>7248</v>
      </c>
      <c r="N1673" s="107" t="s">
        <v>1162</v>
      </c>
      <c r="O1673" s="107">
        <v>2019</v>
      </c>
      <c r="P1673" s="88">
        <v>44146</v>
      </c>
      <c r="Q1673" s="112" t="s">
        <v>6790</v>
      </c>
      <c r="R1673" s="107">
        <v>9</v>
      </c>
      <c r="S1673" s="114" t="s">
        <v>7059</v>
      </c>
      <c r="T1673" s="89">
        <v>44386</v>
      </c>
      <c r="U1673" s="87">
        <v>766.9</v>
      </c>
      <c r="V1673" s="107" t="s">
        <v>7115</v>
      </c>
      <c r="W1673" s="88">
        <v>44454</v>
      </c>
      <c r="X1673" s="107">
        <v>766.9</v>
      </c>
      <c r="Y1673" s="59" t="s">
        <v>7089</v>
      </c>
      <c r="Z1673" s="89">
        <v>44628</v>
      </c>
      <c r="AA1673" s="59">
        <v>766.9</v>
      </c>
      <c r="AB1673" s="72" t="s">
        <v>7193</v>
      </c>
      <c r="AC1673" s="72">
        <v>766.9</v>
      </c>
      <c r="AD1673" s="107">
        <v>2022</v>
      </c>
      <c r="AE1673" s="107">
        <v>4600</v>
      </c>
      <c r="AF1673" s="323">
        <f t="shared" si="141"/>
        <v>3527740</v>
      </c>
    </row>
    <row r="1674" spans="1:32" ht="54.95" customHeight="1" x14ac:dyDescent="0.2">
      <c r="A1674" s="136">
        <v>1671</v>
      </c>
      <c r="B1674" s="368">
        <f t="shared" si="139"/>
        <v>946</v>
      </c>
      <c r="C1674" s="294" t="s">
        <v>7142</v>
      </c>
      <c r="D1674" s="350" t="s">
        <v>588</v>
      </c>
      <c r="E1674" s="350">
        <v>20543254798</v>
      </c>
      <c r="F1674" s="350" t="s">
        <v>26</v>
      </c>
      <c r="G1674" s="350" t="s">
        <v>27</v>
      </c>
      <c r="H1674" s="198" t="s">
        <v>6850</v>
      </c>
      <c r="I1674" s="344" t="s">
        <v>7247</v>
      </c>
      <c r="J1674" s="344" t="s">
        <v>7247</v>
      </c>
      <c r="K1674" s="344" t="s">
        <v>7246</v>
      </c>
      <c r="L1674" s="198" t="s">
        <v>7301</v>
      </c>
      <c r="M1674" s="344" t="s">
        <v>7208</v>
      </c>
      <c r="N1674" s="344" t="s">
        <v>1163</v>
      </c>
      <c r="O1674" s="344">
        <v>2020</v>
      </c>
      <c r="P1674" s="88">
        <v>44076</v>
      </c>
      <c r="Q1674" s="350" t="s">
        <v>6790</v>
      </c>
      <c r="R1674" s="344">
        <v>1</v>
      </c>
      <c r="S1674" s="345" t="s">
        <v>7060</v>
      </c>
      <c r="T1674" s="89">
        <v>44547</v>
      </c>
      <c r="U1674" s="87">
        <v>151</v>
      </c>
      <c r="V1674" s="344" t="s">
        <v>2076</v>
      </c>
      <c r="W1674" s="88" t="s">
        <v>2076</v>
      </c>
      <c r="X1674" s="344" t="s">
        <v>2053</v>
      </c>
      <c r="Y1674" s="59" t="s">
        <v>7090</v>
      </c>
      <c r="Z1674" s="89">
        <v>44621</v>
      </c>
      <c r="AA1674" s="59">
        <v>151</v>
      </c>
      <c r="AB1674" s="72" t="s">
        <v>7194</v>
      </c>
      <c r="AC1674" s="72">
        <v>151</v>
      </c>
      <c r="AD1674" s="344">
        <v>2022</v>
      </c>
      <c r="AE1674" s="344">
        <v>4600</v>
      </c>
      <c r="AF1674" s="351">
        <f t="shared" si="141"/>
        <v>694600</v>
      </c>
    </row>
    <row r="1675" spans="1:32" ht="54.95" customHeight="1" x14ac:dyDescent="0.2">
      <c r="A1675" s="136">
        <v>1672</v>
      </c>
      <c r="B1675" s="368">
        <f t="shared" si="139"/>
        <v>947</v>
      </c>
      <c r="C1675" s="290" t="s">
        <v>7143</v>
      </c>
      <c r="D1675" s="281" t="s">
        <v>25</v>
      </c>
      <c r="E1675" s="6">
        <v>20100017491</v>
      </c>
      <c r="F1675" s="112" t="s">
        <v>26</v>
      </c>
      <c r="G1675" s="112" t="s">
        <v>27</v>
      </c>
      <c r="H1675" s="198" t="s">
        <v>6850</v>
      </c>
      <c r="I1675" s="6" t="s">
        <v>6884</v>
      </c>
      <c r="J1675" s="6" t="s">
        <v>6884</v>
      </c>
      <c r="K1675" s="6" t="s">
        <v>7245</v>
      </c>
      <c r="L1675" s="198" t="s">
        <v>7299</v>
      </c>
      <c r="M1675" s="182" t="s">
        <v>7208</v>
      </c>
      <c r="N1675" s="107" t="s">
        <v>1162</v>
      </c>
      <c r="O1675" s="107">
        <v>2019</v>
      </c>
      <c r="P1675" s="88">
        <v>44230</v>
      </c>
      <c r="Q1675" s="112" t="s">
        <v>6790</v>
      </c>
      <c r="R1675" s="107">
        <v>1</v>
      </c>
      <c r="S1675" s="114" t="s">
        <v>7061</v>
      </c>
      <c r="T1675" s="89">
        <v>44491</v>
      </c>
      <c r="U1675" s="87">
        <v>51</v>
      </c>
      <c r="V1675" s="107" t="s">
        <v>7116</v>
      </c>
      <c r="W1675" s="88">
        <v>44529</v>
      </c>
      <c r="X1675" s="107">
        <v>51</v>
      </c>
      <c r="Y1675" s="59" t="s">
        <v>7889</v>
      </c>
      <c r="Z1675" s="89">
        <v>44622</v>
      </c>
      <c r="AA1675" s="59">
        <v>51</v>
      </c>
      <c r="AB1675" s="72" t="s">
        <v>7888</v>
      </c>
      <c r="AC1675" s="72">
        <v>51</v>
      </c>
      <c r="AD1675" s="107">
        <v>2022</v>
      </c>
      <c r="AE1675" s="107">
        <v>4600</v>
      </c>
      <c r="AF1675" s="323">
        <f t="shared" si="141"/>
        <v>234600</v>
      </c>
    </row>
    <row r="1676" spans="1:32" ht="54.95" customHeight="1" x14ac:dyDescent="0.2">
      <c r="A1676" s="136">
        <v>1673</v>
      </c>
      <c r="B1676" s="368">
        <f t="shared" si="139"/>
        <v>947</v>
      </c>
      <c r="C1676" s="290" t="s">
        <v>7143</v>
      </c>
      <c r="D1676" s="281" t="s">
        <v>25</v>
      </c>
      <c r="E1676" s="6">
        <v>20100017491</v>
      </c>
      <c r="F1676" s="112" t="s">
        <v>26</v>
      </c>
      <c r="G1676" s="112" t="s">
        <v>27</v>
      </c>
      <c r="H1676" s="198" t="s">
        <v>6850</v>
      </c>
      <c r="I1676" s="107" t="s">
        <v>7167</v>
      </c>
      <c r="J1676" s="107" t="s">
        <v>7167</v>
      </c>
      <c r="K1676" s="344" t="s">
        <v>7244</v>
      </c>
      <c r="L1676" s="198" t="s">
        <v>7300</v>
      </c>
      <c r="M1676" s="182" t="s">
        <v>2053</v>
      </c>
      <c r="N1676" s="107" t="s">
        <v>1162</v>
      </c>
      <c r="O1676" s="107">
        <v>2020</v>
      </c>
      <c r="P1676" s="88">
        <v>44230</v>
      </c>
      <c r="Q1676" s="112" t="s">
        <v>6790</v>
      </c>
      <c r="R1676" s="107">
        <v>1</v>
      </c>
      <c r="S1676" s="114" t="s">
        <v>7061</v>
      </c>
      <c r="T1676" s="89">
        <v>44491</v>
      </c>
      <c r="U1676" s="87">
        <v>113.2</v>
      </c>
      <c r="V1676" s="107" t="s">
        <v>7116</v>
      </c>
      <c r="W1676" s="88">
        <v>44529</v>
      </c>
      <c r="X1676" s="107" t="s">
        <v>7156</v>
      </c>
      <c r="Y1676" s="59" t="s">
        <v>7889</v>
      </c>
      <c r="Z1676" s="89">
        <v>44622</v>
      </c>
      <c r="AA1676" s="59">
        <v>113.2</v>
      </c>
      <c r="AB1676" s="72" t="s">
        <v>7888</v>
      </c>
      <c r="AC1676" s="72">
        <v>113.2</v>
      </c>
      <c r="AD1676" s="107">
        <v>2022</v>
      </c>
      <c r="AE1676" s="107">
        <v>4600</v>
      </c>
      <c r="AF1676" s="323">
        <f t="shared" si="141"/>
        <v>520720</v>
      </c>
    </row>
    <row r="1677" spans="1:32" ht="54.95" customHeight="1" x14ac:dyDescent="0.2">
      <c r="A1677" s="136">
        <v>1674</v>
      </c>
      <c r="B1677" s="368">
        <f t="shared" si="139"/>
        <v>948</v>
      </c>
      <c r="C1677" s="290" t="s">
        <v>7144</v>
      </c>
      <c r="D1677" s="281" t="s">
        <v>25</v>
      </c>
      <c r="E1677" s="6">
        <v>20100017491</v>
      </c>
      <c r="F1677" s="112" t="s">
        <v>26</v>
      </c>
      <c r="G1677" s="112" t="s">
        <v>27</v>
      </c>
      <c r="H1677" s="198" t="s">
        <v>7240</v>
      </c>
      <c r="I1677" s="6" t="s">
        <v>7241</v>
      </c>
      <c r="J1677" s="6" t="s">
        <v>7242</v>
      </c>
      <c r="K1677" s="344" t="s">
        <v>1003</v>
      </c>
      <c r="L1677" s="198" t="s">
        <v>7297</v>
      </c>
      <c r="M1677" s="182" t="s">
        <v>7243</v>
      </c>
      <c r="N1677" s="107" t="s">
        <v>1163</v>
      </c>
      <c r="O1677" s="107">
        <v>2018</v>
      </c>
      <c r="P1677" s="88">
        <v>44230</v>
      </c>
      <c r="Q1677" s="112" t="s">
        <v>6790</v>
      </c>
      <c r="R1677" s="107">
        <v>1</v>
      </c>
      <c r="S1677" s="114" t="s">
        <v>7062</v>
      </c>
      <c r="T1677" s="89">
        <v>44494</v>
      </c>
      <c r="U1677" s="87">
        <v>350</v>
      </c>
      <c r="V1677" s="107" t="s">
        <v>7117</v>
      </c>
      <c r="W1677" s="88">
        <v>44526</v>
      </c>
      <c r="X1677" s="107">
        <v>350</v>
      </c>
      <c r="Y1677" s="59" t="s">
        <v>7091</v>
      </c>
      <c r="Z1677" s="89">
        <v>44659</v>
      </c>
      <c r="AA1677" s="59">
        <v>350</v>
      </c>
      <c r="AB1677" s="72" t="s">
        <v>7195</v>
      </c>
      <c r="AC1677" s="72">
        <v>350</v>
      </c>
      <c r="AD1677" s="107">
        <v>2022</v>
      </c>
      <c r="AE1677" s="107">
        <v>4600</v>
      </c>
      <c r="AF1677" s="323">
        <f t="shared" si="141"/>
        <v>1610000</v>
      </c>
    </row>
    <row r="1678" spans="1:32" ht="54.95" customHeight="1" x14ac:dyDescent="0.2">
      <c r="A1678" s="136">
        <v>1675</v>
      </c>
      <c r="B1678" s="368">
        <f t="shared" ref="B1678:B1741" si="142">IF(C1678=C1677,B1677,B1677+1)</f>
        <v>948</v>
      </c>
      <c r="C1678" s="290" t="s">
        <v>7144</v>
      </c>
      <c r="D1678" s="281" t="s">
        <v>25</v>
      </c>
      <c r="E1678" s="6">
        <v>20100017491</v>
      </c>
      <c r="F1678" s="112" t="s">
        <v>26</v>
      </c>
      <c r="G1678" s="112" t="s">
        <v>27</v>
      </c>
      <c r="H1678" s="198" t="s">
        <v>6850</v>
      </c>
      <c r="I1678" s="107" t="s">
        <v>7167</v>
      </c>
      <c r="J1678" s="107" t="s">
        <v>7167</v>
      </c>
      <c r="K1678" s="344" t="s">
        <v>7239</v>
      </c>
      <c r="L1678" s="198" t="s">
        <v>7298</v>
      </c>
      <c r="M1678" s="182" t="s">
        <v>2053</v>
      </c>
      <c r="N1678" s="107" t="s">
        <v>1162</v>
      </c>
      <c r="O1678" s="107">
        <v>2020</v>
      </c>
      <c r="P1678" s="88">
        <v>44230</v>
      </c>
      <c r="Q1678" s="112" t="s">
        <v>6790</v>
      </c>
      <c r="R1678" s="107">
        <v>1</v>
      </c>
      <c r="S1678" s="114" t="s">
        <v>7062</v>
      </c>
      <c r="T1678" s="89">
        <v>44494</v>
      </c>
      <c r="U1678" s="87">
        <v>120</v>
      </c>
      <c r="V1678" s="107" t="s">
        <v>7117</v>
      </c>
      <c r="W1678" s="88">
        <v>44526</v>
      </c>
      <c r="X1678" s="107">
        <v>120</v>
      </c>
      <c r="Y1678" s="59" t="s">
        <v>7091</v>
      </c>
      <c r="Z1678" s="89">
        <v>44659</v>
      </c>
      <c r="AA1678" s="59">
        <v>120</v>
      </c>
      <c r="AB1678" s="72" t="s">
        <v>7195</v>
      </c>
      <c r="AC1678" s="72">
        <v>120</v>
      </c>
      <c r="AD1678" s="107">
        <v>2022</v>
      </c>
      <c r="AE1678" s="107">
        <v>4600</v>
      </c>
      <c r="AF1678" s="323">
        <f t="shared" si="141"/>
        <v>552000</v>
      </c>
    </row>
    <row r="1679" spans="1:32" ht="54.95" customHeight="1" x14ac:dyDescent="0.2">
      <c r="A1679" s="136">
        <v>1676</v>
      </c>
      <c r="B1679" s="368">
        <f t="shared" si="142"/>
        <v>949</v>
      </c>
      <c r="C1679" s="296" t="s">
        <v>7145</v>
      </c>
      <c r="D1679" s="281" t="s">
        <v>588</v>
      </c>
      <c r="E1679" s="261">
        <v>20543254798</v>
      </c>
      <c r="F1679" s="112" t="s">
        <v>26</v>
      </c>
      <c r="G1679" s="112" t="s">
        <v>27</v>
      </c>
      <c r="H1679" s="198" t="s">
        <v>6850</v>
      </c>
      <c r="I1679" s="107" t="s">
        <v>7167</v>
      </c>
      <c r="J1679" s="107" t="s">
        <v>7167</v>
      </c>
      <c r="K1679" s="344" t="s">
        <v>7239</v>
      </c>
      <c r="L1679" s="198" t="s">
        <v>7296</v>
      </c>
      <c r="M1679" s="182" t="s">
        <v>2053</v>
      </c>
      <c r="N1679" s="107" t="s">
        <v>1162</v>
      </c>
      <c r="O1679" s="107">
        <v>2020</v>
      </c>
      <c r="P1679" s="88">
        <v>44236</v>
      </c>
      <c r="Q1679" s="112" t="s">
        <v>6790</v>
      </c>
      <c r="R1679" s="107">
        <v>1</v>
      </c>
      <c r="S1679" s="114" t="s">
        <v>7063</v>
      </c>
      <c r="T1679" s="89">
        <v>44476</v>
      </c>
      <c r="U1679" s="87">
        <v>40.799999999999997</v>
      </c>
      <c r="V1679" s="107" t="s">
        <v>2053</v>
      </c>
      <c r="W1679" s="245" t="s">
        <v>2076</v>
      </c>
      <c r="X1679" s="107" t="s">
        <v>2053</v>
      </c>
      <c r="Y1679" s="59" t="s">
        <v>7092</v>
      </c>
      <c r="Z1679" s="89">
        <v>44636</v>
      </c>
      <c r="AA1679" s="59">
        <v>40.799999999999997</v>
      </c>
      <c r="AB1679" s="72" t="s">
        <v>10520</v>
      </c>
      <c r="AC1679" s="72">
        <v>29.9</v>
      </c>
      <c r="AD1679" s="107">
        <v>2025</v>
      </c>
      <c r="AE1679" s="107">
        <v>5350</v>
      </c>
      <c r="AF1679" s="323">
        <f t="shared" si="141"/>
        <v>159965</v>
      </c>
    </row>
    <row r="1680" spans="1:32" ht="54.95" customHeight="1" x14ac:dyDescent="0.2">
      <c r="A1680" s="136">
        <v>1677</v>
      </c>
      <c r="B1680" s="368">
        <f t="shared" si="142"/>
        <v>950</v>
      </c>
      <c r="C1680" s="290" t="s">
        <v>7146</v>
      </c>
      <c r="D1680" s="281" t="s">
        <v>8462</v>
      </c>
      <c r="E1680" s="261">
        <v>20467534026</v>
      </c>
      <c r="F1680" s="112" t="s">
        <v>26</v>
      </c>
      <c r="G1680" s="112" t="s">
        <v>151</v>
      </c>
      <c r="H1680" s="198" t="s">
        <v>6850</v>
      </c>
      <c r="I1680" s="6" t="s">
        <v>6884</v>
      </c>
      <c r="J1680" s="6" t="s">
        <v>6884</v>
      </c>
      <c r="K1680" s="6" t="s">
        <v>7165</v>
      </c>
      <c r="L1680" s="198" t="s">
        <v>7295</v>
      </c>
      <c r="M1680" s="182" t="s">
        <v>2053</v>
      </c>
      <c r="N1680" s="107" t="s">
        <v>1162</v>
      </c>
      <c r="O1680" s="107">
        <v>2019</v>
      </c>
      <c r="P1680" s="88">
        <v>44041</v>
      </c>
      <c r="Q1680" s="112" t="s">
        <v>6790</v>
      </c>
      <c r="R1680" s="107">
        <v>1</v>
      </c>
      <c r="S1680" s="114" t="s">
        <v>7064</v>
      </c>
      <c r="T1680" s="89">
        <v>44309</v>
      </c>
      <c r="U1680" s="87">
        <v>150</v>
      </c>
      <c r="V1680" s="107" t="s">
        <v>7118</v>
      </c>
      <c r="W1680" s="20">
        <v>44454</v>
      </c>
      <c r="X1680" s="107">
        <v>51</v>
      </c>
      <c r="Y1680" s="59" t="s">
        <v>7093</v>
      </c>
      <c r="Z1680" s="89">
        <v>44635</v>
      </c>
      <c r="AA1680" s="59">
        <v>51</v>
      </c>
      <c r="AB1680" s="72" t="s">
        <v>7196</v>
      </c>
      <c r="AC1680" s="72">
        <v>51</v>
      </c>
      <c r="AD1680" s="107">
        <v>2022</v>
      </c>
      <c r="AE1680" s="107">
        <v>4600</v>
      </c>
      <c r="AF1680" s="323">
        <f t="shared" si="141"/>
        <v>234600</v>
      </c>
    </row>
    <row r="1681" spans="1:32" ht="54.95" customHeight="1" x14ac:dyDescent="0.2">
      <c r="A1681" s="136">
        <v>1678</v>
      </c>
      <c r="B1681" s="368">
        <f t="shared" si="142"/>
        <v>951</v>
      </c>
      <c r="C1681" s="296" t="s">
        <v>7147</v>
      </c>
      <c r="D1681" s="281" t="s">
        <v>25</v>
      </c>
      <c r="E1681" s="6">
        <v>20100017491</v>
      </c>
      <c r="F1681" s="112" t="s">
        <v>26</v>
      </c>
      <c r="G1681" s="112" t="s">
        <v>27</v>
      </c>
      <c r="H1681" s="198" t="s">
        <v>6914</v>
      </c>
      <c r="I1681" s="107" t="s">
        <v>7238</v>
      </c>
      <c r="J1681" s="107" t="s">
        <v>7236</v>
      </c>
      <c r="K1681" s="344" t="s">
        <v>7237</v>
      </c>
      <c r="L1681" s="198" t="s">
        <v>7294</v>
      </c>
      <c r="M1681" s="182" t="s">
        <v>7235</v>
      </c>
      <c r="N1681" s="107" t="s">
        <v>1162</v>
      </c>
      <c r="O1681" s="107">
        <v>2019</v>
      </c>
      <c r="P1681" s="88">
        <v>44146</v>
      </c>
      <c r="Q1681" s="112" t="s">
        <v>6790</v>
      </c>
      <c r="R1681" s="107">
        <v>2</v>
      </c>
      <c r="S1681" s="114" t="s">
        <v>7065</v>
      </c>
      <c r="T1681" s="89">
        <v>44417</v>
      </c>
      <c r="U1681" s="87">
        <v>102</v>
      </c>
      <c r="V1681" s="107" t="s">
        <v>7119</v>
      </c>
      <c r="W1681" s="88">
        <v>44482</v>
      </c>
      <c r="X1681" s="107">
        <v>102</v>
      </c>
      <c r="Y1681" s="59" t="s">
        <v>7094</v>
      </c>
      <c r="Z1681" s="89">
        <v>44649</v>
      </c>
      <c r="AA1681" s="59">
        <v>102</v>
      </c>
      <c r="AB1681" s="72" t="s">
        <v>7886</v>
      </c>
      <c r="AC1681" s="72">
        <v>102</v>
      </c>
      <c r="AD1681" s="107">
        <v>2022</v>
      </c>
      <c r="AE1681" s="107">
        <v>4600</v>
      </c>
      <c r="AF1681" s="323">
        <f t="shared" si="141"/>
        <v>469200</v>
      </c>
    </row>
    <row r="1682" spans="1:32" ht="54.95" customHeight="1" x14ac:dyDescent="0.2">
      <c r="A1682" s="136">
        <v>1679</v>
      </c>
      <c r="B1682" s="368">
        <f t="shared" si="142"/>
        <v>952</v>
      </c>
      <c r="C1682" s="290" t="s">
        <v>7148</v>
      </c>
      <c r="D1682" s="281" t="s">
        <v>728</v>
      </c>
      <c r="E1682" s="261">
        <v>20562692313</v>
      </c>
      <c r="F1682" s="112" t="s">
        <v>26</v>
      </c>
      <c r="G1682" s="112" t="s">
        <v>27</v>
      </c>
      <c r="H1682" s="198" t="s">
        <v>6850</v>
      </c>
      <c r="I1682" s="6" t="s">
        <v>6924</v>
      </c>
      <c r="J1682" s="6" t="s">
        <v>6884</v>
      </c>
      <c r="K1682" s="6" t="s">
        <v>7233</v>
      </c>
      <c r="L1682" s="198" t="s">
        <v>7293</v>
      </c>
      <c r="M1682" s="182" t="s">
        <v>7234</v>
      </c>
      <c r="N1682" s="107" t="s">
        <v>1162</v>
      </c>
      <c r="O1682" s="107" t="s">
        <v>7232</v>
      </c>
      <c r="P1682" s="88">
        <v>44148</v>
      </c>
      <c r="Q1682" s="112" t="s">
        <v>6790</v>
      </c>
      <c r="R1682" s="107">
        <v>1</v>
      </c>
      <c r="S1682" s="114" t="s">
        <v>7066</v>
      </c>
      <c r="T1682" s="89">
        <v>44419</v>
      </c>
      <c r="U1682" s="87">
        <v>150</v>
      </c>
      <c r="V1682" s="107" t="s">
        <v>7120</v>
      </c>
      <c r="W1682" s="88">
        <v>44509</v>
      </c>
      <c r="X1682" s="107">
        <v>150</v>
      </c>
      <c r="Y1682" s="59" t="s">
        <v>7095</v>
      </c>
      <c r="Z1682" s="89">
        <v>44656</v>
      </c>
      <c r="AA1682" s="59">
        <v>150</v>
      </c>
      <c r="AB1682" s="72" t="s">
        <v>7197</v>
      </c>
      <c r="AC1682" s="72">
        <v>150</v>
      </c>
      <c r="AD1682" s="107">
        <v>2022</v>
      </c>
      <c r="AE1682" s="107">
        <v>4600</v>
      </c>
      <c r="AF1682" s="323">
        <f t="shared" si="141"/>
        <v>690000</v>
      </c>
    </row>
    <row r="1683" spans="1:32" ht="54.95" customHeight="1" x14ac:dyDescent="0.2">
      <c r="A1683" s="136">
        <v>1680</v>
      </c>
      <c r="B1683" s="368">
        <f t="shared" si="142"/>
        <v>953</v>
      </c>
      <c r="C1683" s="294" t="s">
        <v>7149</v>
      </c>
      <c r="D1683" s="281" t="s">
        <v>25</v>
      </c>
      <c r="E1683" s="6">
        <v>20100017491</v>
      </c>
      <c r="F1683" s="112" t="s">
        <v>26</v>
      </c>
      <c r="G1683" s="112" t="s">
        <v>27</v>
      </c>
      <c r="H1683" s="197" t="s">
        <v>7229</v>
      </c>
      <c r="I1683" s="6" t="s">
        <v>7174</v>
      </c>
      <c r="J1683" s="107" t="s">
        <v>7230</v>
      </c>
      <c r="K1683" s="344" t="s">
        <v>7231</v>
      </c>
      <c r="L1683" s="198" t="s">
        <v>7292</v>
      </c>
      <c r="M1683" s="182" t="s">
        <v>7208</v>
      </c>
      <c r="N1683" s="107" t="s">
        <v>1162</v>
      </c>
      <c r="O1683" s="107">
        <v>2020</v>
      </c>
      <c r="P1683" s="88">
        <v>44343</v>
      </c>
      <c r="Q1683" s="112" t="s">
        <v>6790</v>
      </c>
      <c r="R1683" s="107">
        <v>1</v>
      </c>
      <c r="S1683" s="114" t="s">
        <v>7067</v>
      </c>
      <c r="T1683" s="89">
        <v>44531</v>
      </c>
      <c r="U1683" s="87">
        <v>90.6</v>
      </c>
      <c r="V1683" s="107" t="s">
        <v>7121</v>
      </c>
      <c r="W1683" s="88">
        <v>44568</v>
      </c>
      <c r="X1683" s="107" t="s">
        <v>7157</v>
      </c>
      <c r="Y1683" s="59" t="s">
        <v>7096</v>
      </c>
      <c r="Z1683" s="89">
        <v>44650</v>
      </c>
      <c r="AA1683" s="59">
        <v>90.6</v>
      </c>
      <c r="AB1683" s="72" t="s">
        <v>7198</v>
      </c>
      <c r="AC1683" s="72">
        <v>90.6</v>
      </c>
      <c r="AD1683" s="107">
        <v>2022</v>
      </c>
      <c r="AE1683" s="107">
        <v>4600</v>
      </c>
      <c r="AF1683" s="323">
        <f t="shared" si="141"/>
        <v>416760</v>
      </c>
    </row>
    <row r="1684" spans="1:32" ht="54.95" customHeight="1" x14ac:dyDescent="0.2">
      <c r="A1684" s="136">
        <v>1681</v>
      </c>
      <c r="B1684" s="368">
        <f t="shared" si="142"/>
        <v>954</v>
      </c>
      <c r="C1684" s="290" t="s">
        <v>7150</v>
      </c>
      <c r="D1684" s="281" t="s">
        <v>8462</v>
      </c>
      <c r="E1684" s="261">
        <v>20467534026</v>
      </c>
      <c r="F1684" s="112" t="s">
        <v>26</v>
      </c>
      <c r="G1684" s="112" t="s">
        <v>151</v>
      </c>
      <c r="H1684" s="197" t="s">
        <v>7227</v>
      </c>
      <c r="I1684" s="6" t="s">
        <v>7178</v>
      </c>
      <c r="J1684" s="6" t="s">
        <v>7225</v>
      </c>
      <c r="K1684" s="344" t="s">
        <v>1057</v>
      </c>
      <c r="L1684" s="198" t="s">
        <v>7291</v>
      </c>
      <c r="M1684" s="182" t="s">
        <v>2053</v>
      </c>
      <c r="N1684" s="107" t="s">
        <v>1161</v>
      </c>
      <c r="O1684" s="242" t="s">
        <v>7214</v>
      </c>
      <c r="P1684" s="88">
        <v>44148</v>
      </c>
      <c r="Q1684" s="112" t="s">
        <v>6790</v>
      </c>
      <c r="R1684" s="107">
        <v>1</v>
      </c>
      <c r="S1684" s="114" t="s">
        <v>7068</v>
      </c>
      <c r="T1684" s="89">
        <v>44250</v>
      </c>
      <c r="U1684" s="87">
        <v>71.599999999999994</v>
      </c>
      <c r="V1684" s="107" t="s">
        <v>7122</v>
      </c>
      <c r="W1684" s="20">
        <v>44470</v>
      </c>
      <c r="X1684" s="107">
        <v>71.599999999999994</v>
      </c>
      <c r="Y1684" s="59" t="s">
        <v>7097</v>
      </c>
      <c r="Z1684" s="89">
        <v>44652</v>
      </c>
      <c r="AA1684" s="59">
        <v>35.799999999999997</v>
      </c>
      <c r="AB1684" s="72" t="s">
        <v>7199</v>
      </c>
      <c r="AC1684" s="72">
        <v>35.799999999999997</v>
      </c>
      <c r="AD1684" s="107">
        <v>2022</v>
      </c>
      <c r="AE1684" s="107">
        <v>4600</v>
      </c>
      <c r="AF1684" s="323">
        <f t="shared" si="141"/>
        <v>164680</v>
      </c>
    </row>
    <row r="1685" spans="1:32" ht="54.95" customHeight="1" x14ac:dyDescent="0.2">
      <c r="A1685" s="136">
        <v>1682</v>
      </c>
      <c r="B1685" s="368">
        <f t="shared" si="142"/>
        <v>954</v>
      </c>
      <c r="C1685" s="290" t="s">
        <v>7150</v>
      </c>
      <c r="D1685" s="281" t="s">
        <v>8462</v>
      </c>
      <c r="E1685" s="261">
        <v>20467534026</v>
      </c>
      <c r="F1685" s="112" t="s">
        <v>26</v>
      </c>
      <c r="G1685" s="112" t="s">
        <v>151</v>
      </c>
      <c r="H1685" s="197" t="s">
        <v>7227</v>
      </c>
      <c r="I1685" s="6" t="s">
        <v>7179</v>
      </c>
      <c r="J1685" s="6" t="s">
        <v>7225</v>
      </c>
      <c r="K1685" s="344" t="s">
        <v>1057</v>
      </c>
      <c r="L1685" s="198" t="s">
        <v>7290</v>
      </c>
      <c r="M1685" s="182" t="s">
        <v>2053</v>
      </c>
      <c r="N1685" s="107" t="s">
        <v>1162</v>
      </c>
      <c r="O1685" s="242" t="s">
        <v>7214</v>
      </c>
      <c r="P1685" s="88">
        <v>44148</v>
      </c>
      <c r="Q1685" s="112" t="s">
        <v>6790</v>
      </c>
      <c r="R1685" s="107">
        <v>1</v>
      </c>
      <c r="S1685" s="114" t="s">
        <v>7068</v>
      </c>
      <c r="T1685" s="89">
        <v>44250</v>
      </c>
      <c r="U1685" s="87">
        <v>102</v>
      </c>
      <c r="V1685" s="107" t="s">
        <v>7122</v>
      </c>
      <c r="W1685" s="20">
        <v>44470</v>
      </c>
      <c r="X1685" s="107">
        <v>102</v>
      </c>
      <c r="Y1685" s="59" t="s">
        <v>7097</v>
      </c>
      <c r="Z1685" s="89">
        <v>44652</v>
      </c>
      <c r="AA1685" s="59">
        <v>51</v>
      </c>
      <c r="AB1685" s="72" t="s">
        <v>7199</v>
      </c>
      <c r="AC1685" s="72">
        <v>51</v>
      </c>
      <c r="AD1685" s="107">
        <v>2022</v>
      </c>
      <c r="AE1685" s="107">
        <v>4600</v>
      </c>
      <c r="AF1685" s="323">
        <f t="shared" si="141"/>
        <v>234600</v>
      </c>
    </row>
    <row r="1686" spans="1:32" ht="54.95" customHeight="1" x14ac:dyDescent="0.2">
      <c r="A1686" s="136">
        <v>1683</v>
      </c>
      <c r="B1686" s="368">
        <f t="shared" si="142"/>
        <v>955</v>
      </c>
      <c r="C1686" s="290" t="s">
        <v>7151</v>
      </c>
      <c r="D1686" s="350" t="s">
        <v>8462</v>
      </c>
      <c r="E1686" s="350">
        <v>20467534026</v>
      </c>
      <c r="F1686" s="350" t="s">
        <v>26</v>
      </c>
      <c r="G1686" s="350" t="s">
        <v>151</v>
      </c>
      <c r="H1686" s="197" t="s">
        <v>6850</v>
      </c>
      <c r="I1686" s="6" t="s">
        <v>6902</v>
      </c>
      <c r="J1686" s="6" t="s">
        <v>6902</v>
      </c>
      <c r="K1686" s="344" t="s">
        <v>7173</v>
      </c>
      <c r="L1686" s="198" t="s">
        <v>7289</v>
      </c>
      <c r="M1686" s="344" t="s">
        <v>7208</v>
      </c>
      <c r="N1686" s="344" t="s">
        <v>1163</v>
      </c>
      <c r="O1686" s="344">
        <v>2020</v>
      </c>
      <c r="P1686" s="88">
        <v>44244</v>
      </c>
      <c r="Q1686" s="350" t="s">
        <v>6790</v>
      </c>
      <c r="R1686" s="344">
        <v>1</v>
      </c>
      <c r="S1686" s="345" t="s">
        <v>7069</v>
      </c>
      <c r="T1686" s="89">
        <v>44229</v>
      </c>
      <c r="U1686" s="87">
        <v>151</v>
      </c>
      <c r="V1686" s="344" t="s">
        <v>7123</v>
      </c>
      <c r="W1686" s="20">
        <v>44410</v>
      </c>
      <c r="X1686" s="344">
        <v>151</v>
      </c>
      <c r="Y1686" s="59" t="s">
        <v>7098</v>
      </c>
      <c r="Z1686" s="89">
        <v>44652</v>
      </c>
      <c r="AA1686" s="59">
        <v>151</v>
      </c>
      <c r="AB1686" s="72" t="s">
        <v>7200</v>
      </c>
      <c r="AC1686" s="72">
        <v>151</v>
      </c>
      <c r="AD1686" s="344">
        <v>2022</v>
      </c>
      <c r="AE1686" s="344">
        <v>4600</v>
      </c>
      <c r="AF1686" s="351">
        <f t="shared" si="141"/>
        <v>694600</v>
      </c>
    </row>
    <row r="1687" spans="1:32" ht="54.95" customHeight="1" x14ac:dyDescent="0.2">
      <c r="A1687" s="136">
        <v>1684</v>
      </c>
      <c r="B1687" s="368">
        <f t="shared" si="142"/>
        <v>956</v>
      </c>
      <c r="C1687" s="290" t="s">
        <v>7152</v>
      </c>
      <c r="D1687" s="281" t="s">
        <v>597</v>
      </c>
      <c r="E1687" s="261">
        <v>20106897914</v>
      </c>
      <c r="F1687" s="112" t="s">
        <v>26</v>
      </c>
      <c r="G1687" s="112" t="s">
        <v>27</v>
      </c>
      <c r="H1687" s="198" t="s">
        <v>6849</v>
      </c>
      <c r="I1687" s="6" t="s">
        <v>7172</v>
      </c>
      <c r="J1687" s="107" t="s">
        <v>6971</v>
      </c>
      <c r="K1687" s="344" t="s">
        <v>7224</v>
      </c>
      <c r="L1687" s="198" t="s">
        <v>7288</v>
      </c>
      <c r="M1687" s="182" t="s">
        <v>7208</v>
      </c>
      <c r="N1687" s="107" t="s">
        <v>1162</v>
      </c>
      <c r="O1687" s="107">
        <v>2019</v>
      </c>
      <c r="P1687" s="88">
        <v>44229</v>
      </c>
      <c r="Q1687" s="112" t="s">
        <v>6790</v>
      </c>
      <c r="R1687" s="107">
        <v>1</v>
      </c>
      <c r="S1687" s="114" t="s">
        <v>7070</v>
      </c>
      <c r="T1687" s="89">
        <v>44488</v>
      </c>
      <c r="U1687" s="87">
        <v>51</v>
      </c>
      <c r="V1687" s="107" t="s">
        <v>2053</v>
      </c>
      <c r="W1687" s="245" t="s">
        <v>2076</v>
      </c>
      <c r="X1687" s="107" t="s">
        <v>2053</v>
      </c>
      <c r="Y1687" s="59" t="s">
        <v>7099</v>
      </c>
      <c r="Z1687" s="89">
        <v>44657</v>
      </c>
      <c r="AA1687" s="59">
        <v>10.8</v>
      </c>
      <c r="AB1687" s="72" t="s">
        <v>7205</v>
      </c>
      <c r="AC1687" s="72">
        <v>10.8</v>
      </c>
      <c r="AD1687" s="107">
        <v>2022</v>
      </c>
      <c r="AE1687" s="107">
        <v>4600</v>
      </c>
      <c r="AF1687" s="323">
        <f t="shared" si="141"/>
        <v>49680</v>
      </c>
    </row>
    <row r="1688" spans="1:32" ht="54.95" customHeight="1" x14ac:dyDescent="0.2">
      <c r="A1688" s="136">
        <v>1685</v>
      </c>
      <c r="B1688" s="368">
        <f t="shared" si="142"/>
        <v>956</v>
      </c>
      <c r="C1688" s="290" t="s">
        <v>7152</v>
      </c>
      <c r="D1688" s="281" t="s">
        <v>597</v>
      </c>
      <c r="E1688" s="261">
        <v>20106897914</v>
      </c>
      <c r="F1688" s="112" t="s">
        <v>26</v>
      </c>
      <c r="G1688" s="112" t="s">
        <v>27</v>
      </c>
      <c r="H1688" s="198" t="s">
        <v>6850</v>
      </c>
      <c r="I1688" s="6" t="s">
        <v>6930</v>
      </c>
      <c r="J1688" s="6" t="s">
        <v>6930</v>
      </c>
      <c r="K1688" s="6" t="s">
        <v>7239</v>
      </c>
      <c r="L1688" s="198" t="s">
        <v>7287</v>
      </c>
      <c r="M1688" s="182" t="s">
        <v>2053</v>
      </c>
      <c r="N1688" s="107" t="s">
        <v>1162</v>
      </c>
      <c r="O1688" s="107">
        <v>2020</v>
      </c>
      <c r="P1688" s="88">
        <v>44229</v>
      </c>
      <c r="Q1688" s="112" t="s">
        <v>6790</v>
      </c>
      <c r="R1688" s="107">
        <v>1</v>
      </c>
      <c r="S1688" s="114" t="s">
        <v>7070</v>
      </c>
      <c r="T1688" s="89">
        <v>44488</v>
      </c>
      <c r="U1688" s="87">
        <v>113.2</v>
      </c>
      <c r="V1688" s="107" t="s">
        <v>2053</v>
      </c>
      <c r="W1688" s="245" t="s">
        <v>2076</v>
      </c>
      <c r="X1688" s="107" t="s">
        <v>2053</v>
      </c>
      <c r="Y1688" s="59" t="s">
        <v>7099</v>
      </c>
      <c r="Z1688" s="89">
        <v>44657</v>
      </c>
      <c r="AA1688" s="59">
        <v>113.2</v>
      </c>
      <c r="AB1688" s="72" t="s">
        <v>7205</v>
      </c>
      <c r="AC1688" s="72">
        <v>113.2</v>
      </c>
      <c r="AD1688" s="107">
        <v>2022</v>
      </c>
      <c r="AE1688" s="107">
        <v>4600</v>
      </c>
      <c r="AF1688" s="323">
        <f t="shared" si="141"/>
        <v>520720</v>
      </c>
    </row>
    <row r="1689" spans="1:32" ht="54.95" customHeight="1" x14ac:dyDescent="0.2">
      <c r="A1689" s="136">
        <v>1686</v>
      </c>
      <c r="B1689" s="368">
        <f t="shared" si="142"/>
        <v>957</v>
      </c>
      <c r="C1689" s="294" t="s">
        <v>7153</v>
      </c>
      <c r="D1689" s="281" t="s">
        <v>25</v>
      </c>
      <c r="E1689" s="6">
        <v>20100017491</v>
      </c>
      <c r="F1689" s="112" t="s">
        <v>26</v>
      </c>
      <c r="G1689" s="112" t="s">
        <v>27</v>
      </c>
      <c r="H1689" s="198" t="s">
        <v>7228</v>
      </c>
      <c r="I1689" s="107" t="s">
        <v>7171</v>
      </c>
      <c r="J1689" s="107" t="s">
        <v>7220</v>
      </c>
      <c r="K1689" s="344" t="s">
        <v>7221</v>
      </c>
      <c r="L1689" s="198" t="s">
        <v>7284</v>
      </c>
      <c r="M1689" s="182" t="s">
        <v>7208</v>
      </c>
      <c r="N1689" s="107" t="s">
        <v>1163</v>
      </c>
      <c r="O1689" s="107">
        <v>2019</v>
      </c>
      <c r="P1689" s="88">
        <v>44256</v>
      </c>
      <c r="Q1689" s="112" t="s">
        <v>6790</v>
      </c>
      <c r="R1689" s="107">
        <v>1</v>
      </c>
      <c r="S1689" s="114" t="s">
        <v>7071</v>
      </c>
      <c r="T1689" s="89">
        <v>44516</v>
      </c>
      <c r="U1689" s="87">
        <v>350</v>
      </c>
      <c r="V1689" s="107" t="s">
        <v>7124</v>
      </c>
      <c r="W1689" s="88">
        <v>44559</v>
      </c>
      <c r="X1689" s="107">
        <v>350</v>
      </c>
      <c r="Y1689" s="59" t="s">
        <v>7100</v>
      </c>
      <c r="Z1689" s="89">
        <v>44657</v>
      </c>
      <c r="AA1689" s="59">
        <v>350</v>
      </c>
      <c r="AB1689" s="72" t="s">
        <v>7201</v>
      </c>
      <c r="AC1689" s="72">
        <v>350</v>
      </c>
      <c r="AD1689" s="107">
        <v>2022</v>
      </c>
      <c r="AE1689" s="107">
        <v>4600</v>
      </c>
      <c r="AF1689" s="323">
        <f t="shared" si="141"/>
        <v>1610000</v>
      </c>
    </row>
    <row r="1690" spans="1:32" ht="54.95" customHeight="1" x14ac:dyDescent="0.2">
      <c r="A1690" s="136">
        <v>1687</v>
      </c>
      <c r="B1690" s="368">
        <f t="shared" si="142"/>
        <v>957</v>
      </c>
      <c r="C1690" s="294" t="s">
        <v>7153</v>
      </c>
      <c r="D1690" s="281" t="s">
        <v>25</v>
      </c>
      <c r="E1690" s="6">
        <v>20100017491</v>
      </c>
      <c r="F1690" s="112" t="s">
        <v>26</v>
      </c>
      <c r="G1690" s="112" t="s">
        <v>27</v>
      </c>
      <c r="H1690" s="198" t="s">
        <v>6849</v>
      </c>
      <c r="I1690" s="107" t="s">
        <v>7169</v>
      </c>
      <c r="J1690" s="107" t="s">
        <v>6971</v>
      </c>
      <c r="K1690" s="344" t="s">
        <v>7223</v>
      </c>
      <c r="L1690" s="198" t="s">
        <v>7285</v>
      </c>
      <c r="M1690" s="182" t="s">
        <v>7208</v>
      </c>
      <c r="N1690" s="107" t="s">
        <v>1162</v>
      </c>
      <c r="O1690" s="107" t="s">
        <v>7219</v>
      </c>
      <c r="P1690" s="88">
        <v>44256</v>
      </c>
      <c r="Q1690" s="112" t="s">
        <v>6790</v>
      </c>
      <c r="R1690" s="107">
        <v>1</v>
      </c>
      <c r="S1690" s="114" t="s">
        <v>7071</v>
      </c>
      <c r="T1690" s="89">
        <v>44516</v>
      </c>
      <c r="U1690" s="87">
        <v>150</v>
      </c>
      <c r="V1690" s="107" t="s">
        <v>7124</v>
      </c>
      <c r="W1690" s="88">
        <v>44559</v>
      </c>
      <c r="X1690" s="107">
        <v>150</v>
      </c>
      <c r="Y1690" s="59" t="s">
        <v>7100</v>
      </c>
      <c r="Z1690" s="89">
        <v>44657</v>
      </c>
      <c r="AA1690" s="59">
        <v>150</v>
      </c>
      <c r="AB1690" s="72" t="s">
        <v>7201</v>
      </c>
      <c r="AC1690" s="72">
        <v>150</v>
      </c>
      <c r="AD1690" s="107">
        <v>2022</v>
      </c>
      <c r="AE1690" s="107">
        <v>4600</v>
      </c>
      <c r="AF1690" s="323">
        <f t="shared" si="141"/>
        <v>690000</v>
      </c>
    </row>
    <row r="1691" spans="1:32" ht="54.95" customHeight="1" x14ac:dyDescent="0.2">
      <c r="A1691" s="136">
        <v>1688</v>
      </c>
      <c r="B1691" s="368">
        <f t="shared" si="142"/>
        <v>957</v>
      </c>
      <c r="C1691" s="294" t="s">
        <v>7153</v>
      </c>
      <c r="D1691" s="281" t="s">
        <v>25</v>
      </c>
      <c r="E1691" s="6">
        <v>20100017491</v>
      </c>
      <c r="F1691" s="112" t="s">
        <v>26</v>
      </c>
      <c r="G1691" s="112" t="s">
        <v>27</v>
      </c>
      <c r="H1691" s="198" t="s">
        <v>6849</v>
      </c>
      <c r="I1691" s="107" t="s">
        <v>7170</v>
      </c>
      <c r="J1691" s="107" t="s">
        <v>6971</v>
      </c>
      <c r="K1691" s="344" t="s">
        <v>7222</v>
      </c>
      <c r="L1691" s="198" t="s">
        <v>7286</v>
      </c>
      <c r="M1691" s="182" t="s">
        <v>7208</v>
      </c>
      <c r="N1691" s="107" t="s">
        <v>1162</v>
      </c>
      <c r="O1691" s="107" t="s">
        <v>7219</v>
      </c>
      <c r="P1691" s="88">
        <v>44256</v>
      </c>
      <c r="Q1691" s="112" t="s">
        <v>6790</v>
      </c>
      <c r="R1691" s="107">
        <v>1</v>
      </c>
      <c r="S1691" s="114" t="s">
        <v>7071</v>
      </c>
      <c r="T1691" s="89">
        <v>44516</v>
      </c>
      <c r="U1691" s="87">
        <v>150</v>
      </c>
      <c r="V1691" s="107" t="s">
        <v>7124</v>
      </c>
      <c r="W1691" s="88">
        <v>44559</v>
      </c>
      <c r="X1691" s="107">
        <v>150</v>
      </c>
      <c r="Y1691" s="59" t="s">
        <v>7100</v>
      </c>
      <c r="Z1691" s="89">
        <v>44657</v>
      </c>
      <c r="AA1691" s="59">
        <v>150</v>
      </c>
      <c r="AB1691" s="72" t="s">
        <v>7201</v>
      </c>
      <c r="AC1691" s="72">
        <v>150</v>
      </c>
      <c r="AD1691" s="107">
        <v>2022</v>
      </c>
      <c r="AE1691" s="107">
        <v>4600</v>
      </c>
      <c r="AF1691" s="323">
        <f t="shared" si="141"/>
        <v>690000</v>
      </c>
    </row>
    <row r="1692" spans="1:32" ht="54.95" customHeight="1" x14ac:dyDescent="0.2">
      <c r="A1692" s="136">
        <v>1689</v>
      </c>
      <c r="B1692" s="368">
        <f t="shared" si="142"/>
        <v>958</v>
      </c>
      <c r="C1692" s="290" t="s">
        <v>7154</v>
      </c>
      <c r="D1692" s="281" t="s">
        <v>25</v>
      </c>
      <c r="E1692" s="6">
        <v>20100017491</v>
      </c>
      <c r="F1692" s="112" t="s">
        <v>26</v>
      </c>
      <c r="G1692" s="112" t="s">
        <v>27</v>
      </c>
      <c r="H1692" s="198" t="s">
        <v>6914</v>
      </c>
      <c r="I1692" s="107" t="s">
        <v>6918</v>
      </c>
      <c r="J1692" s="107" t="s">
        <v>6984</v>
      </c>
      <c r="K1692" s="344" t="s">
        <v>1139</v>
      </c>
      <c r="L1692" s="198" t="s">
        <v>7283</v>
      </c>
      <c r="M1692" s="182" t="s">
        <v>7208</v>
      </c>
      <c r="N1692" s="107" t="s">
        <v>1162</v>
      </c>
      <c r="O1692" s="107" t="s">
        <v>7213</v>
      </c>
      <c r="P1692" s="88">
        <v>44022</v>
      </c>
      <c r="Q1692" s="112" t="s">
        <v>6790</v>
      </c>
      <c r="R1692" s="107">
        <v>3</v>
      </c>
      <c r="S1692" s="114" t="s">
        <v>7072</v>
      </c>
      <c r="T1692" s="89">
        <v>44183</v>
      </c>
      <c r="U1692" s="87">
        <v>215.2</v>
      </c>
      <c r="V1692" s="107" t="s">
        <v>7125</v>
      </c>
      <c r="W1692" s="20">
        <v>44446</v>
      </c>
      <c r="X1692" s="107">
        <v>215.2</v>
      </c>
      <c r="Y1692" s="59" t="s">
        <v>7101</v>
      </c>
      <c r="Z1692" s="89">
        <v>44662</v>
      </c>
      <c r="AA1692" s="59">
        <v>146.80000000000001</v>
      </c>
      <c r="AB1692" s="72" t="s">
        <v>7202</v>
      </c>
      <c r="AC1692" s="72">
        <v>146.80000000000001</v>
      </c>
      <c r="AD1692" s="107">
        <v>2022</v>
      </c>
      <c r="AE1692" s="107">
        <v>4600</v>
      </c>
      <c r="AF1692" s="323">
        <f t="shared" si="141"/>
        <v>675280</v>
      </c>
    </row>
    <row r="1693" spans="1:32" ht="54.95" customHeight="1" x14ac:dyDescent="0.2">
      <c r="A1693" s="136">
        <v>1690</v>
      </c>
      <c r="B1693" s="368">
        <f t="shared" si="142"/>
        <v>958</v>
      </c>
      <c r="C1693" s="290" t="s">
        <v>7154</v>
      </c>
      <c r="D1693" s="281" t="s">
        <v>25</v>
      </c>
      <c r="E1693" s="6">
        <v>20100017491</v>
      </c>
      <c r="F1693" s="112" t="s">
        <v>26</v>
      </c>
      <c r="G1693" s="112" t="s">
        <v>27</v>
      </c>
      <c r="H1693" s="198" t="s">
        <v>6914</v>
      </c>
      <c r="I1693" s="107" t="s">
        <v>6917</v>
      </c>
      <c r="J1693" s="107" t="s">
        <v>6985</v>
      </c>
      <c r="K1693" s="344" t="s">
        <v>1140</v>
      </c>
      <c r="L1693" s="198" t="s">
        <v>7282</v>
      </c>
      <c r="M1693" s="182" t="s">
        <v>7208</v>
      </c>
      <c r="N1693" s="107" t="s">
        <v>1162</v>
      </c>
      <c r="O1693" s="107" t="s">
        <v>7212</v>
      </c>
      <c r="P1693" s="88">
        <v>44022</v>
      </c>
      <c r="Q1693" s="112" t="s">
        <v>6790</v>
      </c>
      <c r="R1693" s="107">
        <v>6</v>
      </c>
      <c r="S1693" s="114" t="s">
        <v>7072</v>
      </c>
      <c r="T1693" s="89">
        <v>44183</v>
      </c>
      <c r="U1693" s="87">
        <v>306</v>
      </c>
      <c r="V1693" s="107" t="s">
        <v>7125</v>
      </c>
      <c r="W1693" s="20">
        <v>44446</v>
      </c>
      <c r="X1693" s="107">
        <v>306</v>
      </c>
      <c r="Y1693" s="59" t="s">
        <v>7101</v>
      </c>
      <c r="Z1693" s="89">
        <v>44662</v>
      </c>
      <c r="AA1693" s="59">
        <v>9.6999999999999993</v>
      </c>
      <c r="AB1693" s="72" t="s">
        <v>7202</v>
      </c>
      <c r="AC1693" s="72">
        <v>9.6999999999999993</v>
      </c>
      <c r="AD1693" s="107">
        <v>2022</v>
      </c>
      <c r="AE1693" s="107">
        <v>4600</v>
      </c>
      <c r="AF1693" s="323">
        <f t="shared" si="141"/>
        <v>44620</v>
      </c>
    </row>
    <row r="1694" spans="1:32" ht="54.95" customHeight="1" x14ac:dyDescent="0.2">
      <c r="A1694" s="136">
        <v>1691</v>
      </c>
      <c r="B1694" s="368">
        <f t="shared" si="142"/>
        <v>959</v>
      </c>
      <c r="C1694" s="294" t="s">
        <v>7159</v>
      </c>
      <c r="D1694" s="279" t="s">
        <v>7218</v>
      </c>
      <c r="E1694" s="261">
        <v>20601332648</v>
      </c>
      <c r="F1694" s="112" t="s">
        <v>26</v>
      </c>
      <c r="G1694" s="112" t="s">
        <v>27</v>
      </c>
      <c r="H1694" s="198" t="s">
        <v>6849</v>
      </c>
      <c r="I1694" s="107" t="s">
        <v>7168</v>
      </c>
      <c r="J1694" s="107" t="s">
        <v>6898</v>
      </c>
      <c r="K1694" s="344" t="s">
        <v>7217</v>
      </c>
      <c r="L1694" s="198" t="s">
        <v>7281</v>
      </c>
      <c r="M1694" s="182" t="s">
        <v>7216</v>
      </c>
      <c r="N1694" s="107" t="s">
        <v>1161</v>
      </c>
      <c r="O1694" s="107">
        <v>2021</v>
      </c>
      <c r="P1694" s="88">
        <v>44393</v>
      </c>
      <c r="Q1694" s="112" t="s">
        <v>6790</v>
      </c>
      <c r="R1694" s="107">
        <v>1</v>
      </c>
      <c r="S1694" s="114" t="s">
        <v>10517</v>
      </c>
      <c r="T1694" s="89">
        <v>44641</v>
      </c>
      <c r="U1694" s="87">
        <v>3.06</v>
      </c>
      <c r="V1694" s="107" t="s">
        <v>2053</v>
      </c>
      <c r="W1694" s="245" t="s">
        <v>2076</v>
      </c>
      <c r="X1694" s="107" t="s">
        <v>2053</v>
      </c>
      <c r="Y1694" s="59" t="s">
        <v>2053</v>
      </c>
      <c r="Z1694" s="38" t="s">
        <v>2076</v>
      </c>
      <c r="AA1694" s="59" t="s">
        <v>2053</v>
      </c>
      <c r="AB1694" s="72" t="s">
        <v>7206</v>
      </c>
      <c r="AC1694" s="72">
        <v>3.06</v>
      </c>
      <c r="AD1694" s="107">
        <v>2022</v>
      </c>
      <c r="AE1694" s="107">
        <v>4600</v>
      </c>
      <c r="AF1694" s="323">
        <f t="shared" si="141"/>
        <v>14076</v>
      </c>
    </row>
    <row r="1695" spans="1:32" ht="54.95" customHeight="1" x14ac:dyDescent="0.2">
      <c r="A1695" s="136">
        <v>1692</v>
      </c>
      <c r="B1695" s="368">
        <f t="shared" si="142"/>
        <v>960</v>
      </c>
      <c r="C1695" s="294" t="s">
        <v>7160</v>
      </c>
      <c r="D1695" s="281" t="s">
        <v>62</v>
      </c>
      <c r="E1695" s="261">
        <v>20419137465</v>
      </c>
      <c r="F1695" s="112" t="s">
        <v>26</v>
      </c>
      <c r="G1695" s="112" t="s">
        <v>27</v>
      </c>
      <c r="H1695" s="198" t="s">
        <v>6850</v>
      </c>
      <c r="I1695" s="107" t="s">
        <v>7166</v>
      </c>
      <c r="J1695" s="107" t="s">
        <v>7166</v>
      </c>
      <c r="K1695" s="344" t="s">
        <v>7215</v>
      </c>
      <c r="L1695" s="198" t="s">
        <v>7280</v>
      </c>
      <c r="M1695" s="182" t="s">
        <v>2053</v>
      </c>
      <c r="N1695" s="107" t="s">
        <v>1162</v>
      </c>
      <c r="O1695" s="107" t="s">
        <v>7214</v>
      </c>
      <c r="P1695" s="88">
        <v>44427</v>
      </c>
      <c r="Q1695" s="112" t="s">
        <v>6790</v>
      </c>
      <c r="R1695" s="107">
        <v>14</v>
      </c>
      <c r="S1695" s="114" t="s">
        <v>7073</v>
      </c>
      <c r="T1695" s="89">
        <v>44601</v>
      </c>
      <c r="U1695" s="87">
        <v>714</v>
      </c>
      <c r="V1695" s="107" t="s">
        <v>2053</v>
      </c>
      <c r="W1695" s="245" t="s">
        <v>2076</v>
      </c>
      <c r="X1695" s="107" t="s">
        <v>2053</v>
      </c>
      <c r="Y1695" s="59" t="s">
        <v>2053</v>
      </c>
      <c r="Z1695" s="38" t="s">
        <v>2076</v>
      </c>
      <c r="AA1695" s="59" t="s">
        <v>2053</v>
      </c>
      <c r="AB1695" s="72" t="s">
        <v>7207</v>
      </c>
      <c r="AC1695" s="72">
        <v>714</v>
      </c>
      <c r="AD1695" s="107">
        <v>2022</v>
      </c>
      <c r="AE1695" s="107">
        <v>4600</v>
      </c>
      <c r="AF1695" s="323">
        <f t="shared" si="141"/>
        <v>3284400</v>
      </c>
    </row>
    <row r="1696" spans="1:32" ht="54.95" customHeight="1" x14ac:dyDescent="0.2">
      <c r="A1696" s="136">
        <v>1693</v>
      </c>
      <c r="B1696" s="368">
        <f t="shared" si="142"/>
        <v>961</v>
      </c>
      <c r="C1696" s="294" t="s">
        <v>7340</v>
      </c>
      <c r="D1696" s="279" t="s">
        <v>7341</v>
      </c>
      <c r="E1696" s="21">
        <v>20492929612</v>
      </c>
      <c r="F1696" s="112" t="s">
        <v>26</v>
      </c>
      <c r="G1696" s="112" t="s">
        <v>27</v>
      </c>
      <c r="H1696" s="198" t="s">
        <v>6850</v>
      </c>
      <c r="I1696" s="107" t="s">
        <v>7166</v>
      </c>
      <c r="J1696" s="107" t="s">
        <v>7166</v>
      </c>
      <c r="K1696" s="344" t="s">
        <v>7215</v>
      </c>
      <c r="L1696" s="198" t="s">
        <v>7342</v>
      </c>
      <c r="M1696" s="182" t="s">
        <v>7343</v>
      </c>
      <c r="N1696" s="107" t="s">
        <v>1162</v>
      </c>
      <c r="O1696" s="111" t="s">
        <v>7344</v>
      </c>
      <c r="P1696" s="116">
        <v>44414</v>
      </c>
      <c r="Q1696" s="112" t="s">
        <v>6790</v>
      </c>
      <c r="R1696" s="111">
        <v>14</v>
      </c>
      <c r="S1696" s="114" t="s">
        <v>7345</v>
      </c>
      <c r="T1696" s="89">
        <v>44565</v>
      </c>
      <c r="U1696" s="87">
        <v>642.6</v>
      </c>
      <c r="V1696" s="107" t="s">
        <v>2053</v>
      </c>
      <c r="W1696" s="245" t="s">
        <v>2076</v>
      </c>
      <c r="X1696" s="107" t="s">
        <v>2053</v>
      </c>
      <c r="Y1696" s="59" t="s">
        <v>2053</v>
      </c>
      <c r="Z1696" s="38" t="s">
        <v>2076</v>
      </c>
      <c r="AA1696" s="59" t="s">
        <v>2053</v>
      </c>
      <c r="AB1696" s="72" t="s">
        <v>7345</v>
      </c>
      <c r="AC1696" s="72">
        <v>4.5999999999999996</v>
      </c>
      <c r="AD1696" s="107">
        <v>2022</v>
      </c>
      <c r="AE1696" s="107">
        <v>4600</v>
      </c>
      <c r="AF1696" s="323">
        <f t="shared" si="141"/>
        <v>21160</v>
      </c>
    </row>
    <row r="1697" spans="1:32" ht="54.95" customHeight="1" x14ac:dyDescent="0.2">
      <c r="A1697" s="136">
        <v>1694</v>
      </c>
      <c r="B1697" s="368">
        <f t="shared" si="142"/>
        <v>962</v>
      </c>
      <c r="C1697" s="294" t="s">
        <v>7346</v>
      </c>
      <c r="D1697" s="281" t="s">
        <v>7347</v>
      </c>
      <c r="E1697" s="6">
        <v>20513120584</v>
      </c>
      <c r="F1697" s="107" t="s">
        <v>119</v>
      </c>
      <c r="G1697" s="112" t="s">
        <v>27</v>
      </c>
      <c r="H1697" s="198" t="s">
        <v>6850</v>
      </c>
      <c r="I1697" s="107" t="s">
        <v>7166</v>
      </c>
      <c r="J1697" s="107" t="s">
        <v>7166</v>
      </c>
      <c r="K1697" s="344" t="s">
        <v>7215</v>
      </c>
      <c r="L1697" s="198" t="s">
        <v>7348</v>
      </c>
      <c r="M1697" s="182" t="s">
        <v>7349</v>
      </c>
      <c r="N1697" s="107" t="s">
        <v>1162</v>
      </c>
      <c r="O1697" s="111" t="s">
        <v>7344</v>
      </c>
      <c r="P1697" s="116">
        <v>44419</v>
      </c>
      <c r="Q1697" s="112" t="s">
        <v>6790</v>
      </c>
      <c r="R1697" s="111">
        <v>14</v>
      </c>
      <c r="S1697" s="114" t="s">
        <v>7350</v>
      </c>
      <c r="T1697" s="89">
        <v>44575</v>
      </c>
      <c r="U1697" s="87">
        <v>714</v>
      </c>
      <c r="V1697" s="107" t="s">
        <v>7351</v>
      </c>
      <c r="W1697" s="244">
        <v>44642</v>
      </c>
      <c r="X1697" s="107">
        <v>0</v>
      </c>
      <c r="Y1697" s="59" t="s">
        <v>2053</v>
      </c>
      <c r="Z1697" s="38" t="s">
        <v>2076</v>
      </c>
      <c r="AA1697" s="59" t="s">
        <v>2053</v>
      </c>
      <c r="AB1697" s="72" t="s">
        <v>7352</v>
      </c>
      <c r="AC1697" s="72">
        <v>0</v>
      </c>
      <c r="AD1697" s="107">
        <v>2022</v>
      </c>
      <c r="AE1697" s="107">
        <v>4600</v>
      </c>
      <c r="AF1697" s="323">
        <v>0</v>
      </c>
    </row>
    <row r="1698" spans="1:32" ht="54.95" customHeight="1" x14ac:dyDescent="0.2">
      <c r="A1698" s="136">
        <v>1695</v>
      </c>
      <c r="B1698" s="368">
        <f t="shared" si="142"/>
        <v>963</v>
      </c>
      <c r="C1698" s="294" t="s">
        <v>7357</v>
      </c>
      <c r="D1698" s="281" t="s">
        <v>25</v>
      </c>
      <c r="E1698" s="6">
        <v>20100017491</v>
      </c>
      <c r="F1698" s="112" t="s">
        <v>26</v>
      </c>
      <c r="G1698" s="112" t="s">
        <v>27</v>
      </c>
      <c r="H1698" s="198" t="s">
        <v>6914</v>
      </c>
      <c r="I1698" s="107" t="s">
        <v>6918</v>
      </c>
      <c r="J1698" s="107" t="s">
        <v>6984</v>
      </c>
      <c r="K1698" s="344" t="s">
        <v>1139</v>
      </c>
      <c r="L1698" s="198" t="s">
        <v>7358</v>
      </c>
      <c r="M1698" s="182" t="s">
        <v>7208</v>
      </c>
      <c r="N1698" s="107" t="s">
        <v>1162</v>
      </c>
      <c r="O1698" s="111" t="s">
        <v>7359</v>
      </c>
      <c r="P1698" s="116">
        <v>44281</v>
      </c>
      <c r="Q1698" s="112" t="s">
        <v>6790</v>
      </c>
      <c r="R1698" s="111">
        <v>5</v>
      </c>
      <c r="S1698" s="114" t="s">
        <v>7360</v>
      </c>
      <c r="T1698" s="89">
        <v>44356</v>
      </c>
      <c r="U1698" s="87">
        <v>280.7</v>
      </c>
      <c r="V1698" s="6" t="s">
        <v>7361</v>
      </c>
      <c r="W1698" s="116">
        <v>44439</v>
      </c>
      <c r="X1698" s="111">
        <v>280.7</v>
      </c>
      <c r="Y1698" s="59" t="s">
        <v>7362</v>
      </c>
      <c r="Z1698" s="59">
        <v>44732</v>
      </c>
      <c r="AA1698" s="59">
        <v>160.30000000000001</v>
      </c>
      <c r="AB1698" s="72" t="s">
        <v>7363</v>
      </c>
      <c r="AC1698" s="72">
        <v>160.30000000000001</v>
      </c>
      <c r="AD1698" s="111">
        <v>2022</v>
      </c>
      <c r="AE1698" s="107">
        <v>4600</v>
      </c>
      <c r="AF1698" s="323">
        <f>AC1698*AE1698</f>
        <v>737380</v>
      </c>
    </row>
    <row r="1699" spans="1:32" ht="54.95" customHeight="1" x14ac:dyDescent="0.2">
      <c r="A1699" s="136">
        <v>1696</v>
      </c>
      <c r="B1699" s="368">
        <f t="shared" si="142"/>
        <v>963</v>
      </c>
      <c r="C1699" s="294" t="s">
        <v>7357</v>
      </c>
      <c r="D1699" s="281" t="s">
        <v>25</v>
      </c>
      <c r="E1699" s="6">
        <v>20100017491</v>
      </c>
      <c r="F1699" s="112" t="s">
        <v>26</v>
      </c>
      <c r="G1699" s="112" t="s">
        <v>27</v>
      </c>
      <c r="H1699" s="198" t="s">
        <v>6914</v>
      </c>
      <c r="I1699" s="107" t="s">
        <v>6918</v>
      </c>
      <c r="J1699" s="107" t="s">
        <v>6984</v>
      </c>
      <c r="K1699" s="344" t="s">
        <v>1139</v>
      </c>
      <c r="L1699" s="198" t="s">
        <v>7364</v>
      </c>
      <c r="M1699" s="182" t="s">
        <v>7208</v>
      </c>
      <c r="N1699" s="107" t="s">
        <v>1162</v>
      </c>
      <c r="O1699" s="111" t="s">
        <v>7365</v>
      </c>
      <c r="P1699" s="116">
        <v>44281</v>
      </c>
      <c r="Q1699" s="112" t="s">
        <v>6790</v>
      </c>
      <c r="R1699" s="111">
        <v>2</v>
      </c>
      <c r="S1699" s="114" t="s">
        <v>7360</v>
      </c>
      <c r="T1699" s="89">
        <v>44356</v>
      </c>
      <c r="U1699" s="87">
        <v>102</v>
      </c>
      <c r="V1699" s="6" t="s">
        <v>7361</v>
      </c>
      <c r="W1699" s="116">
        <v>44439</v>
      </c>
      <c r="X1699" s="111">
        <v>102</v>
      </c>
      <c r="Y1699" s="59" t="s">
        <v>7362</v>
      </c>
      <c r="Z1699" s="59">
        <v>44732</v>
      </c>
      <c r="AA1699" s="59">
        <v>19.600000000000001</v>
      </c>
      <c r="AB1699" s="72" t="s">
        <v>7363</v>
      </c>
      <c r="AC1699" s="72">
        <v>19.600000000000001</v>
      </c>
      <c r="AD1699" s="111">
        <v>2022</v>
      </c>
      <c r="AE1699" s="107">
        <v>4600</v>
      </c>
      <c r="AF1699" s="323">
        <f t="shared" ref="AF1699:AF1763" si="143">AC1699*AE1699</f>
        <v>90160</v>
      </c>
    </row>
    <row r="1700" spans="1:32" ht="54.95" customHeight="1" x14ac:dyDescent="0.2">
      <c r="A1700" s="136">
        <v>1697</v>
      </c>
      <c r="B1700" s="368">
        <f t="shared" si="142"/>
        <v>963</v>
      </c>
      <c r="C1700" s="294" t="s">
        <v>7357</v>
      </c>
      <c r="D1700" s="281" t="s">
        <v>25</v>
      </c>
      <c r="E1700" s="6">
        <v>20100017491</v>
      </c>
      <c r="F1700" s="112" t="s">
        <v>26</v>
      </c>
      <c r="G1700" s="112" t="s">
        <v>27</v>
      </c>
      <c r="H1700" s="198" t="s">
        <v>6914</v>
      </c>
      <c r="I1700" s="107" t="s">
        <v>6917</v>
      </c>
      <c r="J1700" s="107" t="s">
        <v>6985</v>
      </c>
      <c r="K1700" s="344" t="s">
        <v>1140</v>
      </c>
      <c r="L1700" s="198" t="s">
        <v>7366</v>
      </c>
      <c r="M1700" s="182" t="s">
        <v>7208</v>
      </c>
      <c r="N1700" s="107" t="s">
        <v>1162</v>
      </c>
      <c r="O1700" s="111" t="s">
        <v>7359</v>
      </c>
      <c r="P1700" s="116">
        <v>44281</v>
      </c>
      <c r="Q1700" s="112" t="s">
        <v>6790</v>
      </c>
      <c r="R1700" s="111">
        <v>22</v>
      </c>
      <c r="S1700" s="114" t="s">
        <v>7360</v>
      </c>
      <c r="T1700" s="89">
        <v>44356</v>
      </c>
      <c r="U1700" s="87" t="s">
        <v>7367</v>
      </c>
      <c r="V1700" s="6" t="s">
        <v>7361</v>
      </c>
      <c r="W1700" s="116">
        <v>44439</v>
      </c>
      <c r="X1700" s="111" t="s">
        <v>7367</v>
      </c>
      <c r="Y1700" s="59" t="s">
        <v>7362</v>
      </c>
      <c r="Z1700" s="59">
        <v>44732</v>
      </c>
      <c r="AA1700" s="59">
        <v>44.6</v>
      </c>
      <c r="AB1700" s="72" t="s">
        <v>7363</v>
      </c>
      <c r="AC1700" s="72">
        <v>44.6</v>
      </c>
      <c r="AD1700" s="111">
        <v>2022</v>
      </c>
      <c r="AE1700" s="107">
        <v>4600</v>
      </c>
      <c r="AF1700" s="323">
        <f t="shared" si="143"/>
        <v>205160</v>
      </c>
    </row>
    <row r="1701" spans="1:32" ht="54.95" customHeight="1" x14ac:dyDescent="0.2">
      <c r="A1701" s="136">
        <v>1698</v>
      </c>
      <c r="B1701" s="368">
        <f t="shared" si="142"/>
        <v>963</v>
      </c>
      <c r="C1701" s="294" t="s">
        <v>7357</v>
      </c>
      <c r="D1701" s="281" t="s">
        <v>25</v>
      </c>
      <c r="E1701" s="6">
        <v>20100017491</v>
      </c>
      <c r="F1701" s="112" t="s">
        <v>26</v>
      </c>
      <c r="G1701" s="112" t="s">
        <v>27</v>
      </c>
      <c r="H1701" s="198" t="s">
        <v>6914</v>
      </c>
      <c r="I1701" s="107" t="s">
        <v>6917</v>
      </c>
      <c r="J1701" s="107" t="s">
        <v>6985</v>
      </c>
      <c r="K1701" s="344" t="s">
        <v>1140</v>
      </c>
      <c r="L1701" s="198" t="s">
        <v>7368</v>
      </c>
      <c r="M1701" s="182" t="s">
        <v>7208</v>
      </c>
      <c r="N1701" s="107" t="s">
        <v>1162</v>
      </c>
      <c r="O1701" s="111" t="s">
        <v>7365</v>
      </c>
      <c r="P1701" s="116">
        <v>44281</v>
      </c>
      <c r="Q1701" s="112" t="s">
        <v>6790</v>
      </c>
      <c r="R1701" s="111">
        <v>13</v>
      </c>
      <c r="S1701" s="114" t="s">
        <v>7360</v>
      </c>
      <c r="T1701" s="89">
        <v>44356</v>
      </c>
      <c r="U1701" s="87">
        <v>663</v>
      </c>
      <c r="V1701" s="6" t="s">
        <v>7361</v>
      </c>
      <c r="W1701" s="116">
        <v>44439</v>
      </c>
      <c r="X1701" s="111">
        <v>663</v>
      </c>
      <c r="Y1701" s="59" t="s">
        <v>7362</v>
      </c>
      <c r="Z1701" s="59">
        <v>44732</v>
      </c>
      <c r="AA1701" s="59">
        <v>20.6</v>
      </c>
      <c r="AB1701" s="72" t="s">
        <v>7363</v>
      </c>
      <c r="AC1701" s="72">
        <v>20.6</v>
      </c>
      <c r="AD1701" s="111">
        <v>2022</v>
      </c>
      <c r="AE1701" s="107">
        <v>4600</v>
      </c>
      <c r="AF1701" s="323">
        <f t="shared" si="143"/>
        <v>94760</v>
      </c>
    </row>
    <row r="1702" spans="1:32" ht="54.95" customHeight="1" x14ac:dyDescent="0.2">
      <c r="A1702" s="136">
        <v>1699</v>
      </c>
      <c r="B1702" s="368">
        <f t="shared" si="142"/>
        <v>964</v>
      </c>
      <c r="C1702" s="294" t="s">
        <v>7725</v>
      </c>
      <c r="D1702" s="281" t="s">
        <v>25</v>
      </c>
      <c r="E1702" s="6">
        <v>20100017491</v>
      </c>
      <c r="F1702" s="112" t="s">
        <v>26</v>
      </c>
      <c r="G1702" s="112" t="s">
        <v>27</v>
      </c>
      <c r="H1702" s="198" t="s">
        <v>6914</v>
      </c>
      <c r="I1702" s="37" t="s">
        <v>7269</v>
      </c>
      <c r="J1702" s="107" t="s">
        <v>6951</v>
      </c>
      <c r="K1702" s="344" t="s">
        <v>1135</v>
      </c>
      <c r="L1702" s="198" t="s">
        <v>7369</v>
      </c>
      <c r="M1702" s="182" t="s">
        <v>7370</v>
      </c>
      <c r="N1702" s="107" t="s">
        <v>1162</v>
      </c>
      <c r="O1702" s="111" t="s">
        <v>7371</v>
      </c>
      <c r="P1702" s="116">
        <v>43736</v>
      </c>
      <c r="Q1702" s="112" t="s">
        <v>6790</v>
      </c>
      <c r="R1702" s="111">
        <v>18</v>
      </c>
      <c r="S1702" s="114" t="s">
        <v>7372</v>
      </c>
      <c r="T1702" s="115">
        <v>44152</v>
      </c>
      <c r="U1702" s="113">
        <v>760.7</v>
      </c>
      <c r="V1702" s="6" t="s">
        <v>7373</v>
      </c>
      <c r="W1702" s="116">
        <v>44470</v>
      </c>
      <c r="X1702" s="111">
        <v>760.7</v>
      </c>
      <c r="Y1702" s="59" t="s">
        <v>7374</v>
      </c>
      <c r="Z1702" s="115">
        <v>44746</v>
      </c>
      <c r="AA1702" s="113">
        <v>306.64</v>
      </c>
      <c r="AB1702" s="120" t="s">
        <v>7726</v>
      </c>
      <c r="AC1702" s="121">
        <v>306.64</v>
      </c>
      <c r="AD1702" s="111">
        <v>2022</v>
      </c>
      <c r="AE1702" s="107">
        <v>4600</v>
      </c>
      <c r="AF1702" s="323">
        <f t="shared" si="143"/>
        <v>1410544</v>
      </c>
    </row>
    <row r="1703" spans="1:32" ht="54.95" customHeight="1" x14ac:dyDescent="0.2">
      <c r="A1703" s="136">
        <v>1700</v>
      </c>
      <c r="B1703" s="368">
        <f t="shared" si="142"/>
        <v>964</v>
      </c>
      <c r="C1703" s="294" t="s">
        <v>7725</v>
      </c>
      <c r="D1703" s="281" t="s">
        <v>25</v>
      </c>
      <c r="E1703" s="6">
        <v>20100017491</v>
      </c>
      <c r="F1703" s="112" t="s">
        <v>26</v>
      </c>
      <c r="G1703" s="112" t="s">
        <v>27</v>
      </c>
      <c r="H1703" s="198" t="s">
        <v>6914</v>
      </c>
      <c r="I1703" s="37" t="s">
        <v>7375</v>
      </c>
      <c r="J1703" s="107" t="s">
        <v>7376</v>
      </c>
      <c r="K1703" s="344" t="s">
        <v>7377</v>
      </c>
      <c r="L1703" s="198" t="s">
        <v>7378</v>
      </c>
      <c r="M1703" s="182" t="s">
        <v>7379</v>
      </c>
      <c r="N1703" s="107" t="s">
        <v>1162</v>
      </c>
      <c r="O1703" s="111" t="s">
        <v>7371</v>
      </c>
      <c r="P1703" s="116">
        <v>43736</v>
      </c>
      <c r="Q1703" s="112" t="s">
        <v>6790</v>
      </c>
      <c r="R1703" s="111">
        <v>1</v>
      </c>
      <c r="S1703" s="114" t="s">
        <v>7372</v>
      </c>
      <c r="T1703" s="115">
        <v>44152</v>
      </c>
      <c r="U1703" s="113">
        <v>51</v>
      </c>
      <c r="V1703" s="6" t="s">
        <v>7373</v>
      </c>
      <c r="W1703" s="116">
        <v>44470</v>
      </c>
      <c r="X1703" s="111">
        <v>51</v>
      </c>
      <c r="Y1703" s="59" t="s">
        <v>7374</v>
      </c>
      <c r="Z1703" s="115">
        <v>44746</v>
      </c>
      <c r="AA1703" s="113">
        <v>12.7</v>
      </c>
      <c r="AB1703" s="120" t="s">
        <v>7726</v>
      </c>
      <c r="AC1703" s="121">
        <v>12.7</v>
      </c>
      <c r="AD1703" s="111">
        <v>2022</v>
      </c>
      <c r="AE1703" s="107">
        <v>4600</v>
      </c>
      <c r="AF1703" s="323">
        <f t="shared" si="143"/>
        <v>58420</v>
      </c>
    </row>
    <row r="1704" spans="1:32" ht="54.95" customHeight="1" x14ac:dyDescent="0.2">
      <c r="A1704" s="136">
        <v>1701</v>
      </c>
      <c r="B1704" s="368">
        <f t="shared" si="142"/>
        <v>965</v>
      </c>
      <c r="C1704" s="294" t="s">
        <v>7380</v>
      </c>
      <c r="D1704" s="281" t="s">
        <v>25</v>
      </c>
      <c r="E1704" s="6">
        <v>20100017491</v>
      </c>
      <c r="F1704" s="112" t="s">
        <v>26</v>
      </c>
      <c r="G1704" s="112" t="s">
        <v>27</v>
      </c>
      <c r="H1704" s="198" t="s">
        <v>7381</v>
      </c>
      <c r="I1704" s="37" t="s">
        <v>7382</v>
      </c>
      <c r="J1704" s="107" t="s">
        <v>6902</v>
      </c>
      <c r="K1704" s="344" t="s">
        <v>7165</v>
      </c>
      <c r="L1704" s="194" t="s">
        <v>7383</v>
      </c>
      <c r="M1704" s="182" t="s">
        <v>7384</v>
      </c>
      <c r="N1704" s="107" t="s">
        <v>1162</v>
      </c>
      <c r="O1704" s="111">
        <v>2019</v>
      </c>
      <c r="P1704" s="116">
        <v>44393</v>
      </c>
      <c r="Q1704" s="112" t="s">
        <v>6790</v>
      </c>
      <c r="R1704" s="111">
        <v>1</v>
      </c>
      <c r="S1704" s="114" t="s">
        <v>7385</v>
      </c>
      <c r="T1704" s="115">
        <v>44606</v>
      </c>
      <c r="U1704" s="113">
        <v>51</v>
      </c>
      <c r="V1704" s="107" t="s">
        <v>2053</v>
      </c>
      <c r="W1704" s="245" t="s">
        <v>2076</v>
      </c>
      <c r="X1704" s="107" t="s">
        <v>2053</v>
      </c>
      <c r="Y1704" s="59" t="s">
        <v>7386</v>
      </c>
      <c r="Z1704" s="115">
        <v>44761</v>
      </c>
      <c r="AA1704" s="113">
        <v>42.5</v>
      </c>
      <c r="AB1704" s="96" t="s">
        <v>7387</v>
      </c>
      <c r="AC1704" s="121">
        <v>42.5</v>
      </c>
      <c r="AD1704" s="111">
        <v>2022</v>
      </c>
      <c r="AE1704" s="107">
        <v>4600</v>
      </c>
      <c r="AF1704" s="323">
        <f t="shared" si="143"/>
        <v>195500</v>
      </c>
    </row>
    <row r="1705" spans="1:32" ht="54.95" customHeight="1" x14ac:dyDescent="0.2">
      <c r="A1705" s="136">
        <v>1702</v>
      </c>
      <c r="B1705" s="368">
        <f t="shared" si="142"/>
        <v>965</v>
      </c>
      <c r="C1705" s="294" t="s">
        <v>7380</v>
      </c>
      <c r="D1705" s="281" t="s">
        <v>25</v>
      </c>
      <c r="E1705" s="6">
        <v>20100017491</v>
      </c>
      <c r="F1705" s="112" t="s">
        <v>26</v>
      </c>
      <c r="G1705" s="112" t="s">
        <v>27</v>
      </c>
      <c r="H1705" s="198" t="s">
        <v>7381</v>
      </c>
      <c r="I1705" s="37" t="s">
        <v>7388</v>
      </c>
      <c r="J1705" s="107" t="s">
        <v>7166</v>
      </c>
      <c r="K1705" s="6" t="s">
        <v>7239</v>
      </c>
      <c r="L1705" s="198" t="s">
        <v>7389</v>
      </c>
      <c r="M1705" s="182" t="s">
        <v>2053</v>
      </c>
      <c r="N1705" s="107" t="s">
        <v>1162</v>
      </c>
      <c r="O1705" s="111">
        <v>2019</v>
      </c>
      <c r="P1705" s="116">
        <v>44393</v>
      </c>
      <c r="Q1705" s="112" t="s">
        <v>6790</v>
      </c>
      <c r="R1705" s="111">
        <v>1</v>
      </c>
      <c r="S1705" s="114" t="s">
        <v>7385</v>
      </c>
      <c r="T1705" s="115">
        <v>44606</v>
      </c>
      <c r="U1705" s="113">
        <v>90.6</v>
      </c>
      <c r="V1705" s="107" t="s">
        <v>2053</v>
      </c>
      <c r="W1705" s="245" t="s">
        <v>2076</v>
      </c>
      <c r="X1705" s="107" t="s">
        <v>2053</v>
      </c>
      <c r="Y1705" s="59" t="s">
        <v>7386</v>
      </c>
      <c r="Z1705" s="115">
        <v>44761</v>
      </c>
      <c r="AA1705" s="113">
        <v>90.6</v>
      </c>
      <c r="AB1705" s="96" t="s">
        <v>7387</v>
      </c>
      <c r="AC1705" s="121">
        <v>90.6</v>
      </c>
      <c r="AD1705" s="111">
        <v>2022</v>
      </c>
      <c r="AE1705" s="107">
        <v>4600</v>
      </c>
      <c r="AF1705" s="323">
        <f t="shared" si="143"/>
        <v>416760</v>
      </c>
    </row>
    <row r="1706" spans="1:32" ht="54.95" customHeight="1" x14ac:dyDescent="0.2">
      <c r="A1706" s="136">
        <v>1703</v>
      </c>
      <c r="B1706" s="368">
        <f t="shared" si="142"/>
        <v>966</v>
      </c>
      <c r="C1706" s="294" t="s">
        <v>7390</v>
      </c>
      <c r="D1706" s="281" t="s">
        <v>25</v>
      </c>
      <c r="E1706" s="6">
        <v>20100017491</v>
      </c>
      <c r="F1706" s="112" t="s">
        <v>26</v>
      </c>
      <c r="G1706" s="112" t="s">
        <v>27</v>
      </c>
      <c r="H1706" s="198" t="s">
        <v>6914</v>
      </c>
      <c r="I1706" s="107" t="s">
        <v>6918</v>
      </c>
      <c r="J1706" s="107" t="s">
        <v>6984</v>
      </c>
      <c r="K1706" s="344" t="s">
        <v>1139</v>
      </c>
      <c r="L1706" s="198" t="s">
        <v>7391</v>
      </c>
      <c r="M1706" s="182" t="s">
        <v>7208</v>
      </c>
      <c r="N1706" s="107" t="s">
        <v>1162</v>
      </c>
      <c r="O1706" s="111" t="s">
        <v>7365</v>
      </c>
      <c r="P1706" s="116">
        <v>44355</v>
      </c>
      <c r="Q1706" s="112" t="s">
        <v>6790</v>
      </c>
      <c r="R1706" s="111">
        <v>1</v>
      </c>
      <c r="S1706" s="114" t="s">
        <v>7392</v>
      </c>
      <c r="T1706" s="115">
        <v>44620</v>
      </c>
      <c r="U1706" s="113">
        <v>51</v>
      </c>
      <c r="V1706" s="107" t="s">
        <v>2053</v>
      </c>
      <c r="W1706" s="245" t="s">
        <v>2076</v>
      </c>
      <c r="X1706" s="107" t="s">
        <v>2053</v>
      </c>
      <c r="Y1706" s="59" t="s">
        <v>7393</v>
      </c>
      <c r="Z1706" s="115">
        <v>44761</v>
      </c>
      <c r="AA1706" s="113">
        <v>23.4</v>
      </c>
      <c r="AB1706" s="96" t="s">
        <v>7394</v>
      </c>
      <c r="AC1706" s="121">
        <v>23.4</v>
      </c>
      <c r="AD1706" s="111">
        <v>2022</v>
      </c>
      <c r="AE1706" s="107">
        <v>4600</v>
      </c>
      <c r="AF1706" s="323">
        <f t="shared" si="143"/>
        <v>107640</v>
      </c>
    </row>
    <row r="1707" spans="1:32" ht="54.95" customHeight="1" x14ac:dyDescent="0.2">
      <c r="A1707" s="136">
        <v>1704</v>
      </c>
      <c r="B1707" s="368">
        <f t="shared" si="142"/>
        <v>966</v>
      </c>
      <c r="C1707" s="294" t="s">
        <v>7390</v>
      </c>
      <c r="D1707" s="281" t="s">
        <v>25</v>
      </c>
      <c r="E1707" s="6">
        <v>20100017491</v>
      </c>
      <c r="F1707" s="112" t="s">
        <v>26</v>
      </c>
      <c r="G1707" s="112" t="s">
        <v>27</v>
      </c>
      <c r="H1707" s="198" t="s">
        <v>6914</v>
      </c>
      <c r="I1707" s="107" t="s">
        <v>6918</v>
      </c>
      <c r="J1707" s="107" t="s">
        <v>6984</v>
      </c>
      <c r="K1707" s="344" t="s">
        <v>1139</v>
      </c>
      <c r="L1707" s="198" t="s">
        <v>7395</v>
      </c>
      <c r="M1707" s="182" t="s">
        <v>7208</v>
      </c>
      <c r="N1707" s="107" t="s">
        <v>1162</v>
      </c>
      <c r="O1707" s="111" t="s">
        <v>7371</v>
      </c>
      <c r="P1707" s="116">
        <v>44355</v>
      </c>
      <c r="Q1707" s="112" t="s">
        <v>6790</v>
      </c>
      <c r="R1707" s="111">
        <v>11</v>
      </c>
      <c r="S1707" s="114" t="s">
        <v>7392</v>
      </c>
      <c r="T1707" s="115">
        <v>44620</v>
      </c>
      <c r="U1707" s="113">
        <v>638.16</v>
      </c>
      <c r="V1707" s="107" t="s">
        <v>2053</v>
      </c>
      <c r="W1707" s="245" t="s">
        <v>2076</v>
      </c>
      <c r="X1707" s="107" t="s">
        <v>2053</v>
      </c>
      <c r="Y1707" s="59" t="s">
        <v>7393</v>
      </c>
      <c r="Z1707" s="115">
        <v>44761</v>
      </c>
      <c r="AA1707" s="113">
        <v>360.96</v>
      </c>
      <c r="AB1707" s="96" t="s">
        <v>7394</v>
      </c>
      <c r="AC1707" s="121">
        <v>360.96</v>
      </c>
      <c r="AD1707" s="111">
        <v>2022</v>
      </c>
      <c r="AE1707" s="107">
        <v>4600</v>
      </c>
      <c r="AF1707" s="323">
        <f t="shared" si="143"/>
        <v>1660416</v>
      </c>
    </row>
    <row r="1708" spans="1:32" ht="54.95" customHeight="1" x14ac:dyDescent="0.2">
      <c r="A1708" s="136">
        <v>1705</v>
      </c>
      <c r="B1708" s="368">
        <f t="shared" si="142"/>
        <v>967</v>
      </c>
      <c r="C1708" s="294" t="s">
        <v>7396</v>
      </c>
      <c r="D1708" s="281" t="s">
        <v>25</v>
      </c>
      <c r="E1708" s="6">
        <v>20100017491</v>
      </c>
      <c r="F1708" s="112" t="s">
        <v>26</v>
      </c>
      <c r="G1708" s="112" t="s">
        <v>27</v>
      </c>
      <c r="H1708" s="198" t="s">
        <v>6914</v>
      </c>
      <c r="I1708" s="111" t="s">
        <v>7397</v>
      </c>
      <c r="J1708" s="107" t="s">
        <v>7398</v>
      </c>
      <c r="K1708" s="350" t="s">
        <v>1055</v>
      </c>
      <c r="L1708" s="194" t="s">
        <v>7399</v>
      </c>
      <c r="M1708" s="182" t="s">
        <v>7400</v>
      </c>
      <c r="N1708" s="111" t="s">
        <v>1161</v>
      </c>
      <c r="O1708" s="111">
        <v>2020</v>
      </c>
      <c r="P1708" s="116">
        <v>44489</v>
      </c>
      <c r="Q1708" s="111" t="s">
        <v>4594</v>
      </c>
      <c r="R1708" s="111">
        <v>3</v>
      </c>
      <c r="S1708" s="114" t="s">
        <v>7401</v>
      </c>
      <c r="T1708" s="115">
        <v>44756</v>
      </c>
      <c r="U1708" s="39" t="s">
        <v>2070</v>
      </c>
      <c r="V1708" s="107" t="s">
        <v>2053</v>
      </c>
      <c r="W1708" s="245" t="s">
        <v>2076</v>
      </c>
      <c r="X1708" s="107" t="s">
        <v>2053</v>
      </c>
      <c r="Y1708" s="59" t="s">
        <v>7402</v>
      </c>
      <c r="Z1708" s="89">
        <v>44824</v>
      </c>
      <c r="AA1708" s="59" t="s">
        <v>2070</v>
      </c>
      <c r="AB1708" s="96" t="s">
        <v>7403</v>
      </c>
      <c r="AC1708" s="97">
        <v>0</v>
      </c>
      <c r="AD1708" s="111">
        <v>2022</v>
      </c>
      <c r="AE1708" s="2">
        <v>4600</v>
      </c>
      <c r="AF1708" s="323" t="s">
        <v>2053</v>
      </c>
    </row>
    <row r="1709" spans="1:32" ht="54.95" customHeight="1" x14ac:dyDescent="0.2">
      <c r="A1709" s="136">
        <v>1706</v>
      </c>
      <c r="B1709" s="368">
        <f t="shared" si="142"/>
        <v>968</v>
      </c>
      <c r="C1709" s="294" t="s">
        <v>7404</v>
      </c>
      <c r="D1709" s="281" t="s">
        <v>588</v>
      </c>
      <c r="E1709" s="261">
        <v>20543254798</v>
      </c>
      <c r="F1709" s="112" t="s">
        <v>26</v>
      </c>
      <c r="G1709" s="112" t="s">
        <v>27</v>
      </c>
      <c r="H1709" s="197" t="s">
        <v>7257</v>
      </c>
      <c r="I1709" s="6" t="s">
        <v>7259</v>
      </c>
      <c r="J1709" s="107" t="s">
        <v>7405</v>
      </c>
      <c r="K1709" s="344" t="s">
        <v>1134</v>
      </c>
      <c r="L1709" s="198" t="s">
        <v>7406</v>
      </c>
      <c r="M1709" s="182" t="s">
        <v>7208</v>
      </c>
      <c r="N1709" s="107" t="s">
        <v>1161</v>
      </c>
      <c r="O1709" s="107">
        <v>2020</v>
      </c>
      <c r="P1709" s="88">
        <v>44482</v>
      </c>
      <c r="Q1709" s="112" t="s">
        <v>6790</v>
      </c>
      <c r="R1709" s="107">
        <v>63</v>
      </c>
      <c r="S1709" s="114" t="s">
        <v>7407</v>
      </c>
      <c r="T1709" s="89">
        <v>44690</v>
      </c>
      <c r="U1709" s="59">
        <v>75.599999999999994</v>
      </c>
      <c r="V1709" s="107" t="s">
        <v>2053</v>
      </c>
      <c r="W1709" s="245" t="s">
        <v>2076</v>
      </c>
      <c r="X1709" s="107" t="s">
        <v>2053</v>
      </c>
      <c r="Y1709" s="59" t="s">
        <v>7408</v>
      </c>
      <c r="Z1709" s="89">
        <v>44781</v>
      </c>
      <c r="AA1709" s="59">
        <v>75.599999999999994</v>
      </c>
      <c r="AB1709" s="120" t="s">
        <v>7409</v>
      </c>
      <c r="AC1709" s="120">
        <v>75.599999999999994</v>
      </c>
      <c r="AD1709" s="107">
        <v>2022</v>
      </c>
      <c r="AE1709" s="107">
        <v>4600</v>
      </c>
      <c r="AF1709" s="323">
        <f t="shared" si="143"/>
        <v>347760</v>
      </c>
    </row>
    <row r="1710" spans="1:32" ht="54.95" customHeight="1" x14ac:dyDescent="0.2">
      <c r="A1710" s="136">
        <v>1707</v>
      </c>
      <c r="B1710" s="368">
        <f t="shared" si="142"/>
        <v>968</v>
      </c>
      <c r="C1710" s="294" t="s">
        <v>7404</v>
      </c>
      <c r="D1710" s="281" t="s">
        <v>588</v>
      </c>
      <c r="E1710" s="261">
        <v>20543254798</v>
      </c>
      <c r="F1710" s="112" t="s">
        <v>26</v>
      </c>
      <c r="G1710" s="112" t="s">
        <v>27</v>
      </c>
      <c r="H1710" s="197" t="s">
        <v>7257</v>
      </c>
      <c r="I1710" s="6" t="s">
        <v>7410</v>
      </c>
      <c r="J1710" s="107" t="s">
        <v>7411</v>
      </c>
      <c r="K1710" s="350" t="s">
        <v>1062</v>
      </c>
      <c r="L1710" s="196" t="s">
        <v>7412</v>
      </c>
      <c r="M1710" s="182" t="s">
        <v>7208</v>
      </c>
      <c r="N1710" s="107" t="s">
        <v>1161</v>
      </c>
      <c r="O1710" s="107">
        <v>2021</v>
      </c>
      <c r="P1710" s="88">
        <v>44483</v>
      </c>
      <c r="Q1710" s="112" t="s">
        <v>6790</v>
      </c>
      <c r="R1710" s="107">
        <v>1</v>
      </c>
      <c r="S1710" s="114" t="s">
        <v>7407</v>
      </c>
      <c r="T1710" s="89">
        <v>44691</v>
      </c>
      <c r="U1710" s="59">
        <v>12.4</v>
      </c>
      <c r="V1710" s="107" t="s">
        <v>2053</v>
      </c>
      <c r="W1710" s="245" t="s">
        <v>2076</v>
      </c>
      <c r="X1710" s="107" t="s">
        <v>2053</v>
      </c>
      <c r="Y1710" s="59" t="s">
        <v>7408</v>
      </c>
      <c r="Z1710" s="89">
        <v>44781</v>
      </c>
      <c r="AA1710" s="59">
        <v>12.4</v>
      </c>
      <c r="AB1710" s="120" t="s">
        <v>7409</v>
      </c>
      <c r="AC1710" s="120">
        <v>12.4</v>
      </c>
      <c r="AD1710" s="107">
        <v>2022</v>
      </c>
      <c r="AE1710" s="107">
        <v>4600</v>
      </c>
      <c r="AF1710" s="323">
        <f t="shared" si="143"/>
        <v>57040</v>
      </c>
    </row>
    <row r="1711" spans="1:32" ht="54.95" customHeight="1" x14ac:dyDescent="0.2">
      <c r="A1711" s="136">
        <v>1708</v>
      </c>
      <c r="B1711" s="368">
        <f t="shared" si="142"/>
        <v>968</v>
      </c>
      <c r="C1711" s="294" t="s">
        <v>7404</v>
      </c>
      <c r="D1711" s="281" t="s">
        <v>588</v>
      </c>
      <c r="E1711" s="261">
        <v>20543254798</v>
      </c>
      <c r="F1711" s="112" t="s">
        <v>26</v>
      </c>
      <c r="G1711" s="112" t="s">
        <v>27</v>
      </c>
      <c r="H1711" s="197" t="s">
        <v>7257</v>
      </c>
      <c r="I1711" s="6" t="s">
        <v>7410</v>
      </c>
      <c r="J1711" s="107" t="s">
        <v>7411</v>
      </c>
      <c r="K1711" s="350" t="s">
        <v>1062</v>
      </c>
      <c r="L1711" s="196" t="s">
        <v>7413</v>
      </c>
      <c r="M1711" s="182" t="s">
        <v>7208</v>
      </c>
      <c r="N1711" s="107" t="s">
        <v>1161</v>
      </c>
      <c r="O1711" s="107">
        <v>2022</v>
      </c>
      <c r="P1711" s="88">
        <v>44484</v>
      </c>
      <c r="Q1711" s="112" t="s">
        <v>6790</v>
      </c>
      <c r="R1711" s="107">
        <v>1</v>
      </c>
      <c r="S1711" s="114" t="s">
        <v>7407</v>
      </c>
      <c r="T1711" s="89">
        <v>44692</v>
      </c>
      <c r="U1711" s="59">
        <v>9.1999999999999993</v>
      </c>
      <c r="V1711" s="107" t="s">
        <v>2053</v>
      </c>
      <c r="W1711" s="245" t="s">
        <v>2076</v>
      </c>
      <c r="X1711" s="107" t="s">
        <v>2053</v>
      </c>
      <c r="Y1711" s="59" t="s">
        <v>7408</v>
      </c>
      <c r="Z1711" s="89">
        <v>44781</v>
      </c>
      <c r="AA1711" s="59">
        <v>9.1999999999999993</v>
      </c>
      <c r="AB1711" s="120" t="s">
        <v>7409</v>
      </c>
      <c r="AC1711" s="120">
        <v>9.1999999999999993</v>
      </c>
      <c r="AD1711" s="107">
        <v>2022</v>
      </c>
      <c r="AE1711" s="107">
        <v>4600</v>
      </c>
      <c r="AF1711" s="323">
        <f t="shared" si="143"/>
        <v>42320</v>
      </c>
    </row>
    <row r="1712" spans="1:32" ht="54.95" customHeight="1" x14ac:dyDescent="0.2">
      <c r="A1712" s="136">
        <v>1709</v>
      </c>
      <c r="B1712" s="368">
        <f t="shared" si="142"/>
        <v>968</v>
      </c>
      <c r="C1712" s="294" t="s">
        <v>7404</v>
      </c>
      <c r="D1712" s="281" t="s">
        <v>588</v>
      </c>
      <c r="E1712" s="261">
        <v>20543254798</v>
      </c>
      <c r="F1712" s="112" t="s">
        <v>26</v>
      </c>
      <c r="G1712" s="112" t="s">
        <v>27</v>
      </c>
      <c r="H1712" s="197" t="s">
        <v>7257</v>
      </c>
      <c r="I1712" s="6" t="s">
        <v>7410</v>
      </c>
      <c r="J1712" s="107" t="s">
        <v>7411</v>
      </c>
      <c r="K1712" s="350" t="s">
        <v>1062</v>
      </c>
      <c r="L1712" s="196" t="s">
        <v>7414</v>
      </c>
      <c r="M1712" s="182" t="s">
        <v>7208</v>
      </c>
      <c r="N1712" s="107" t="s">
        <v>1161</v>
      </c>
      <c r="O1712" s="107">
        <v>2023</v>
      </c>
      <c r="P1712" s="88">
        <v>44485</v>
      </c>
      <c r="Q1712" s="112" t="s">
        <v>6790</v>
      </c>
      <c r="R1712" s="107">
        <v>1</v>
      </c>
      <c r="S1712" s="114" t="s">
        <v>7407</v>
      </c>
      <c r="T1712" s="89">
        <v>44693</v>
      </c>
      <c r="U1712" s="59">
        <v>8</v>
      </c>
      <c r="V1712" s="107" t="s">
        <v>2053</v>
      </c>
      <c r="W1712" s="245" t="s">
        <v>2076</v>
      </c>
      <c r="X1712" s="107" t="s">
        <v>2053</v>
      </c>
      <c r="Y1712" s="59" t="s">
        <v>7408</v>
      </c>
      <c r="Z1712" s="89">
        <v>44781</v>
      </c>
      <c r="AA1712" s="59">
        <v>8</v>
      </c>
      <c r="AB1712" s="120" t="s">
        <v>7409</v>
      </c>
      <c r="AC1712" s="120">
        <v>8</v>
      </c>
      <c r="AD1712" s="107">
        <v>2022</v>
      </c>
      <c r="AE1712" s="107">
        <v>4600</v>
      </c>
      <c r="AF1712" s="323">
        <f t="shared" si="143"/>
        <v>36800</v>
      </c>
    </row>
    <row r="1713" spans="1:32" ht="54.95" customHeight="1" x14ac:dyDescent="0.2">
      <c r="A1713" s="136">
        <v>1710</v>
      </c>
      <c r="B1713" s="368">
        <f t="shared" si="142"/>
        <v>969</v>
      </c>
      <c r="C1713" s="294" t="s">
        <v>7415</v>
      </c>
      <c r="D1713" s="281" t="s">
        <v>8462</v>
      </c>
      <c r="E1713" s="261">
        <v>20467534026</v>
      </c>
      <c r="F1713" s="112" t="s">
        <v>26</v>
      </c>
      <c r="G1713" s="112" t="s">
        <v>151</v>
      </c>
      <c r="H1713" s="198" t="s">
        <v>6914</v>
      </c>
      <c r="I1713" s="107" t="s">
        <v>6918</v>
      </c>
      <c r="J1713" s="107" t="s">
        <v>6984</v>
      </c>
      <c r="K1713" s="344" t="s">
        <v>1139</v>
      </c>
      <c r="L1713" s="198" t="s">
        <v>7364</v>
      </c>
      <c r="M1713" s="182" t="s">
        <v>7208</v>
      </c>
      <c r="N1713" s="107" t="s">
        <v>1162</v>
      </c>
      <c r="O1713" s="111" t="s">
        <v>7416</v>
      </c>
      <c r="P1713" s="116">
        <v>44371</v>
      </c>
      <c r="Q1713" s="112" t="s">
        <v>6790</v>
      </c>
      <c r="R1713" s="111">
        <v>2</v>
      </c>
      <c r="S1713" s="114" t="s">
        <v>7417</v>
      </c>
      <c r="T1713" s="115">
        <v>44624</v>
      </c>
      <c r="U1713" s="113">
        <v>102</v>
      </c>
      <c r="V1713" s="6" t="s">
        <v>7418</v>
      </c>
      <c r="W1713" s="116">
        <v>44697</v>
      </c>
      <c r="X1713" s="111">
        <v>48.2</v>
      </c>
      <c r="Y1713" s="59" t="s">
        <v>7419</v>
      </c>
      <c r="Z1713" s="89">
        <v>44781</v>
      </c>
      <c r="AA1713" s="113">
        <v>48.2</v>
      </c>
      <c r="AB1713" s="120" t="s">
        <v>7420</v>
      </c>
      <c r="AC1713" s="121">
        <v>48.2</v>
      </c>
      <c r="AD1713" s="111">
        <v>2022</v>
      </c>
      <c r="AE1713" s="107">
        <v>4600</v>
      </c>
      <c r="AF1713" s="323">
        <f t="shared" si="143"/>
        <v>221720</v>
      </c>
    </row>
    <row r="1714" spans="1:32" ht="54.95" customHeight="1" x14ac:dyDescent="0.2">
      <c r="A1714" s="136">
        <v>1711</v>
      </c>
      <c r="B1714" s="368">
        <f t="shared" si="142"/>
        <v>969</v>
      </c>
      <c r="C1714" s="294" t="s">
        <v>7415</v>
      </c>
      <c r="D1714" s="281" t="s">
        <v>8462</v>
      </c>
      <c r="E1714" s="261">
        <v>20467534026</v>
      </c>
      <c r="F1714" s="112" t="s">
        <v>26</v>
      </c>
      <c r="G1714" s="112" t="s">
        <v>151</v>
      </c>
      <c r="H1714" s="198" t="s">
        <v>6914</v>
      </c>
      <c r="I1714" s="107" t="s">
        <v>6918</v>
      </c>
      <c r="J1714" s="107" t="s">
        <v>6984</v>
      </c>
      <c r="K1714" s="344" t="s">
        <v>1139</v>
      </c>
      <c r="L1714" s="198" t="s">
        <v>7421</v>
      </c>
      <c r="M1714" s="182" t="s">
        <v>7208</v>
      </c>
      <c r="N1714" s="107" t="s">
        <v>1162</v>
      </c>
      <c r="O1714" s="111" t="s">
        <v>7422</v>
      </c>
      <c r="P1714" s="116">
        <v>44371</v>
      </c>
      <c r="Q1714" s="112" t="s">
        <v>6790</v>
      </c>
      <c r="R1714" s="111">
        <v>7</v>
      </c>
      <c r="S1714" s="114" t="s">
        <v>7417</v>
      </c>
      <c r="T1714" s="115">
        <v>44624</v>
      </c>
      <c r="U1714" s="113">
        <v>382.72</v>
      </c>
      <c r="V1714" s="6" t="s">
        <v>7418</v>
      </c>
      <c r="W1714" s="116">
        <v>44697</v>
      </c>
      <c r="X1714" s="111">
        <v>174.82</v>
      </c>
      <c r="Y1714" s="59" t="s">
        <v>7419</v>
      </c>
      <c r="Z1714" s="89">
        <v>44781</v>
      </c>
      <c r="AA1714" s="113">
        <v>174.82</v>
      </c>
      <c r="AB1714" s="120" t="s">
        <v>7420</v>
      </c>
      <c r="AC1714" s="121">
        <v>174.82</v>
      </c>
      <c r="AD1714" s="111">
        <v>2022</v>
      </c>
      <c r="AE1714" s="107">
        <v>4600</v>
      </c>
      <c r="AF1714" s="323">
        <f t="shared" si="143"/>
        <v>804172</v>
      </c>
    </row>
    <row r="1715" spans="1:32" ht="54.95" customHeight="1" x14ac:dyDescent="0.2">
      <c r="A1715" s="136">
        <v>1712</v>
      </c>
      <c r="B1715" s="368">
        <f t="shared" si="142"/>
        <v>969</v>
      </c>
      <c r="C1715" s="294" t="s">
        <v>7415</v>
      </c>
      <c r="D1715" s="281" t="s">
        <v>8462</v>
      </c>
      <c r="E1715" s="261">
        <v>20467534026</v>
      </c>
      <c r="F1715" s="112" t="s">
        <v>26</v>
      </c>
      <c r="G1715" s="112" t="s">
        <v>151</v>
      </c>
      <c r="H1715" s="198" t="s">
        <v>6914</v>
      </c>
      <c r="I1715" s="107" t="s">
        <v>6917</v>
      </c>
      <c r="J1715" s="107" t="s">
        <v>6985</v>
      </c>
      <c r="K1715" s="344" t="s">
        <v>1140</v>
      </c>
      <c r="L1715" s="198" t="s">
        <v>7423</v>
      </c>
      <c r="M1715" s="182" t="s">
        <v>7208</v>
      </c>
      <c r="N1715" s="107" t="s">
        <v>1162</v>
      </c>
      <c r="O1715" s="111" t="s">
        <v>7416</v>
      </c>
      <c r="P1715" s="116">
        <v>44371</v>
      </c>
      <c r="Q1715" s="112" t="s">
        <v>6790</v>
      </c>
      <c r="R1715" s="111">
        <v>17</v>
      </c>
      <c r="S1715" s="114" t="s">
        <v>7417</v>
      </c>
      <c r="T1715" s="115">
        <v>44624</v>
      </c>
      <c r="U1715" s="113">
        <v>867</v>
      </c>
      <c r="V1715" s="6" t="s">
        <v>7418</v>
      </c>
      <c r="W1715" s="116">
        <v>44697</v>
      </c>
      <c r="X1715" s="111">
        <v>33.5</v>
      </c>
      <c r="Y1715" s="59" t="s">
        <v>7419</v>
      </c>
      <c r="Z1715" s="89">
        <v>44781</v>
      </c>
      <c r="AA1715" s="113">
        <v>33.5</v>
      </c>
      <c r="AB1715" s="120" t="s">
        <v>7420</v>
      </c>
      <c r="AC1715" s="121">
        <v>33.5</v>
      </c>
      <c r="AD1715" s="111">
        <v>2022</v>
      </c>
      <c r="AE1715" s="107">
        <v>4600</v>
      </c>
      <c r="AF1715" s="323">
        <f t="shared" si="143"/>
        <v>154100</v>
      </c>
    </row>
    <row r="1716" spans="1:32" ht="54.95" customHeight="1" x14ac:dyDescent="0.2">
      <c r="A1716" s="136">
        <v>1713</v>
      </c>
      <c r="B1716" s="368">
        <f t="shared" si="142"/>
        <v>969</v>
      </c>
      <c r="C1716" s="294" t="s">
        <v>7415</v>
      </c>
      <c r="D1716" s="281" t="s">
        <v>8462</v>
      </c>
      <c r="E1716" s="261">
        <v>20467534026</v>
      </c>
      <c r="F1716" s="112" t="s">
        <v>26</v>
      </c>
      <c r="G1716" s="112" t="s">
        <v>151</v>
      </c>
      <c r="H1716" s="198" t="s">
        <v>6914</v>
      </c>
      <c r="I1716" s="107" t="s">
        <v>6917</v>
      </c>
      <c r="J1716" s="107" t="s">
        <v>6985</v>
      </c>
      <c r="K1716" s="344" t="s">
        <v>1140</v>
      </c>
      <c r="L1716" s="198" t="s">
        <v>7282</v>
      </c>
      <c r="M1716" s="182" t="s">
        <v>7208</v>
      </c>
      <c r="N1716" s="107" t="s">
        <v>1162</v>
      </c>
      <c r="O1716" s="111" t="s">
        <v>7422</v>
      </c>
      <c r="P1716" s="116">
        <v>44371</v>
      </c>
      <c r="Q1716" s="112" t="s">
        <v>6790</v>
      </c>
      <c r="R1716" s="111">
        <v>6</v>
      </c>
      <c r="S1716" s="114" t="s">
        <v>7417</v>
      </c>
      <c r="T1716" s="115">
        <v>44624</v>
      </c>
      <c r="U1716" s="113">
        <v>306</v>
      </c>
      <c r="V1716" s="6" t="s">
        <v>7418</v>
      </c>
      <c r="W1716" s="116">
        <v>44697</v>
      </c>
      <c r="X1716" s="111">
        <v>7.2</v>
      </c>
      <c r="Y1716" s="59" t="s">
        <v>7419</v>
      </c>
      <c r="Z1716" s="89">
        <v>44781</v>
      </c>
      <c r="AA1716" s="113">
        <v>7.2</v>
      </c>
      <c r="AB1716" s="120" t="s">
        <v>7420</v>
      </c>
      <c r="AC1716" s="121">
        <v>7.2</v>
      </c>
      <c r="AD1716" s="111">
        <v>2022</v>
      </c>
      <c r="AE1716" s="107">
        <v>4600</v>
      </c>
      <c r="AF1716" s="323">
        <f t="shared" si="143"/>
        <v>33120</v>
      </c>
    </row>
    <row r="1717" spans="1:32" ht="54.95" customHeight="1" x14ac:dyDescent="0.2">
      <c r="A1717" s="136">
        <v>1714</v>
      </c>
      <c r="B1717" s="368">
        <f t="shared" si="142"/>
        <v>970</v>
      </c>
      <c r="C1717" s="294" t="s">
        <v>7424</v>
      </c>
      <c r="D1717" s="281" t="s">
        <v>25</v>
      </c>
      <c r="E1717" s="6">
        <v>20100017491</v>
      </c>
      <c r="F1717" s="112" t="s">
        <v>26</v>
      </c>
      <c r="G1717" s="112" t="s">
        <v>27</v>
      </c>
      <c r="H1717" s="198" t="s">
        <v>6914</v>
      </c>
      <c r="I1717" s="107" t="s">
        <v>7250</v>
      </c>
      <c r="J1717" s="107" t="s">
        <v>7249</v>
      </c>
      <c r="K1717" s="344" t="s">
        <v>7237</v>
      </c>
      <c r="L1717" s="198" t="s">
        <v>7425</v>
      </c>
      <c r="M1717" s="182" t="s">
        <v>7248</v>
      </c>
      <c r="N1717" s="107" t="s">
        <v>1162</v>
      </c>
      <c r="O1717" s="111" t="s">
        <v>7426</v>
      </c>
      <c r="P1717" s="116">
        <v>44476</v>
      </c>
      <c r="Q1717" s="112" t="s">
        <v>6790</v>
      </c>
      <c r="R1717" s="111">
        <v>9</v>
      </c>
      <c r="S1717" s="114" t="s">
        <v>7427</v>
      </c>
      <c r="T1717" s="115">
        <v>44715</v>
      </c>
      <c r="U1717" s="113">
        <v>150.30000000000001</v>
      </c>
      <c r="V1717" s="107" t="s">
        <v>2053</v>
      </c>
      <c r="W1717" s="245" t="s">
        <v>2076</v>
      </c>
      <c r="X1717" s="107" t="s">
        <v>2053</v>
      </c>
      <c r="Y1717" s="59" t="s">
        <v>7428</v>
      </c>
      <c r="Z1717" s="89">
        <v>44797</v>
      </c>
      <c r="AA1717" s="113">
        <v>150.30000000000001</v>
      </c>
      <c r="AB1717" s="120" t="s">
        <v>7429</v>
      </c>
      <c r="AC1717" s="121">
        <v>150.30000000000001</v>
      </c>
      <c r="AD1717" s="111">
        <v>2022</v>
      </c>
      <c r="AE1717" s="107">
        <v>4600</v>
      </c>
      <c r="AF1717" s="323">
        <f t="shared" si="143"/>
        <v>691380</v>
      </c>
    </row>
    <row r="1718" spans="1:32" ht="54.95" customHeight="1" x14ac:dyDescent="0.2">
      <c r="A1718" s="136">
        <v>1715</v>
      </c>
      <c r="B1718" s="368">
        <f t="shared" si="142"/>
        <v>971</v>
      </c>
      <c r="C1718" s="294" t="s">
        <v>7430</v>
      </c>
      <c r="D1718" s="281" t="s">
        <v>588</v>
      </c>
      <c r="E1718" s="261">
        <v>20543254798</v>
      </c>
      <c r="F1718" s="112" t="s">
        <v>26</v>
      </c>
      <c r="G1718" s="112" t="s">
        <v>27</v>
      </c>
      <c r="H1718" s="198" t="s">
        <v>7381</v>
      </c>
      <c r="I1718" s="37" t="s">
        <v>7431</v>
      </c>
      <c r="J1718" s="107" t="s">
        <v>6902</v>
      </c>
      <c r="K1718" s="344" t="s">
        <v>7165</v>
      </c>
      <c r="L1718" s="194" t="s">
        <v>7432</v>
      </c>
      <c r="M1718" s="182" t="s">
        <v>7208</v>
      </c>
      <c r="N1718" s="107" t="s">
        <v>1162</v>
      </c>
      <c r="O1718" s="111">
        <v>2020</v>
      </c>
      <c r="P1718" s="116">
        <v>44474</v>
      </c>
      <c r="Q1718" s="112" t="s">
        <v>6790</v>
      </c>
      <c r="R1718" s="111">
        <v>1</v>
      </c>
      <c r="S1718" s="114" t="s">
        <v>7433</v>
      </c>
      <c r="T1718" s="115">
        <v>44740</v>
      </c>
      <c r="U1718" s="113">
        <v>38</v>
      </c>
      <c r="V1718" s="107" t="s">
        <v>2053</v>
      </c>
      <c r="W1718" s="245" t="s">
        <v>2076</v>
      </c>
      <c r="X1718" s="107" t="s">
        <v>2053</v>
      </c>
      <c r="Y1718" s="59" t="s">
        <v>7434</v>
      </c>
      <c r="Z1718" s="89">
        <v>44797</v>
      </c>
      <c r="AA1718" s="113">
        <v>38</v>
      </c>
      <c r="AB1718" s="120" t="s">
        <v>7435</v>
      </c>
      <c r="AC1718" s="121">
        <v>38</v>
      </c>
      <c r="AD1718" s="111">
        <v>2022</v>
      </c>
      <c r="AE1718" s="107">
        <v>4600</v>
      </c>
      <c r="AF1718" s="323">
        <f t="shared" si="143"/>
        <v>174800</v>
      </c>
    </row>
    <row r="1719" spans="1:32" ht="54.95" customHeight="1" x14ac:dyDescent="0.2">
      <c r="A1719" s="136">
        <v>1716</v>
      </c>
      <c r="B1719" s="368">
        <f t="shared" si="142"/>
        <v>972</v>
      </c>
      <c r="C1719" s="290" t="s">
        <v>7436</v>
      </c>
      <c r="D1719" s="281" t="s">
        <v>809</v>
      </c>
      <c r="E1719" s="261">
        <v>20604575754</v>
      </c>
      <c r="F1719" s="112" t="s">
        <v>26</v>
      </c>
      <c r="G1719" s="112" t="s">
        <v>151</v>
      </c>
      <c r="H1719" s="198" t="s">
        <v>6849</v>
      </c>
      <c r="I1719" s="107" t="s">
        <v>7024</v>
      </c>
      <c r="J1719" s="107" t="s">
        <v>6898</v>
      </c>
      <c r="K1719" s="344" t="s">
        <v>6907</v>
      </c>
      <c r="L1719" s="198" t="s">
        <v>7304</v>
      </c>
      <c r="M1719" s="182" t="s">
        <v>7303</v>
      </c>
      <c r="N1719" s="111" t="s">
        <v>1161</v>
      </c>
      <c r="O1719" s="111">
        <v>2020</v>
      </c>
      <c r="P1719" s="116">
        <v>44545</v>
      </c>
      <c r="Q1719" s="112" t="s">
        <v>6790</v>
      </c>
      <c r="R1719" s="111">
        <v>1</v>
      </c>
      <c r="S1719" s="113" t="s">
        <v>7437</v>
      </c>
      <c r="T1719" s="115">
        <v>44734</v>
      </c>
      <c r="U1719" s="113">
        <v>50</v>
      </c>
      <c r="V1719" s="107" t="s">
        <v>2053</v>
      </c>
      <c r="W1719" s="245" t="s">
        <v>2076</v>
      </c>
      <c r="X1719" s="107" t="s">
        <v>2053</v>
      </c>
      <c r="Y1719" s="59" t="s">
        <v>2053</v>
      </c>
      <c r="Z1719" s="38" t="s">
        <v>2076</v>
      </c>
      <c r="AA1719" s="59" t="s">
        <v>2053</v>
      </c>
      <c r="AB1719" s="121" t="s">
        <v>7437</v>
      </c>
      <c r="AC1719" s="121">
        <v>50</v>
      </c>
      <c r="AD1719" s="111">
        <v>2022</v>
      </c>
      <c r="AE1719" s="107">
        <v>4600</v>
      </c>
      <c r="AF1719" s="323">
        <f t="shared" si="143"/>
        <v>230000</v>
      </c>
    </row>
    <row r="1720" spans="1:32" ht="54.95" customHeight="1" x14ac:dyDescent="0.2">
      <c r="A1720" s="136">
        <v>1717</v>
      </c>
      <c r="B1720" s="368">
        <f t="shared" si="142"/>
        <v>972</v>
      </c>
      <c r="C1720" s="290" t="s">
        <v>7436</v>
      </c>
      <c r="D1720" s="281" t="s">
        <v>809</v>
      </c>
      <c r="E1720" s="261">
        <v>20604575754</v>
      </c>
      <c r="F1720" s="112" t="s">
        <v>26</v>
      </c>
      <c r="G1720" s="112" t="s">
        <v>151</v>
      </c>
      <c r="H1720" s="198" t="s">
        <v>6849</v>
      </c>
      <c r="I1720" s="107" t="s">
        <v>6974</v>
      </c>
      <c r="J1720" s="107" t="s">
        <v>6971</v>
      </c>
      <c r="K1720" s="344" t="s">
        <v>6907</v>
      </c>
      <c r="L1720" s="198" t="s">
        <v>7304</v>
      </c>
      <c r="M1720" s="182" t="s">
        <v>7306</v>
      </c>
      <c r="N1720" s="111" t="s">
        <v>1162</v>
      </c>
      <c r="O1720" s="111">
        <v>2020</v>
      </c>
      <c r="P1720" s="116">
        <v>44545</v>
      </c>
      <c r="Q1720" s="112" t="s">
        <v>6790</v>
      </c>
      <c r="R1720" s="111">
        <v>1</v>
      </c>
      <c r="S1720" s="113" t="s">
        <v>7437</v>
      </c>
      <c r="T1720" s="115">
        <v>44734</v>
      </c>
      <c r="U1720" s="113">
        <v>44.4</v>
      </c>
      <c r="V1720" s="107" t="s">
        <v>2053</v>
      </c>
      <c r="W1720" s="245" t="s">
        <v>2076</v>
      </c>
      <c r="X1720" s="107" t="s">
        <v>2053</v>
      </c>
      <c r="Y1720" s="59" t="s">
        <v>2053</v>
      </c>
      <c r="Z1720" s="38" t="s">
        <v>2076</v>
      </c>
      <c r="AA1720" s="59" t="s">
        <v>2053</v>
      </c>
      <c r="AB1720" s="121" t="s">
        <v>7437</v>
      </c>
      <c r="AC1720" s="121">
        <v>44.4</v>
      </c>
      <c r="AD1720" s="111">
        <v>2022</v>
      </c>
      <c r="AE1720" s="107">
        <v>4600</v>
      </c>
      <c r="AF1720" s="323">
        <f t="shared" si="143"/>
        <v>204240</v>
      </c>
    </row>
    <row r="1721" spans="1:32" ht="54.95" customHeight="1" x14ac:dyDescent="0.2">
      <c r="A1721" s="136">
        <v>1718</v>
      </c>
      <c r="B1721" s="368">
        <f t="shared" si="142"/>
        <v>973</v>
      </c>
      <c r="C1721" s="290" t="s">
        <v>7438</v>
      </c>
      <c r="D1721" s="281" t="s">
        <v>728</v>
      </c>
      <c r="E1721" s="261">
        <v>20562692313</v>
      </c>
      <c r="F1721" s="112" t="s">
        <v>26</v>
      </c>
      <c r="G1721" s="112" t="s">
        <v>27</v>
      </c>
      <c r="H1721" s="198" t="s">
        <v>7439</v>
      </c>
      <c r="I1721" s="112" t="s">
        <v>7440</v>
      </c>
      <c r="J1721" s="112" t="s">
        <v>7440</v>
      </c>
      <c r="K1721" s="350" t="s">
        <v>1079</v>
      </c>
      <c r="L1721" s="196" t="s">
        <v>7441</v>
      </c>
      <c r="M1721" s="180" t="s">
        <v>7234</v>
      </c>
      <c r="N1721" s="111" t="s">
        <v>1163</v>
      </c>
      <c r="O1721" s="111">
        <v>2017</v>
      </c>
      <c r="P1721" s="116">
        <v>44146</v>
      </c>
      <c r="Q1721" s="112" t="s">
        <v>6790</v>
      </c>
      <c r="R1721" s="111">
        <v>1</v>
      </c>
      <c r="S1721" s="113" t="s">
        <v>7442</v>
      </c>
      <c r="T1721" s="115">
        <v>44708</v>
      </c>
      <c r="U1721" s="113">
        <v>151</v>
      </c>
      <c r="V1721" s="6" t="s">
        <v>7443</v>
      </c>
      <c r="W1721" s="116">
        <v>44448</v>
      </c>
      <c r="X1721" s="111">
        <v>151</v>
      </c>
      <c r="Y1721" s="114" t="s">
        <v>7444</v>
      </c>
      <c r="Z1721" s="89">
        <v>44824</v>
      </c>
      <c r="AA1721" s="113">
        <v>23.8</v>
      </c>
      <c r="AB1721" s="120" t="s">
        <v>7445</v>
      </c>
      <c r="AC1721" s="121">
        <v>23.8</v>
      </c>
      <c r="AD1721" s="111">
        <v>2022</v>
      </c>
      <c r="AE1721" s="107">
        <v>4600</v>
      </c>
      <c r="AF1721" s="323">
        <f t="shared" si="143"/>
        <v>109480</v>
      </c>
    </row>
    <row r="1722" spans="1:32" ht="54.95" customHeight="1" x14ac:dyDescent="0.2">
      <c r="A1722" s="136">
        <v>1719</v>
      </c>
      <c r="B1722" s="368">
        <f t="shared" si="142"/>
        <v>974</v>
      </c>
      <c r="C1722" s="294" t="s">
        <v>7446</v>
      </c>
      <c r="D1722" s="281" t="s">
        <v>588</v>
      </c>
      <c r="E1722" s="261">
        <v>20543254798</v>
      </c>
      <c r="F1722" s="112" t="s">
        <v>26</v>
      </c>
      <c r="G1722" s="112" t="s">
        <v>27</v>
      </c>
      <c r="H1722" s="198" t="s">
        <v>6914</v>
      </c>
      <c r="I1722" s="107" t="s">
        <v>7250</v>
      </c>
      <c r="J1722" s="107" t="s">
        <v>7249</v>
      </c>
      <c r="K1722" s="344" t="s">
        <v>7237</v>
      </c>
      <c r="L1722" s="198" t="s">
        <v>7425</v>
      </c>
      <c r="M1722" s="182" t="s">
        <v>7248</v>
      </c>
      <c r="N1722" s="107" t="s">
        <v>1162</v>
      </c>
      <c r="O1722" s="111">
        <v>2020</v>
      </c>
      <c r="P1722" s="116">
        <v>44483</v>
      </c>
      <c r="Q1722" s="111" t="s">
        <v>6790</v>
      </c>
      <c r="R1722" s="111">
        <v>5</v>
      </c>
      <c r="S1722" s="113" t="s">
        <v>7447</v>
      </c>
      <c r="T1722" s="115">
        <v>44747</v>
      </c>
      <c r="U1722" s="113">
        <v>439.4</v>
      </c>
      <c r="V1722" s="107" t="s">
        <v>2053</v>
      </c>
      <c r="W1722" s="245" t="s">
        <v>2076</v>
      </c>
      <c r="X1722" s="107" t="s">
        <v>2053</v>
      </c>
      <c r="Y1722" s="114" t="s">
        <v>7448</v>
      </c>
      <c r="Z1722" s="89">
        <v>44824</v>
      </c>
      <c r="AA1722" s="113">
        <v>439.4</v>
      </c>
      <c r="AB1722" s="120" t="s">
        <v>7727</v>
      </c>
      <c r="AC1722" s="121">
        <v>439.4</v>
      </c>
      <c r="AD1722" s="111">
        <v>2022</v>
      </c>
      <c r="AE1722" s="107">
        <v>4600</v>
      </c>
      <c r="AF1722" s="323">
        <f t="shared" si="143"/>
        <v>2021240</v>
      </c>
    </row>
    <row r="1723" spans="1:32" ht="54.95" customHeight="1" x14ac:dyDescent="0.2">
      <c r="A1723" s="136">
        <v>1720</v>
      </c>
      <c r="B1723" s="368">
        <f t="shared" si="142"/>
        <v>975</v>
      </c>
      <c r="C1723" s="294" t="s">
        <v>7449</v>
      </c>
      <c r="D1723" s="281" t="s">
        <v>25</v>
      </c>
      <c r="E1723" s="6">
        <v>20100017491</v>
      </c>
      <c r="F1723" s="112" t="s">
        <v>26</v>
      </c>
      <c r="G1723" s="112" t="s">
        <v>27</v>
      </c>
      <c r="H1723" s="198" t="s">
        <v>7450</v>
      </c>
      <c r="I1723" s="37" t="s">
        <v>7451</v>
      </c>
      <c r="J1723" s="107" t="s">
        <v>6902</v>
      </c>
      <c r="K1723" s="344" t="s">
        <v>7165</v>
      </c>
      <c r="L1723" s="194" t="s">
        <v>7452</v>
      </c>
      <c r="M1723" s="182" t="s">
        <v>7453</v>
      </c>
      <c r="N1723" s="111" t="s">
        <v>1162</v>
      </c>
      <c r="O1723" s="111">
        <v>2020</v>
      </c>
      <c r="P1723" s="116">
        <v>44547</v>
      </c>
      <c r="Q1723" s="111" t="s">
        <v>6790</v>
      </c>
      <c r="R1723" s="111">
        <v>1</v>
      </c>
      <c r="S1723" s="113" t="s">
        <v>7454</v>
      </c>
      <c r="T1723" s="115">
        <v>44792</v>
      </c>
      <c r="U1723" s="113">
        <v>113.2</v>
      </c>
      <c r="V1723" s="107" t="s">
        <v>2053</v>
      </c>
      <c r="W1723" s="245" t="s">
        <v>2076</v>
      </c>
      <c r="X1723" s="107" t="s">
        <v>2053</v>
      </c>
      <c r="Y1723" s="59" t="s">
        <v>2053</v>
      </c>
      <c r="Z1723" s="38" t="s">
        <v>2076</v>
      </c>
      <c r="AA1723" s="59" t="s">
        <v>2053</v>
      </c>
      <c r="AB1723" s="121" t="s">
        <v>7454</v>
      </c>
      <c r="AC1723" s="121">
        <v>113.2</v>
      </c>
      <c r="AD1723" s="111">
        <v>2022</v>
      </c>
      <c r="AE1723" s="107">
        <v>4600</v>
      </c>
      <c r="AF1723" s="323">
        <f t="shared" si="143"/>
        <v>520720</v>
      </c>
    </row>
    <row r="1724" spans="1:32" ht="54.95" customHeight="1" x14ac:dyDescent="0.2">
      <c r="A1724" s="136">
        <v>1721</v>
      </c>
      <c r="B1724" s="368">
        <f t="shared" si="142"/>
        <v>976</v>
      </c>
      <c r="C1724" s="294" t="s">
        <v>7455</v>
      </c>
      <c r="D1724" s="281" t="s">
        <v>8462</v>
      </c>
      <c r="E1724" s="261">
        <v>20467534026</v>
      </c>
      <c r="F1724" s="112" t="s">
        <v>26</v>
      </c>
      <c r="G1724" s="112" t="s">
        <v>151</v>
      </c>
      <c r="H1724" s="198" t="s">
        <v>6849</v>
      </c>
      <c r="I1724" s="6" t="s">
        <v>7456</v>
      </c>
      <c r="J1724" s="111" t="s">
        <v>6898</v>
      </c>
      <c r="K1724" s="344" t="s">
        <v>1028</v>
      </c>
      <c r="L1724" s="194" t="s">
        <v>7457</v>
      </c>
      <c r="M1724" s="182" t="s">
        <v>7458</v>
      </c>
      <c r="N1724" s="111" t="s">
        <v>1161</v>
      </c>
      <c r="O1724" s="111">
        <v>2020</v>
      </c>
      <c r="P1724" s="116">
        <v>44523</v>
      </c>
      <c r="Q1724" s="111" t="s">
        <v>6790</v>
      </c>
      <c r="R1724" s="111">
        <v>1</v>
      </c>
      <c r="S1724" s="113" t="s">
        <v>7459</v>
      </c>
      <c r="T1724" s="115">
        <v>44680</v>
      </c>
      <c r="U1724" s="113">
        <v>6.4</v>
      </c>
      <c r="V1724" s="111" t="s">
        <v>7461</v>
      </c>
      <c r="W1724" s="116">
        <v>44747</v>
      </c>
      <c r="X1724" s="111">
        <v>6.4</v>
      </c>
      <c r="Y1724" s="114" t="s">
        <v>7462</v>
      </c>
      <c r="Z1724" s="89">
        <v>44827</v>
      </c>
      <c r="AA1724" s="113" t="s">
        <v>7460</v>
      </c>
      <c r="AB1724" s="120" t="s">
        <v>7463</v>
      </c>
      <c r="AC1724" s="121">
        <v>6.4</v>
      </c>
      <c r="AD1724" s="111">
        <v>2022</v>
      </c>
      <c r="AE1724" s="107">
        <v>4600</v>
      </c>
      <c r="AF1724" s="323">
        <f t="shared" si="143"/>
        <v>29440</v>
      </c>
    </row>
    <row r="1725" spans="1:32" ht="54.95" customHeight="1" x14ac:dyDescent="0.2">
      <c r="A1725" s="136">
        <v>1722</v>
      </c>
      <c r="B1725" s="368">
        <f t="shared" si="142"/>
        <v>976</v>
      </c>
      <c r="C1725" s="294" t="s">
        <v>7455</v>
      </c>
      <c r="D1725" s="281" t="s">
        <v>8462</v>
      </c>
      <c r="E1725" s="261">
        <v>20467534026</v>
      </c>
      <c r="F1725" s="112" t="s">
        <v>26</v>
      </c>
      <c r="G1725" s="112" t="s">
        <v>151</v>
      </c>
      <c r="H1725" s="198" t="s">
        <v>6849</v>
      </c>
      <c r="I1725" s="6" t="s">
        <v>7024</v>
      </c>
      <c r="J1725" s="6" t="s">
        <v>6898</v>
      </c>
      <c r="K1725" s="344" t="s">
        <v>1028</v>
      </c>
      <c r="L1725" s="197" t="s">
        <v>7025</v>
      </c>
      <c r="M1725" s="182" t="s">
        <v>7458</v>
      </c>
      <c r="N1725" s="111" t="s">
        <v>1161</v>
      </c>
      <c r="O1725" s="111">
        <v>2020</v>
      </c>
      <c r="P1725" s="116">
        <v>44523</v>
      </c>
      <c r="Q1725" s="111" t="s">
        <v>6790</v>
      </c>
      <c r="R1725" s="111">
        <v>1</v>
      </c>
      <c r="S1725" s="113" t="s">
        <v>7459</v>
      </c>
      <c r="T1725" s="115">
        <v>44680</v>
      </c>
      <c r="U1725" s="113">
        <v>5.7</v>
      </c>
      <c r="V1725" s="111" t="s">
        <v>7461</v>
      </c>
      <c r="W1725" s="116">
        <v>44747</v>
      </c>
      <c r="X1725" s="111">
        <v>5.7</v>
      </c>
      <c r="Y1725" s="114" t="s">
        <v>7462</v>
      </c>
      <c r="Z1725" s="89">
        <v>44827</v>
      </c>
      <c r="AA1725" s="113">
        <v>5.7</v>
      </c>
      <c r="AB1725" s="120" t="s">
        <v>7463</v>
      </c>
      <c r="AC1725" s="121">
        <v>5.7</v>
      </c>
      <c r="AD1725" s="111">
        <v>2022</v>
      </c>
      <c r="AE1725" s="107">
        <v>4600</v>
      </c>
      <c r="AF1725" s="323">
        <f t="shared" si="143"/>
        <v>26220</v>
      </c>
    </row>
    <row r="1726" spans="1:32" ht="54.95" customHeight="1" x14ac:dyDescent="0.2">
      <c r="A1726" s="136">
        <v>1723</v>
      </c>
      <c r="B1726" s="368">
        <f t="shared" si="142"/>
        <v>977</v>
      </c>
      <c r="C1726" s="294" t="s">
        <v>7464</v>
      </c>
      <c r="D1726" s="281" t="s">
        <v>25</v>
      </c>
      <c r="E1726" s="6">
        <v>20100017491</v>
      </c>
      <c r="F1726" s="112" t="s">
        <v>26</v>
      </c>
      <c r="G1726" s="112" t="s">
        <v>151</v>
      </c>
      <c r="H1726" s="198" t="s">
        <v>6914</v>
      </c>
      <c r="I1726" s="107" t="s">
        <v>6918</v>
      </c>
      <c r="J1726" s="107" t="s">
        <v>6984</v>
      </c>
      <c r="K1726" s="344" t="s">
        <v>1139</v>
      </c>
      <c r="L1726" s="198" t="s">
        <v>7364</v>
      </c>
      <c r="M1726" s="182" t="s">
        <v>7208</v>
      </c>
      <c r="N1726" s="111" t="s">
        <v>1162</v>
      </c>
      <c r="O1726" s="111" t="s">
        <v>7416</v>
      </c>
      <c r="P1726" s="116">
        <v>44351</v>
      </c>
      <c r="Q1726" s="111" t="s">
        <v>6790</v>
      </c>
      <c r="R1726" s="111">
        <v>2</v>
      </c>
      <c r="S1726" s="113" t="s">
        <v>7465</v>
      </c>
      <c r="T1726" s="115">
        <v>44593</v>
      </c>
      <c r="U1726" s="113">
        <v>102</v>
      </c>
      <c r="V1726" s="107" t="s">
        <v>2053</v>
      </c>
      <c r="W1726" s="245" t="s">
        <v>2076</v>
      </c>
      <c r="X1726" s="107" t="s">
        <v>2053</v>
      </c>
      <c r="Y1726" s="114" t="s">
        <v>7466</v>
      </c>
      <c r="Z1726" s="115">
        <v>44761</v>
      </c>
      <c r="AA1726" s="113">
        <v>43.6</v>
      </c>
      <c r="AB1726" s="120" t="s">
        <v>7467</v>
      </c>
      <c r="AC1726" s="121">
        <v>43.6</v>
      </c>
      <c r="AD1726" s="111">
        <v>2022</v>
      </c>
      <c r="AE1726" s="107">
        <v>4600</v>
      </c>
      <c r="AF1726" s="323">
        <f t="shared" si="143"/>
        <v>200560</v>
      </c>
    </row>
    <row r="1727" spans="1:32" ht="54.95" customHeight="1" x14ac:dyDescent="0.2">
      <c r="A1727" s="136">
        <v>1724</v>
      </c>
      <c r="B1727" s="368">
        <f t="shared" si="142"/>
        <v>977</v>
      </c>
      <c r="C1727" s="294" t="s">
        <v>7464</v>
      </c>
      <c r="D1727" s="281" t="s">
        <v>25</v>
      </c>
      <c r="E1727" s="6">
        <v>20100017491</v>
      </c>
      <c r="F1727" s="112" t="s">
        <v>26</v>
      </c>
      <c r="G1727" s="112" t="s">
        <v>151</v>
      </c>
      <c r="H1727" s="198" t="s">
        <v>6914</v>
      </c>
      <c r="I1727" s="107" t="s">
        <v>6918</v>
      </c>
      <c r="J1727" s="107" t="s">
        <v>6984</v>
      </c>
      <c r="K1727" s="344" t="s">
        <v>1139</v>
      </c>
      <c r="L1727" s="198" t="s">
        <v>7468</v>
      </c>
      <c r="M1727" s="182" t="s">
        <v>7208</v>
      </c>
      <c r="N1727" s="111" t="s">
        <v>1162</v>
      </c>
      <c r="O1727" s="111" t="s">
        <v>7422</v>
      </c>
      <c r="P1727" s="116">
        <v>44351</v>
      </c>
      <c r="Q1727" s="111" t="s">
        <v>6790</v>
      </c>
      <c r="R1727" s="111">
        <v>4</v>
      </c>
      <c r="S1727" s="113" t="s">
        <v>7465</v>
      </c>
      <c r="T1727" s="115">
        <v>44593</v>
      </c>
      <c r="U1727" s="113">
        <v>281.16000000000003</v>
      </c>
      <c r="V1727" s="107" t="s">
        <v>2053</v>
      </c>
      <c r="W1727" s="245" t="s">
        <v>2076</v>
      </c>
      <c r="X1727" s="107" t="s">
        <v>2053</v>
      </c>
      <c r="Y1727" s="114" t="s">
        <v>7466</v>
      </c>
      <c r="Z1727" s="115">
        <v>44761</v>
      </c>
      <c r="AA1727" s="113">
        <v>251.96</v>
      </c>
      <c r="AB1727" s="120" t="s">
        <v>7467</v>
      </c>
      <c r="AC1727" s="121">
        <v>251.96</v>
      </c>
      <c r="AD1727" s="111">
        <v>2022</v>
      </c>
      <c r="AE1727" s="107">
        <v>4600</v>
      </c>
      <c r="AF1727" s="323">
        <f t="shared" si="143"/>
        <v>1159016</v>
      </c>
    </row>
    <row r="1728" spans="1:32" ht="54.95" customHeight="1" x14ac:dyDescent="0.2">
      <c r="A1728" s="136">
        <v>1725</v>
      </c>
      <c r="B1728" s="368">
        <f t="shared" si="142"/>
        <v>977</v>
      </c>
      <c r="C1728" s="294" t="s">
        <v>7464</v>
      </c>
      <c r="D1728" s="281" t="s">
        <v>25</v>
      </c>
      <c r="E1728" s="6">
        <v>20100017491</v>
      </c>
      <c r="F1728" s="112" t="s">
        <v>26</v>
      </c>
      <c r="G1728" s="112" t="s">
        <v>151</v>
      </c>
      <c r="H1728" s="198" t="s">
        <v>6914</v>
      </c>
      <c r="I1728" s="107" t="s">
        <v>6917</v>
      </c>
      <c r="J1728" s="107" t="s">
        <v>6985</v>
      </c>
      <c r="K1728" s="344" t="s">
        <v>1140</v>
      </c>
      <c r="L1728" s="198" t="s">
        <v>7469</v>
      </c>
      <c r="M1728" s="182" t="s">
        <v>7208</v>
      </c>
      <c r="N1728" s="111" t="s">
        <v>1162</v>
      </c>
      <c r="O1728" s="111" t="s">
        <v>7416</v>
      </c>
      <c r="P1728" s="116">
        <v>44351</v>
      </c>
      <c r="Q1728" s="111" t="s">
        <v>6790</v>
      </c>
      <c r="R1728" s="111">
        <v>4</v>
      </c>
      <c r="S1728" s="113" t="s">
        <v>7465</v>
      </c>
      <c r="T1728" s="115">
        <v>44593</v>
      </c>
      <c r="U1728" s="113">
        <v>204</v>
      </c>
      <c r="V1728" s="107" t="s">
        <v>2053</v>
      </c>
      <c r="W1728" s="245" t="s">
        <v>2076</v>
      </c>
      <c r="X1728" s="107" t="s">
        <v>2053</v>
      </c>
      <c r="Y1728" s="114" t="s">
        <v>7466</v>
      </c>
      <c r="Z1728" s="115">
        <v>44761</v>
      </c>
      <c r="AA1728" s="113">
        <v>11.6</v>
      </c>
      <c r="AB1728" s="120" t="s">
        <v>7467</v>
      </c>
      <c r="AC1728" s="121">
        <v>11.6</v>
      </c>
      <c r="AD1728" s="111">
        <v>2022</v>
      </c>
      <c r="AE1728" s="107">
        <v>4600</v>
      </c>
      <c r="AF1728" s="323">
        <f t="shared" si="143"/>
        <v>53360</v>
      </c>
    </row>
    <row r="1729" spans="1:32" ht="54.95" customHeight="1" x14ac:dyDescent="0.2">
      <c r="A1729" s="136">
        <v>1726</v>
      </c>
      <c r="B1729" s="368">
        <f t="shared" si="142"/>
        <v>977</v>
      </c>
      <c r="C1729" s="294" t="s">
        <v>7464</v>
      </c>
      <c r="D1729" s="281" t="s">
        <v>25</v>
      </c>
      <c r="E1729" s="6">
        <v>20100017491</v>
      </c>
      <c r="F1729" s="112" t="s">
        <v>26</v>
      </c>
      <c r="G1729" s="112" t="s">
        <v>151</v>
      </c>
      <c r="H1729" s="198" t="s">
        <v>6914</v>
      </c>
      <c r="I1729" s="107" t="s">
        <v>6917</v>
      </c>
      <c r="J1729" s="107" t="s">
        <v>6985</v>
      </c>
      <c r="K1729" s="344" t="s">
        <v>1140</v>
      </c>
      <c r="L1729" s="198" t="s">
        <v>7470</v>
      </c>
      <c r="M1729" s="182" t="s">
        <v>7208</v>
      </c>
      <c r="N1729" s="111" t="s">
        <v>1162</v>
      </c>
      <c r="O1729" s="111" t="s">
        <v>7422</v>
      </c>
      <c r="P1729" s="116">
        <v>44351</v>
      </c>
      <c r="Q1729" s="111" t="s">
        <v>6790</v>
      </c>
      <c r="R1729" s="111">
        <v>1</v>
      </c>
      <c r="S1729" s="113" t="s">
        <v>7465</v>
      </c>
      <c r="T1729" s="115">
        <v>44593</v>
      </c>
      <c r="U1729" s="113">
        <v>51</v>
      </c>
      <c r="V1729" s="107" t="s">
        <v>2053</v>
      </c>
      <c r="W1729" s="245" t="s">
        <v>2076</v>
      </c>
      <c r="X1729" s="107" t="s">
        <v>2053</v>
      </c>
      <c r="Y1729" s="114" t="s">
        <v>7466</v>
      </c>
      <c r="Z1729" s="115">
        <v>44761</v>
      </c>
      <c r="AA1729" s="113">
        <v>1.2</v>
      </c>
      <c r="AB1729" s="120" t="s">
        <v>7467</v>
      </c>
      <c r="AC1729" s="121">
        <v>1.2</v>
      </c>
      <c r="AD1729" s="111">
        <v>2022</v>
      </c>
      <c r="AE1729" s="107">
        <v>4600</v>
      </c>
      <c r="AF1729" s="323">
        <f t="shared" si="143"/>
        <v>5520</v>
      </c>
    </row>
    <row r="1730" spans="1:32" ht="54.95" customHeight="1" x14ac:dyDescent="0.2">
      <c r="A1730" s="136">
        <v>1727</v>
      </c>
      <c r="B1730" s="368">
        <f t="shared" si="142"/>
        <v>978</v>
      </c>
      <c r="C1730" s="290" t="s">
        <v>7471</v>
      </c>
      <c r="D1730" s="281" t="s">
        <v>809</v>
      </c>
      <c r="E1730" s="261">
        <v>20604575754</v>
      </c>
      <c r="F1730" s="112" t="s">
        <v>26</v>
      </c>
      <c r="G1730" s="112" t="s">
        <v>151</v>
      </c>
      <c r="H1730" s="198" t="s">
        <v>6849</v>
      </c>
      <c r="I1730" s="107" t="s">
        <v>7472</v>
      </c>
      <c r="J1730" s="111" t="s">
        <v>6898</v>
      </c>
      <c r="K1730" s="344" t="s">
        <v>7217</v>
      </c>
      <c r="L1730" s="198" t="s">
        <v>7473</v>
      </c>
      <c r="M1730" s="182" t="s">
        <v>7216</v>
      </c>
      <c r="N1730" s="107" t="s">
        <v>1161</v>
      </c>
      <c r="O1730" s="111">
        <v>2021</v>
      </c>
      <c r="P1730" s="116">
        <v>44572</v>
      </c>
      <c r="Q1730" s="111" t="s">
        <v>6790</v>
      </c>
      <c r="R1730" s="111">
        <v>1</v>
      </c>
      <c r="S1730" s="113" t="s">
        <v>7474</v>
      </c>
      <c r="T1730" s="115">
        <v>44762</v>
      </c>
      <c r="U1730" s="113">
        <v>50</v>
      </c>
      <c r="V1730" s="107" t="s">
        <v>2053</v>
      </c>
      <c r="W1730" s="245" t="s">
        <v>2076</v>
      </c>
      <c r="X1730" s="107" t="s">
        <v>2053</v>
      </c>
      <c r="Y1730" s="114" t="s">
        <v>7475</v>
      </c>
      <c r="Z1730" s="115">
        <v>44834</v>
      </c>
      <c r="AA1730" s="113">
        <v>50</v>
      </c>
      <c r="AB1730" s="72" t="s">
        <v>7476</v>
      </c>
      <c r="AC1730" s="99">
        <v>50</v>
      </c>
      <c r="AD1730" s="111">
        <v>2022</v>
      </c>
      <c r="AE1730" s="107">
        <v>4600</v>
      </c>
      <c r="AF1730" s="323">
        <f t="shared" si="143"/>
        <v>230000</v>
      </c>
    </row>
    <row r="1731" spans="1:32" ht="54.95" customHeight="1" x14ac:dyDescent="0.2">
      <c r="A1731" s="136">
        <v>1728</v>
      </c>
      <c r="B1731" s="368">
        <f t="shared" si="142"/>
        <v>979</v>
      </c>
      <c r="C1731" s="290" t="s">
        <v>7731</v>
      </c>
      <c r="D1731" s="281" t="s">
        <v>25</v>
      </c>
      <c r="E1731" s="6">
        <v>20100017491</v>
      </c>
      <c r="F1731" s="112" t="s">
        <v>26</v>
      </c>
      <c r="G1731" s="112" t="s">
        <v>151</v>
      </c>
      <c r="H1731" s="198" t="s">
        <v>7228</v>
      </c>
      <c r="I1731" s="107" t="s">
        <v>7732</v>
      </c>
      <c r="J1731" s="107" t="s">
        <v>7733</v>
      </c>
      <c r="K1731" s="344" t="s">
        <v>7481</v>
      </c>
      <c r="L1731" s="198" t="s">
        <v>7737</v>
      </c>
      <c r="M1731" s="182" t="s">
        <v>7208</v>
      </c>
      <c r="N1731" s="111" t="s">
        <v>1162</v>
      </c>
      <c r="O1731" s="111">
        <v>2019</v>
      </c>
      <c r="P1731" s="116">
        <v>44385</v>
      </c>
      <c r="Q1731" s="111" t="s">
        <v>6790</v>
      </c>
      <c r="R1731" s="111">
        <v>1</v>
      </c>
      <c r="S1731" s="113" t="s">
        <v>7735</v>
      </c>
      <c r="T1731" s="115">
        <v>44649</v>
      </c>
      <c r="U1731" s="113">
        <v>113.2</v>
      </c>
      <c r="V1731" s="107" t="s">
        <v>2053</v>
      </c>
      <c r="W1731" s="245" t="s">
        <v>2076</v>
      </c>
      <c r="X1731" s="107" t="s">
        <v>2053</v>
      </c>
      <c r="Y1731" s="114" t="s">
        <v>7734</v>
      </c>
      <c r="Z1731" s="115">
        <v>44844</v>
      </c>
      <c r="AA1731" s="113">
        <v>113.2</v>
      </c>
      <c r="AB1731" s="72" t="s">
        <v>7736</v>
      </c>
      <c r="AC1731" s="99">
        <v>113.2</v>
      </c>
      <c r="AD1731" s="111">
        <v>2022</v>
      </c>
      <c r="AE1731" s="107">
        <v>4600</v>
      </c>
      <c r="AF1731" s="323">
        <f t="shared" si="143"/>
        <v>520720</v>
      </c>
    </row>
    <row r="1732" spans="1:32" ht="54.95" customHeight="1" x14ac:dyDescent="0.2">
      <c r="A1732" s="136">
        <v>1729</v>
      </c>
      <c r="B1732" s="368">
        <f t="shared" si="142"/>
        <v>980</v>
      </c>
      <c r="C1732" s="290" t="s">
        <v>7480</v>
      </c>
      <c r="D1732" s="281" t="s">
        <v>25</v>
      </c>
      <c r="E1732" s="6">
        <v>20100017491</v>
      </c>
      <c r="F1732" s="112" t="s">
        <v>26</v>
      </c>
      <c r="G1732" s="112" t="s">
        <v>151</v>
      </c>
      <c r="H1732" s="198" t="s">
        <v>7228</v>
      </c>
      <c r="I1732" s="107" t="s">
        <v>7174</v>
      </c>
      <c r="J1732" s="107" t="s">
        <v>7174</v>
      </c>
      <c r="K1732" s="344" t="s">
        <v>7481</v>
      </c>
      <c r="L1732" s="198" t="s">
        <v>7482</v>
      </c>
      <c r="M1732" s="182" t="s">
        <v>7208</v>
      </c>
      <c r="N1732" s="111" t="s">
        <v>1163</v>
      </c>
      <c r="O1732" s="111">
        <v>2019</v>
      </c>
      <c r="P1732" s="116">
        <v>44217</v>
      </c>
      <c r="Q1732" s="111" t="s">
        <v>6790</v>
      </c>
      <c r="R1732" s="111">
        <v>1</v>
      </c>
      <c r="S1732" s="113" t="s">
        <v>7483</v>
      </c>
      <c r="T1732" s="115">
        <v>44451</v>
      </c>
      <c r="U1732" s="113">
        <v>308</v>
      </c>
      <c r="V1732" s="111" t="s">
        <v>7484</v>
      </c>
      <c r="W1732" s="116">
        <v>44545</v>
      </c>
      <c r="X1732" s="111">
        <v>308</v>
      </c>
      <c r="Y1732" s="114" t="s">
        <v>7485</v>
      </c>
      <c r="Z1732" s="115">
        <v>44839</v>
      </c>
      <c r="AA1732" s="113">
        <v>253.6</v>
      </c>
      <c r="AB1732" s="72" t="s">
        <v>7486</v>
      </c>
      <c r="AC1732" s="99">
        <v>253.6</v>
      </c>
      <c r="AD1732" s="111">
        <v>2022</v>
      </c>
      <c r="AE1732" s="107">
        <v>4600</v>
      </c>
      <c r="AF1732" s="323">
        <f t="shared" si="143"/>
        <v>1166560</v>
      </c>
    </row>
    <row r="1733" spans="1:32" ht="54.95" customHeight="1" x14ac:dyDescent="0.2">
      <c r="A1733" s="136">
        <v>1730</v>
      </c>
      <c r="B1733" s="368">
        <f t="shared" si="142"/>
        <v>981</v>
      </c>
      <c r="C1733" s="290" t="s">
        <v>7487</v>
      </c>
      <c r="D1733" s="281" t="s">
        <v>597</v>
      </c>
      <c r="E1733" s="261">
        <v>20106897914</v>
      </c>
      <c r="F1733" s="112" t="s">
        <v>26</v>
      </c>
      <c r="G1733" s="112" t="s">
        <v>27</v>
      </c>
      <c r="H1733" s="198" t="s">
        <v>7228</v>
      </c>
      <c r="I1733" s="107" t="s">
        <v>7174</v>
      </c>
      <c r="J1733" s="107" t="s">
        <v>7174</v>
      </c>
      <c r="K1733" s="344" t="s">
        <v>7481</v>
      </c>
      <c r="L1733" s="198" t="s">
        <v>7488</v>
      </c>
      <c r="M1733" s="182" t="s">
        <v>7208</v>
      </c>
      <c r="N1733" s="111" t="s">
        <v>1163</v>
      </c>
      <c r="O1733" s="111">
        <v>2019</v>
      </c>
      <c r="P1733" s="116">
        <v>44217</v>
      </c>
      <c r="Q1733" s="111" t="s">
        <v>6790</v>
      </c>
      <c r="R1733" s="111">
        <v>1</v>
      </c>
      <c r="S1733" s="113" t="s">
        <v>7489</v>
      </c>
      <c r="T1733" s="115">
        <v>44461</v>
      </c>
      <c r="U1733" s="113">
        <v>308</v>
      </c>
      <c r="V1733" s="111" t="s">
        <v>7490</v>
      </c>
      <c r="W1733" s="116">
        <v>44515</v>
      </c>
      <c r="X1733" s="111">
        <v>308</v>
      </c>
      <c r="Y1733" s="114" t="s">
        <v>7491</v>
      </c>
      <c r="Z1733" s="115">
        <v>44839</v>
      </c>
      <c r="AA1733" s="113">
        <v>251</v>
      </c>
      <c r="AB1733" s="72" t="s">
        <v>7492</v>
      </c>
      <c r="AC1733" s="99">
        <v>251</v>
      </c>
      <c r="AD1733" s="111">
        <v>2022</v>
      </c>
      <c r="AE1733" s="107">
        <v>4600</v>
      </c>
      <c r="AF1733" s="323">
        <f t="shared" si="143"/>
        <v>1154600</v>
      </c>
    </row>
    <row r="1734" spans="1:32" ht="54.95" customHeight="1" x14ac:dyDescent="0.2">
      <c r="A1734" s="136">
        <v>1731</v>
      </c>
      <c r="B1734" s="368">
        <f t="shared" si="142"/>
        <v>982</v>
      </c>
      <c r="C1734" s="290" t="s">
        <v>7493</v>
      </c>
      <c r="D1734" s="281" t="s">
        <v>588</v>
      </c>
      <c r="E1734" s="261">
        <v>20543254798</v>
      </c>
      <c r="F1734" s="112" t="s">
        <v>26</v>
      </c>
      <c r="G1734" s="112" t="s">
        <v>27</v>
      </c>
      <c r="H1734" s="198" t="s">
        <v>7228</v>
      </c>
      <c r="I1734" s="107" t="s">
        <v>7174</v>
      </c>
      <c r="J1734" s="107" t="s">
        <v>7174</v>
      </c>
      <c r="K1734" s="344" t="s">
        <v>7481</v>
      </c>
      <c r="L1734" s="198" t="s">
        <v>7494</v>
      </c>
      <c r="M1734" s="182" t="s">
        <v>7208</v>
      </c>
      <c r="N1734" s="111" t="s">
        <v>1163</v>
      </c>
      <c r="O1734" s="111">
        <v>2019</v>
      </c>
      <c r="P1734" s="116">
        <v>44218</v>
      </c>
      <c r="Q1734" s="111" t="s">
        <v>6790</v>
      </c>
      <c r="R1734" s="111">
        <v>1</v>
      </c>
      <c r="S1734" s="113" t="s">
        <v>7495</v>
      </c>
      <c r="T1734" s="115">
        <v>44488</v>
      </c>
      <c r="U1734" s="113">
        <v>308</v>
      </c>
      <c r="V1734" s="111" t="s">
        <v>7496</v>
      </c>
      <c r="W1734" s="116">
        <v>44559</v>
      </c>
      <c r="X1734" s="111">
        <v>277.2</v>
      </c>
      <c r="Y1734" s="114" t="s">
        <v>7497</v>
      </c>
      <c r="Z1734" s="115">
        <v>44839</v>
      </c>
      <c r="AA1734" s="113">
        <v>229.4</v>
      </c>
      <c r="AB1734" s="72" t="s">
        <v>7498</v>
      </c>
      <c r="AC1734" s="99">
        <v>229.4</v>
      </c>
      <c r="AD1734" s="111">
        <v>2022</v>
      </c>
      <c r="AE1734" s="107">
        <v>4600</v>
      </c>
      <c r="AF1734" s="323">
        <f t="shared" si="143"/>
        <v>1055240</v>
      </c>
    </row>
    <row r="1735" spans="1:32" ht="54.95" customHeight="1" x14ac:dyDescent="0.2">
      <c r="A1735" s="136">
        <v>1732</v>
      </c>
      <c r="B1735" s="368">
        <f t="shared" si="142"/>
        <v>983</v>
      </c>
      <c r="C1735" s="290" t="s">
        <v>7499</v>
      </c>
      <c r="D1735" s="281" t="s">
        <v>25</v>
      </c>
      <c r="E1735" s="6">
        <v>20100017491</v>
      </c>
      <c r="F1735" s="112" t="s">
        <v>26</v>
      </c>
      <c r="G1735" s="112" t="s">
        <v>151</v>
      </c>
      <c r="H1735" s="198" t="s">
        <v>7439</v>
      </c>
      <c r="I1735" s="107" t="s">
        <v>7167</v>
      </c>
      <c r="J1735" s="107" t="s">
        <v>7167</v>
      </c>
      <c r="K1735" s="344" t="s">
        <v>7239</v>
      </c>
      <c r="L1735" s="198" t="s">
        <v>7500</v>
      </c>
      <c r="M1735" s="180" t="s">
        <v>7501</v>
      </c>
      <c r="N1735" s="111" t="s">
        <v>1162</v>
      </c>
      <c r="O1735" s="111">
        <v>2020</v>
      </c>
      <c r="P1735" s="116">
        <v>44480</v>
      </c>
      <c r="Q1735" s="111" t="s">
        <v>6790</v>
      </c>
      <c r="R1735" s="111">
        <v>1</v>
      </c>
      <c r="S1735" s="113" t="s">
        <v>7502</v>
      </c>
      <c r="T1735" s="115">
        <v>44636</v>
      </c>
      <c r="U1735" s="113">
        <v>51</v>
      </c>
      <c r="V1735" s="107" t="s">
        <v>2053</v>
      </c>
      <c r="W1735" s="245" t="s">
        <v>2076</v>
      </c>
      <c r="X1735" s="107" t="s">
        <v>2053</v>
      </c>
      <c r="Y1735" s="114" t="s">
        <v>7503</v>
      </c>
      <c r="Z1735" s="115">
        <v>44844</v>
      </c>
      <c r="AA1735" s="113">
        <v>37.799999999999997</v>
      </c>
      <c r="AB1735" s="72" t="s">
        <v>7504</v>
      </c>
      <c r="AC1735" s="99">
        <v>37.799999999999997</v>
      </c>
      <c r="AD1735" s="111">
        <v>2022</v>
      </c>
      <c r="AE1735" s="107">
        <v>4600</v>
      </c>
      <c r="AF1735" s="323">
        <f t="shared" si="143"/>
        <v>173880</v>
      </c>
    </row>
    <row r="1736" spans="1:32" ht="54.95" customHeight="1" x14ac:dyDescent="0.2">
      <c r="A1736" s="136">
        <v>1733</v>
      </c>
      <c r="B1736" s="368">
        <f t="shared" si="142"/>
        <v>984</v>
      </c>
      <c r="C1736" s="290" t="s">
        <v>7505</v>
      </c>
      <c r="D1736" s="281" t="s">
        <v>809</v>
      </c>
      <c r="E1736" s="261">
        <v>20604575754</v>
      </c>
      <c r="F1736" s="112" t="s">
        <v>26</v>
      </c>
      <c r="G1736" s="112" t="s">
        <v>151</v>
      </c>
      <c r="H1736" s="198" t="s">
        <v>6849</v>
      </c>
      <c r="I1736" s="107" t="s">
        <v>7024</v>
      </c>
      <c r="J1736" s="107" t="s">
        <v>6898</v>
      </c>
      <c r="K1736" s="344" t="s">
        <v>6907</v>
      </c>
      <c r="L1736" s="198" t="s">
        <v>7304</v>
      </c>
      <c r="M1736" s="182" t="s">
        <v>7303</v>
      </c>
      <c r="N1736" s="111" t="s">
        <v>1161</v>
      </c>
      <c r="O1736" s="111">
        <v>2020</v>
      </c>
      <c r="P1736" s="116">
        <v>44476</v>
      </c>
      <c r="Q1736" s="112" t="s">
        <v>6790</v>
      </c>
      <c r="R1736" s="111">
        <v>1</v>
      </c>
      <c r="S1736" s="113" t="s">
        <v>7506</v>
      </c>
      <c r="T1736" s="115">
        <v>44613</v>
      </c>
      <c r="U1736" s="113">
        <v>45.4</v>
      </c>
      <c r="V1736" s="107" t="s">
        <v>2053</v>
      </c>
      <c r="W1736" s="245" t="s">
        <v>2076</v>
      </c>
      <c r="X1736" s="107" t="s">
        <v>2053</v>
      </c>
      <c r="Y1736" s="114" t="s">
        <v>7507</v>
      </c>
      <c r="Z1736" s="115">
        <v>44840</v>
      </c>
      <c r="AA1736" s="59">
        <v>36.4</v>
      </c>
      <c r="AB1736" s="72" t="s">
        <v>7508</v>
      </c>
      <c r="AC1736" s="72">
        <v>36.4</v>
      </c>
      <c r="AD1736" s="111">
        <v>2022</v>
      </c>
      <c r="AE1736" s="107">
        <v>4600</v>
      </c>
      <c r="AF1736" s="323">
        <f t="shared" si="143"/>
        <v>167440</v>
      </c>
    </row>
    <row r="1737" spans="1:32" ht="54.95" customHeight="1" x14ac:dyDescent="0.2">
      <c r="A1737" s="136">
        <v>1734</v>
      </c>
      <c r="B1737" s="368">
        <f t="shared" si="142"/>
        <v>984</v>
      </c>
      <c r="C1737" s="290" t="s">
        <v>7505</v>
      </c>
      <c r="D1737" s="281" t="s">
        <v>809</v>
      </c>
      <c r="E1737" s="261">
        <v>20604575754</v>
      </c>
      <c r="F1737" s="112" t="s">
        <v>26</v>
      </c>
      <c r="G1737" s="112" t="s">
        <v>151</v>
      </c>
      <c r="H1737" s="198" t="s">
        <v>6849</v>
      </c>
      <c r="I1737" s="107" t="s">
        <v>6974</v>
      </c>
      <c r="J1737" s="107" t="s">
        <v>6971</v>
      </c>
      <c r="K1737" s="344" t="s">
        <v>7509</v>
      </c>
      <c r="L1737" s="198" t="s">
        <v>7510</v>
      </c>
      <c r="M1737" s="182" t="s">
        <v>7306</v>
      </c>
      <c r="N1737" s="111" t="s">
        <v>1162</v>
      </c>
      <c r="O1737" s="111">
        <v>2020</v>
      </c>
      <c r="P1737" s="116">
        <v>44476</v>
      </c>
      <c r="Q1737" s="112" t="s">
        <v>6790</v>
      </c>
      <c r="R1737" s="111">
        <v>1</v>
      </c>
      <c r="S1737" s="113" t="s">
        <v>7506</v>
      </c>
      <c r="T1737" s="115">
        <v>44613</v>
      </c>
      <c r="U1737" s="113">
        <v>51</v>
      </c>
      <c r="V1737" s="107" t="s">
        <v>2053</v>
      </c>
      <c r="W1737" s="245" t="s">
        <v>2076</v>
      </c>
      <c r="X1737" s="107" t="s">
        <v>2053</v>
      </c>
      <c r="Y1737" s="114" t="s">
        <v>7507</v>
      </c>
      <c r="Z1737" s="115">
        <v>44840</v>
      </c>
      <c r="AA1737" s="59">
        <v>34.299999999999997</v>
      </c>
      <c r="AB1737" s="72" t="s">
        <v>7508</v>
      </c>
      <c r="AC1737" s="72">
        <v>34.299999999999997</v>
      </c>
      <c r="AD1737" s="111">
        <v>2022</v>
      </c>
      <c r="AE1737" s="107">
        <v>4600</v>
      </c>
      <c r="AF1737" s="323">
        <f t="shared" si="143"/>
        <v>157780</v>
      </c>
    </row>
    <row r="1738" spans="1:32" ht="54.95" customHeight="1" x14ac:dyDescent="0.2">
      <c r="A1738" s="136">
        <v>1735</v>
      </c>
      <c r="B1738" s="368">
        <f t="shared" si="142"/>
        <v>985</v>
      </c>
      <c r="C1738" s="290" t="s">
        <v>7511</v>
      </c>
      <c r="D1738" s="281" t="s">
        <v>25</v>
      </c>
      <c r="E1738" s="6">
        <v>20100017491</v>
      </c>
      <c r="F1738" s="112" t="s">
        <v>26</v>
      </c>
      <c r="G1738" s="112" t="s">
        <v>151</v>
      </c>
      <c r="H1738" s="198" t="s">
        <v>6849</v>
      </c>
      <c r="I1738" s="107" t="s">
        <v>7024</v>
      </c>
      <c r="J1738" s="107" t="s">
        <v>6898</v>
      </c>
      <c r="K1738" s="344" t="s">
        <v>6907</v>
      </c>
      <c r="L1738" s="198" t="s">
        <v>7304</v>
      </c>
      <c r="M1738" s="180" t="s">
        <v>7512</v>
      </c>
      <c r="N1738" s="111" t="s">
        <v>1161</v>
      </c>
      <c r="O1738" s="111">
        <v>2020</v>
      </c>
      <c r="P1738" s="116">
        <v>44481</v>
      </c>
      <c r="Q1738" s="112" t="s">
        <v>6790</v>
      </c>
      <c r="R1738" s="111">
        <v>1</v>
      </c>
      <c r="S1738" s="113" t="s">
        <v>7513</v>
      </c>
      <c r="T1738" s="115">
        <v>44627</v>
      </c>
      <c r="U1738" s="113">
        <v>50</v>
      </c>
      <c r="V1738" s="111" t="s">
        <v>7514</v>
      </c>
      <c r="W1738" s="116">
        <v>44751</v>
      </c>
      <c r="X1738" s="111">
        <v>50</v>
      </c>
      <c r="Y1738" s="114" t="s">
        <v>7515</v>
      </c>
      <c r="Z1738" s="115">
        <v>44840</v>
      </c>
      <c r="AA1738" s="113">
        <v>50</v>
      </c>
      <c r="AB1738" s="72" t="s">
        <v>7516</v>
      </c>
      <c r="AC1738" s="99">
        <v>50</v>
      </c>
      <c r="AD1738" s="111">
        <v>2022</v>
      </c>
      <c r="AE1738" s="107">
        <v>4600</v>
      </c>
      <c r="AF1738" s="323">
        <f t="shared" si="143"/>
        <v>230000</v>
      </c>
    </row>
    <row r="1739" spans="1:32" ht="54.95" customHeight="1" x14ac:dyDescent="0.2">
      <c r="A1739" s="136">
        <v>1736</v>
      </c>
      <c r="B1739" s="368">
        <f t="shared" si="142"/>
        <v>985</v>
      </c>
      <c r="C1739" s="290" t="s">
        <v>7511</v>
      </c>
      <c r="D1739" s="281" t="s">
        <v>25</v>
      </c>
      <c r="E1739" s="6">
        <v>20100017491</v>
      </c>
      <c r="F1739" s="112" t="s">
        <v>26</v>
      </c>
      <c r="G1739" s="112" t="s">
        <v>151</v>
      </c>
      <c r="H1739" s="198" t="s">
        <v>7439</v>
      </c>
      <c r="I1739" s="107" t="s">
        <v>7167</v>
      </c>
      <c r="J1739" s="107" t="s">
        <v>7167</v>
      </c>
      <c r="K1739" s="350" t="s">
        <v>1122</v>
      </c>
      <c r="L1739" s="194" t="s">
        <v>3957</v>
      </c>
      <c r="M1739" s="180" t="s">
        <v>7512</v>
      </c>
      <c r="N1739" s="111" t="s">
        <v>1162</v>
      </c>
      <c r="O1739" s="111">
        <v>2021</v>
      </c>
      <c r="P1739" s="116">
        <v>44481</v>
      </c>
      <c r="Q1739" s="112" t="s">
        <v>6790</v>
      </c>
      <c r="R1739" s="111">
        <v>1</v>
      </c>
      <c r="S1739" s="113" t="s">
        <v>7513</v>
      </c>
      <c r="T1739" s="115">
        <v>44627</v>
      </c>
      <c r="U1739" s="113">
        <v>51</v>
      </c>
      <c r="V1739" s="111" t="s">
        <v>7514</v>
      </c>
      <c r="W1739" s="116">
        <v>44751</v>
      </c>
      <c r="X1739" s="111">
        <v>51</v>
      </c>
      <c r="Y1739" s="114" t="s">
        <v>7515</v>
      </c>
      <c r="Z1739" s="115">
        <v>44840</v>
      </c>
      <c r="AA1739" s="113">
        <v>35</v>
      </c>
      <c r="AB1739" s="72" t="s">
        <v>7516</v>
      </c>
      <c r="AC1739" s="99">
        <v>35</v>
      </c>
      <c r="AD1739" s="111">
        <v>2022</v>
      </c>
      <c r="AE1739" s="107">
        <v>4600</v>
      </c>
      <c r="AF1739" s="323">
        <f t="shared" si="143"/>
        <v>161000</v>
      </c>
    </row>
    <row r="1740" spans="1:32" ht="54.95" customHeight="1" x14ac:dyDescent="0.2">
      <c r="A1740" s="136">
        <v>1737</v>
      </c>
      <c r="B1740" s="368">
        <f t="shared" si="142"/>
        <v>986</v>
      </c>
      <c r="C1740" s="294" t="s">
        <v>7517</v>
      </c>
      <c r="D1740" s="281" t="s">
        <v>25</v>
      </c>
      <c r="E1740" s="6">
        <v>20100017491</v>
      </c>
      <c r="F1740" s="112" t="s">
        <v>26</v>
      </c>
      <c r="G1740" s="112" t="s">
        <v>27</v>
      </c>
      <c r="H1740" s="198" t="s">
        <v>7439</v>
      </c>
      <c r="I1740" s="112" t="s">
        <v>7440</v>
      </c>
      <c r="J1740" s="112" t="s">
        <v>7440</v>
      </c>
      <c r="K1740" s="350" t="s">
        <v>1079</v>
      </c>
      <c r="L1740" s="196" t="s">
        <v>7518</v>
      </c>
      <c r="M1740" s="182" t="s">
        <v>7519</v>
      </c>
      <c r="N1740" s="111" t="s">
        <v>1163</v>
      </c>
      <c r="O1740" s="111">
        <v>2018</v>
      </c>
      <c r="P1740" s="116">
        <v>44414</v>
      </c>
      <c r="Q1740" s="111" t="s">
        <v>6790</v>
      </c>
      <c r="R1740" s="111">
        <v>1</v>
      </c>
      <c r="S1740" s="113" t="s">
        <v>7520</v>
      </c>
      <c r="T1740" s="115">
        <v>44679</v>
      </c>
      <c r="U1740" s="113">
        <v>151</v>
      </c>
      <c r="V1740" s="111" t="s">
        <v>7521</v>
      </c>
      <c r="W1740" s="116">
        <v>44739</v>
      </c>
      <c r="X1740" s="111">
        <v>151</v>
      </c>
      <c r="Y1740" s="114" t="s">
        <v>7522</v>
      </c>
      <c r="Z1740" s="115">
        <v>44840</v>
      </c>
      <c r="AA1740" s="113">
        <v>151</v>
      </c>
      <c r="AB1740" s="72" t="s">
        <v>7523</v>
      </c>
      <c r="AC1740" s="99">
        <v>151</v>
      </c>
      <c r="AD1740" s="111">
        <v>2022</v>
      </c>
      <c r="AE1740" s="107">
        <v>4600</v>
      </c>
      <c r="AF1740" s="323">
        <f t="shared" si="143"/>
        <v>694600</v>
      </c>
    </row>
    <row r="1741" spans="1:32" ht="54.95" customHeight="1" x14ac:dyDescent="0.2">
      <c r="A1741" s="136">
        <v>1738</v>
      </c>
      <c r="B1741" s="368">
        <f t="shared" si="142"/>
        <v>987</v>
      </c>
      <c r="C1741" s="290" t="s">
        <v>7524</v>
      </c>
      <c r="D1741" s="281" t="s">
        <v>25</v>
      </c>
      <c r="E1741" s="6">
        <v>20100017491</v>
      </c>
      <c r="F1741" s="112" t="s">
        <v>26</v>
      </c>
      <c r="G1741" s="112" t="s">
        <v>151</v>
      </c>
      <c r="H1741" s="209" t="s">
        <v>7525</v>
      </c>
      <c r="I1741" s="107" t="s">
        <v>7526</v>
      </c>
      <c r="J1741" s="11" t="s">
        <v>7527</v>
      </c>
      <c r="K1741" s="11" t="s">
        <v>1121</v>
      </c>
      <c r="L1741" s="209" t="s">
        <v>7528</v>
      </c>
      <c r="M1741" s="180" t="s">
        <v>7512</v>
      </c>
      <c r="N1741" s="111" t="s">
        <v>1162</v>
      </c>
      <c r="O1741" s="111" t="s">
        <v>7529</v>
      </c>
      <c r="P1741" s="116">
        <v>43684</v>
      </c>
      <c r="Q1741" s="111" t="s">
        <v>6790</v>
      </c>
      <c r="R1741" s="111">
        <v>1</v>
      </c>
      <c r="S1741" s="113" t="s">
        <v>7530</v>
      </c>
      <c r="T1741" s="115">
        <v>43994</v>
      </c>
      <c r="U1741" s="113">
        <v>63.3</v>
      </c>
      <c r="V1741" s="111" t="s">
        <v>7531</v>
      </c>
      <c r="W1741" s="116">
        <v>44460</v>
      </c>
      <c r="X1741" s="111">
        <v>63.3</v>
      </c>
      <c r="Y1741" s="114" t="s">
        <v>7532</v>
      </c>
      <c r="Z1741" s="115">
        <v>44853</v>
      </c>
      <c r="AA1741" s="113">
        <v>63.3</v>
      </c>
      <c r="AB1741" s="72" t="s">
        <v>7533</v>
      </c>
      <c r="AC1741" s="99">
        <v>63.3</v>
      </c>
      <c r="AD1741" s="111">
        <v>2022</v>
      </c>
      <c r="AE1741" s="107">
        <v>4600</v>
      </c>
      <c r="AF1741" s="323">
        <f t="shared" si="143"/>
        <v>291180</v>
      </c>
    </row>
    <row r="1742" spans="1:32" ht="54.95" customHeight="1" x14ac:dyDescent="0.2">
      <c r="A1742" s="136">
        <v>1739</v>
      </c>
      <c r="B1742" s="368">
        <f t="shared" ref="B1742:B1805" si="144">IF(C1742=C1741,B1741,B1741+1)</f>
        <v>987</v>
      </c>
      <c r="C1742" s="290" t="s">
        <v>7524</v>
      </c>
      <c r="D1742" s="281" t="s">
        <v>25</v>
      </c>
      <c r="E1742" s="6">
        <v>20100017491</v>
      </c>
      <c r="F1742" s="112" t="s">
        <v>26</v>
      </c>
      <c r="G1742" s="112" t="s">
        <v>151</v>
      </c>
      <c r="H1742" s="209" t="s">
        <v>7525</v>
      </c>
      <c r="I1742" s="107" t="s">
        <v>7526</v>
      </c>
      <c r="J1742" s="11" t="s">
        <v>7527</v>
      </c>
      <c r="K1742" s="11" t="s">
        <v>1121</v>
      </c>
      <c r="L1742" s="209" t="s">
        <v>7534</v>
      </c>
      <c r="M1742" s="180" t="s">
        <v>7512</v>
      </c>
      <c r="N1742" s="111" t="s">
        <v>1162</v>
      </c>
      <c r="O1742" s="111" t="s">
        <v>7529</v>
      </c>
      <c r="P1742" s="116">
        <v>43684</v>
      </c>
      <c r="Q1742" s="111" t="s">
        <v>6790</v>
      </c>
      <c r="R1742" s="111">
        <v>1</v>
      </c>
      <c r="S1742" s="113" t="s">
        <v>7530</v>
      </c>
      <c r="T1742" s="115">
        <v>43994</v>
      </c>
      <c r="U1742" s="113">
        <v>51</v>
      </c>
      <c r="V1742" s="111" t="s">
        <v>7531</v>
      </c>
      <c r="W1742" s="116">
        <v>44460</v>
      </c>
      <c r="X1742" s="111">
        <v>51</v>
      </c>
      <c r="Y1742" s="114" t="s">
        <v>7532</v>
      </c>
      <c r="Z1742" s="115">
        <v>44853</v>
      </c>
      <c r="AA1742" s="113">
        <v>8.8000000000000007</v>
      </c>
      <c r="AB1742" s="72" t="s">
        <v>7533</v>
      </c>
      <c r="AC1742" s="99">
        <v>8.8000000000000007</v>
      </c>
      <c r="AD1742" s="111">
        <v>2022</v>
      </c>
      <c r="AE1742" s="107">
        <v>4600</v>
      </c>
      <c r="AF1742" s="323">
        <f t="shared" si="143"/>
        <v>40480</v>
      </c>
    </row>
    <row r="1743" spans="1:32" ht="54.95" customHeight="1" x14ac:dyDescent="0.2">
      <c r="A1743" s="136">
        <v>1740</v>
      </c>
      <c r="B1743" s="368">
        <f t="shared" si="144"/>
        <v>988</v>
      </c>
      <c r="C1743" s="290" t="s">
        <v>7535</v>
      </c>
      <c r="D1743" s="350" t="s">
        <v>597</v>
      </c>
      <c r="E1743" s="6">
        <v>20106897914</v>
      </c>
      <c r="F1743" s="350" t="s">
        <v>26</v>
      </c>
      <c r="G1743" s="350" t="s">
        <v>27</v>
      </c>
      <c r="H1743" s="209" t="s">
        <v>7439</v>
      </c>
      <c r="I1743" s="344" t="s">
        <v>7536</v>
      </c>
      <c r="J1743" s="11" t="s">
        <v>7536</v>
      </c>
      <c r="K1743" s="11" t="s">
        <v>11522</v>
      </c>
      <c r="L1743" s="209" t="s">
        <v>7538</v>
      </c>
      <c r="M1743" s="348" t="s">
        <v>7539</v>
      </c>
      <c r="N1743" s="348" t="s">
        <v>1162</v>
      </c>
      <c r="O1743" s="348">
        <v>2020</v>
      </c>
      <c r="P1743" s="349">
        <v>44328</v>
      </c>
      <c r="Q1743" s="348" t="s">
        <v>6790</v>
      </c>
      <c r="R1743" s="348">
        <v>1</v>
      </c>
      <c r="S1743" s="347" t="s">
        <v>7540</v>
      </c>
      <c r="T1743" s="346">
        <v>44550</v>
      </c>
      <c r="U1743" s="347">
        <v>51</v>
      </c>
      <c r="V1743" s="348" t="s">
        <v>2053</v>
      </c>
      <c r="W1743" s="349" t="s">
        <v>2076</v>
      </c>
      <c r="X1743" s="348" t="s">
        <v>2053</v>
      </c>
      <c r="Y1743" s="345" t="s">
        <v>7541</v>
      </c>
      <c r="Z1743" s="346">
        <v>44853</v>
      </c>
      <c r="AA1743" s="347">
        <v>30.9</v>
      </c>
      <c r="AB1743" s="72" t="s">
        <v>7542</v>
      </c>
      <c r="AC1743" s="99">
        <v>30.9</v>
      </c>
      <c r="AD1743" s="348">
        <v>2022</v>
      </c>
      <c r="AE1743" s="344">
        <v>4600</v>
      </c>
      <c r="AF1743" s="351">
        <f t="shared" si="143"/>
        <v>142140</v>
      </c>
    </row>
    <row r="1744" spans="1:32" ht="54.95" customHeight="1" x14ac:dyDescent="0.2">
      <c r="A1744" s="136">
        <v>1741</v>
      </c>
      <c r="B1744" s="368">
        <f t="shared" si="144"/>
        <v>989</v>
      </c>
      <c r="C1744" s="294" t="s">
        <v>7543</v>
      </c>
      <c r="D1744" s="281" t="s">
        <v>8462</v>
      </c>
      <c r="E1744" s="261">
        <v>20467534026</v>
      </c>
      <c r="F1744" s="112" t="s">
        <v>26</v>
      </c>
      <c r="G1744" s="112" t="s">
        <v>151</v>
      </c>
      <c r="H1744" s="198" t="s">
        <v>7450</v>
      </c>
      <c r="I1744" s="112" t="s">
        <v>7440</v>
      </c>
      <c r="J1744" s="112" t="s">
        <v>7440</v>
      </c>
      <c r="K1744" s="350" t="s">
        <v>1079</v>
      </c>
      <c r="L1744" s="196" t="s">
        <v>7544</v>
      </c>
      <c r="M1744" s="182" t="s">
        <v>7519</v>
      </c>
      <c r="N1744" s="111" t="s">
        <v>1163</v>
      </c>
      <c r="O1744" s="111">
        <v>2018</v>
      </c>
      <c r="P1744" s="116">
        <v>44462</v>
      </c>
      <c r="Q1744" s="112" t="s">
        <v>6790</v>
      </c>
      <c r="R1744" s="111">
        <v>1</v>
      </c>
      <c r="S1744" s="114" t="s">
        <v>7545</v>
      </c>
      <c r="T1744" s="115">
        <v>44706</v>
      </c>
      <c r="U1744" s="113">
        <v>6.2</v>
      </c>
      <c r="V1744" s="6" t="s">
        <v>7546</v>
      </c>
      <c r="W1744" s="116">
        <v>44774</v>
      </c>
      <c r="X1744" s="111">
        <v>6.2</v>
      </c>
      <c r="Y1744" s="114" t="s">
        <v>7547</v>
      </c>
      <c r="Z1744" s="115">
        <v>44853</v>
      </c>
      <c r="AA1744" s="113">
        <v>6.2</v>
      </c>
      <c r="AB1744" s="72" t="s">
        <v>7548</v>
      </c>
      <c r="AC1744" s="99">
        <v>6.2</v>
      </c>
      <c r="AD1744" s="111">
        <v>2022</v>
      </c>
      <c r="AE1744" s="107">
        <v>4600</v>
      </c>
      <c r="AF1744" s="323">
        <f t="shared" si="143"/>
        <v>28520</v>
      </c>
    </row>
    <row r="1745" spans="1:32" ht="54.95" customHeight="1" x14ac:dyDescent="0.2">
      <c r="A1745" s="136">
        <v>1742</v>
      </c>
      <c r="B1745" s="368">
        <f t="shared" si="144"/>
        <v>990</v>
      </c>
      <c r="C1745" s="294" t="s">
        <v>7549</v>
      </c>
      <c r="D1745" s="281" t="s">
        <v>8462</v>
      </c>
      <c r="E1745" s="261">
        <v>20467534026</v>
      </c>
      <c r="F1745" s="112" t="s">
        <v>26</v>
      </c>
      <c r="G1745" s="112" t="s">
        <v>151</v>
      </c>
      <c r="H1745" s="198" t="s">
        <v>7228</v>
      </c>
      <c r="I1745" s="107" t="s">
        <v>7171</v>
      </c>
      <c r="J1745" s="107" t="s">
        <v>7220</v>
      </c>
      <c r="K1745" s="344" t="s">
        <v>7221</v>
      </c>
      <c r="L1745" s="198" t="s">
        <v>7284</v>
      </c>
      <c r="M1745" s="182" t="s">
        <v>7208</v>
      </c>
      <c r="N1745" s="107" t="s">
        <v>1163</v>
      </c>
      <c r="O1745" s="107">
        <v>2019</v>
      </c>
      <c r="P1745" s="116">
        <v>44256</v>
      </c>
      <c r="Q1745" s="112" t="s">
        <v>6790</v>
      </c>
      <c r="R1745" s="111">
        <v>1</v>
      </c>
      <c r="S1745" s="114" t="s">
        <v>7550</v>
      </c>
      <c r="T1745" s="115">
        <v>44883</v>
      </c>
      <c r="U1745" s="113">
        <v>350</v>
      </c>
      <c r="V1745" s="6" t="s">
        <v>7551</v>
      </c>
      <c r="W1745" s="116">
        <v>44614</v>
      </c>
      <c r="X1745" s="111">
        <v>350</v>
      </c>
      <c r="Y1745" s="114" t="s">
        <v>7552</v>
      </c>
      <c r="Z1745" s="115">
        <v>44853</v>
      </c>
      <c r="AA1745" s="113">
        <v>350</v>
      </c>
      <c r="AB1745" s="72" t="s">
        <v>7553</v>
      </c>
      <c r="AC1745" s="99">
        <v>350</v>
      </c>
      <c r="AD1745" s="111">
        <v>2022</v>
      </c>
      <c r="AE1745" s="107">
        <v>4600</v>
      </c>
      <c r="AF1745" s="323">
        <f t="shared" si="143"/>
        <v>1610000</v>
      </c>
    </row>
    <row r="1746" spans="1:32" ht="54.95" customHeight="1" x14ac:dyDescent="0.2">
      <c r="A1746" s="136">
        <v>1743</v>
      </c>
      <c r="B1746" s="368">
        <f t="shared" si="144"/>
        <v>990</v>
      </c>
      <c r="C1746" s="294" t="s">
        <v>7549</v>
      </c>
      <c r="D1746" s="281" t="s">
        <v>8462</v>
      </c>
      <c r="E1746" s="261">
        <v>20467534026</v>
      </c>
      <c r="F1746" s="112" t="s">
        <v>26</v>
      </c>
      <c r="G1746" s="112" t="s">
        <v>151</v>
      </c>
      <c r="H1746" s="198" t="s">
        <v>6849</v>
      </c>
      <c r="I1746" s="107" t="s">
        <v>7169</v>
      </c>
      <c r="J1746" s="107" t="s">
        <v>6971</v>
      </c>
      <c r="K1746" s="344" t="s">
        <v>7223</v>
      </c>
      <c r="L1746" s="198" t="s">
        <v>7285</v>
      </c>
      <c r="M1746" s="182" t="s">
        <v>7208</v>
      </c>
      <c r="N1746" s="107" t="s">
        <v>1162</v>
      </c>
      <c r="O1746" s="107" t="s">
        <v>7219</v>
      </c>
      <c r="P1746" s="116">
        <v>44256</v>
      </c>
      <c r="Q1746" s="112" t="s">
        <v>6790</v>
      </c>
      <c r="R1746" s="111">
        <v>1</v>
      </c>
      <c r="S1746" s="114" t="s">
        <v>7550</v>
      </c>
      <c r="T1746" s="115">
        <v>44883</v>
      </c>
      <c r="U1746" s="113">
        <v>150</v>
      </c>
      <c r="V1746" s="6" t="s">
        <v>7551</v>
      </c>
      <c r="W1746" s="116">
        <v>44614</v>
      </c>
      <c r="X1746" s="111">
        <v>150</v>
      </c>
      <c r="Y1746" s="114" t="s">
        <v>7552</v>
      </c>
      <c r="Z1746" s="115">
        <v>44853</v>
      </c>
      <c r="AA1746" s="113">
        <v>150</v>
      </c>
      <c r="AB1746" s="72" t="s">
        <v>7553</v>
      </c>
      <c r="AC1746" s="99">
        <v>150</v>
      </c>
      <c r="AD1746" s="111">
        <v>2022</v>
      </c>
      <c r="AE1746" s="107">
        <v>4600</v>
      </c>
      <c r="AF1746" s="323">
        <f t="shared" si="143"/>
        <v>690000</v>
      </c>
    </row>
    <row r="1747" spans="1:32" ht="54.95" customHeight="1" x14ac:dyDescent="0.2">
      <c r="A1747" s="136">
        <v>1744</v>
      </c>
      <c r="B1747" s="368">
        <f t="shared" si="144"/>
        <v>990</v>
      </c>
      <c r="C1747" s="294" t="s">
        <v>7549</v>
      </c>
      <c r="D1747" s="281" t="s">
        <v>8462</v>
      </c>
      <c r="E1747" s="261">
        <v>20467534026</v>
      </c>
      <c r="F1747" s="112" t="s">
        <v>26</v>
      </c>
      <c r="G1747" s="112" t="s">
        <v>151</v>
      </c>
      <c r="H1747" s="198" t="s">
        <v>6849</v>
      </c>
      <c r="I1747" s="107" t="s">
        <v>7170</v>
      </c>
      <c r="J1747" s="107" t="s">
        <v>6971</v>
      </c>
      <c r="K1747" s="344" t="s">
        <v>7222</v>
      </c>
      <c r="L1747" s="198" t="s">
        <v>7286</v>
      </c>
      <c r="M1747" s="182" t="s">
        <v>7208</v>
      </c>
      <c r="N1747" s="107" t="s">
        <v>1162</v>
      </c>
      <c r="O1747" s="107" t="s">
        <v>7219</v>
      </c>
      <c r="P1747" s="116">
        <v>44256</v>
      </c>
      <c r="Q1747" s="112" t="s">
        <v>6790</v>
      </c>
      <c r="R1747" s="111">
        <v>1</v>
      </c>
      <c r="S1747" s="114" t="s">
        <v>7550</v>
      </c>
      <c r="T1747" s="115">
        <v>44883</v>
      </c>
      <c r="U1747" s="113">
        <v>150</v>
      </c>
      <c r="V1747" s="6" t="s">
        <v>7551</v>
      </c>
      <c r="W1747" s="116">
        <v>44614</v>
      </c>
      <c r="X1747" s="111">
        <v>150</v>
      </c>
      <c r="Y1747" s="114" t="s">
        <v>7552</v>
      </c>
      <c r="Z1747" s="115">
        <v>44853</v>
      </c>
      <c r="AA1747" s="113">
        <v>150</v>
      </c>
      <c r="AB1747" s="72" t="s">
        <v>7553</v>
      </c>
      <c r="AC1747" s="99">
        <v>150</v>
      </c>
      <c r="AD1747" s="111">
        <v>2022</v>
      </c>
      <c r="AE1747" s="107">
        <v>4600</v>
      </c>
      <c r="AF1747" s="323">
        <f t="shared" si="143"/>
        <v>690000</v>
      </c>
    </row>
    <row r="1748" spans="1:32" ht="54.95" customHeight="1" x14ac:dyDescent="0.2">
      <c r="A1748" s="136">
        <v>1745</v>
      </c>
      <c r="B1748" s="368">
        <f t="shared" si="144"/>
        <v>991</v>
      </c>
      <c r="C1748" s="294" t="s">
        <v>7554</v>
      </c>
      <c r="D1748" s="281" t="s">
        <v>588</v>
      </c>
      <c r="E1748" s="261">
        <v>20543254798</v>
      </c>
      <c r="F1748" s="112" t="s">
        <v>26</v>
      </c>
      <c r="G1748" s="112" t="s">
        <v>27</v>
      </c>
      <c r="H1748" s="198" t="s">
        <v>6914</v>
      </c>
      <c r="I1748" s="107" t="s">
        <v>6918</v>
      </c>
      <c r="J1748" s="107" t="s">
        <v>6984</v>
      </c>
      <c r="K1748" s="344" t="s">
        <v>1139</v>
      </c>
      <c r="L1748" s="198" t="s">
        <v>7391</v>
      </c>
      <c r="M1748" s="182" t="s">
        <v>7208</v>
      </c>
      <c r="N1748" s="111" t="s">
        <v>1162</v>
      </c>
      <c r="O1748" s="111" t="s">
        <v>7416</v>
      </c>
      <c r="P1748" s="116">
        <v>44351</v>
      </c>
      <c r="Q1748" s="112" t="s">
        <v>6790</v>
      </c>
      <c r="R1748" s="111">
        <v>1</v>
      </c>
      <c r="S1748" s="114" t="s">
        <v>7555</v>
      </c>
      <c r="T1748" s="115">
        <v>44592</v>
      </c>
      <c r="U1748" s="113">
        <v>51</v>
      </c>
      <c r="V1748" s="107" t="s">
        <v>2053</v>
      </c>
      <c r="W1748" s="245" t="s">
        <v>2076</v>
      </c>
      <c r="X1748" s="107" t="s">
        <v>2053</v>
      </c>
      <c r="Y1748" s="114" t="s">
        <v>7556</v>
      </c>
      <c r="Z1748" s="115">
        <v>44853</v>
      </c>
      <c r="AA1748" s="113">
        <v>22.8</v>
      </c>
      <c r="AB1748" s="72" t="s">
        <v>7557</v>
      </c>
      <c r="AC1748" s="99">
        <v>22.8</v>
      </c>
      <c r="AD1748" s="111">
        <v>2022</v>
      </c>
      <c r="AE1748" s="107">
        <v>4600</v>
      </c>
      <c r="AF1748" s="323">
        <f t="shared" si="143"/>
        <v>104880</v>
      </c>
    </row>
    <row r="1749" spans="1:32" ht="54.95" customHeight="1" x14ac:dyDescent="0.2">
      <c r="A1749" s="136">
        <v>1746</v>
      </c>
      <c r="B1749" s="368">
        <f t="shared" si="144"/>
        <v>991</v>
      </c>
      <c r="C1749" s="294" t="s">
        <v>7554</v>
      </c>
      <c r="D1749" s="281" t="s">
        <v>588</v>
      </c>
      <c r="E1749" s="261">
        <v>20543254798</v>
      </c>
      <c r="F1749" s="112" t="s">
        <v>26</v>
      </c>
      <c r="G1749" s="112" t="s">
        <v>27</v>
      </c>
      <c r="H1749" s="198" t="s">
        <v>6914</v>
      </c>
      <c r="I1749" s="107" t="s">
        <v>6918</v>
      </c>
      <c r="J1749" s="107" t="s">
        <v>6984</v>
      </c>
      <c r="K1749" s="344" t="s">
        <v>1139</v>
      </c>
      <c r="L1749" s="198" t="s">
        <v>7364</v>
      </c>
      <c r="M1749" s="182" t="s">
        <v>7208</v>
      </c>
      <c r="N1749" s="111" t="s">
        <v>1162</v>
      </c>
      <c r="O1749" s="111" t="s">
        <v>7422</v>
      </c>
      <c r="P1749" s="116">
        <v>44351</v>
      </c>
      <c r="Q1749" s="112" t="s">
        <v>6790</v>
      </c>
      <c r="R1749" s="111">
        <v>2</v>
      </c>
      <c r="S1749" s="114" t="s">
        <v>7555</v>
      </c>
      <c r="T1749" s="115">
        <v>44592</v>
      </c>
      <c r="U1749" s="113">
        <v>102</v>
      </c>
      <c r="V1749" s="107" t="s">
        <v>2053</v>
      </c>
      <c r="W1749" s="245" t="s">
        <v>2076</v>
      </c>
      <c r="X1749" s="107" t="s">
        <v>2053</v>
      </c>
      <c r="Y1749" s="114" t="s">
        <v>7556</v>
      </c>
      <c r="Z1749" s="115">
        <v>44853</v>
      </c>
      <c r="AA1749" s="113">
        <v>30.9</v>
      </c>
      <c r="AB1749" s="72" t="s">
        <v>7557</v>
      </c>
      <c r="AC1749" s="99">
        <v>30.9</v>
      </c>
      <c r="AD1749" s="111">
        <v>2022</v>
      </c>
      <c r="AE1749" s="107">
        <v>4600</v>
      </c>
      <c r="AF1749" s="323">
        <f t="shared" si="143"/>
        <v>142140</v>
      </c>
    </row>
    <row r="1750" spans="1:32" ht="54.95" customHeight="1" x14ac:dyDescent="0.2">
      <c r="A1750" s="136">
        <v>1747</v>
      </c>
      <c r="B1750" s="368">
        <f t="shared" si="144"/>
        <v>992</v>
      </c>
      <c r="C1750" s="290" t="s">
        <v>7558</v>
      </c>
      <c r="D1750" s="281" t="s">
        <v>25</v>
      </c>
      <c r="E1750" s="6">
        <v>20100017491</v>
      </c>
      <c r="F1750" s="112" t="s">
        <v>26</v>
      </c>
      <c r="G1750" s="112" t="s">
        <v>151</v>
      </c>
      <c r="H1750" s="198" t="s">
        <v>7439</v>
      </c>
      <c r="I1750" s="107" t="s">
        <v>7167</v>
      </c>
      <c r="J1750" s="107" t="s">
        <v>7167</v>
      </c>
      <c r="K1750" s="350" t="s">
        <v>1122</v>
      </c>
      <c r="L1750" s="197" t="s">
        <v>7559</v>
      </c>
      <c r="M1750" s="182" t="s">
        <v>7208</v>
      </c>
      <c r="N1750" s="111" t="s">
        <v>1162</v>
      </c>
      <c r="O1750" s="111">
        <v>2021</v>
      </c>
      <c r="P1750" s="116">
        <v>44505</v>
      </c>
      <c r="Q1750" s="112" t="s">
        <v>6790</v>
      </c>
      <c r="R1750" s="111">
        <v>1</v>
      </c>
      <c r="S1750" s="114" t="s">
        <v>7560</v>
      </c>
      <c r="T1750" s="115">
        <v>44704</v>
      </c>
      <c r="U1750" s="113">
        <v>35.9</v>
      </c>
      <c r="V1750" s="107" t="s">
        <v>2053</v>
      </c>
      <c r="W1750" s="245" t="s">
        <v>2076</v>
      </c>
      <c r="X1750" s="107" t="s">
        <v>2053</v>
      </c>
      <c r="Y1750" s="114" t="s">
        <v>7561</v>
      </c>
      <c r="Z1750" s="115">
        <v>44853</v>
      </c>
      <c r="AA1750" s="113">
        <v>35.9</v>
      </c>
      <c r="AB1750" s="72" t="s">
        <v>7562</v>
      </c>
      <c r="AC1750" s="99">
        <v>35.9</v>
      </c>
      <c r="AD1750" s="111">
        <v>2022</v>
      </c>
      <c r="AE1750" s="107">
        <v>4600</v>
      </c>
      <c r="AF1750" s="323">
        <f t="shared" si="143"/>
        <v>165140</v>
      </c>
    </row>
    <row r="1751" spans="1:32" ht="54.95" customHeight="1" x14ac:dyDescent="0.2">
      <c r="A1751" s="136">
        <v>1748</v>
      </c>
      <c r="B1751" s="368">
        <f t="shared" si="144"/>
        <v>993</v>
      </c>
      <c r="C1751" s="290" t="s">
        <v>7563</v>
      </c>
      <c r="D1751" s="281" t="s">
        <v>25</v>
      </c>
      <c r="E1751" s="6">
        <v>20100017491</v>
      </c>
      <c r="F1751" s="112" t="s">
        <v>26</v>
      </c>
      <c r="G1751" s="112" t="s">
        <v>151</v>
      </c>
      <c r="H1751" s="198" t="s">
        <v>7439</v>
      </c>
      <c r="I1751" s="107" t="s">
        <v>7167</v>
      </c>
      <c r="J1751" s="107" t="s">
        <v>7167</v>
      </c>
      <c r="K1751" s="350" t="s">
        <v>1122</v>
      </c>
      <c r="L1751" s="198" t="s">
        <v>7564</v>
      </c>
      <c r="M1751" s="182" t="s">
        <v>7208</v>
      </c>
      <c r="N1751" s="111" t="s">
        <v>1162</v>
      </c>
      <c r="O1751" s="111">
        <v>2021</v>
      </c>
      <c r="P1751" s="116">
        <v>44574</v>
      </c>
      <c r="Q1751" s="112" t="s">
        <v>6790</v>
      </c>
      <c r="R1751" s="111">
        <v>1</v>
      </c>
      <c r="S1751" s="114" t="s">
        <v>7565</v>
      </c>
      <c r="T1751" s="115">
        <v>44754</v>
      </c>
      <c r="U1751" s="113">
        <v>113.2</v>
      </c>
      <c r="V1751" s="107" t="s">
        <v>2053</v>
      </c>
      <c r="W1751" s="245" t="s">
        <v>2076</v>
      </c>
      <c r="X1751" s="107" t="s">
        <v>2053</v>
      </c>
      <c r="Y1751" s="114" t="s">
        <v>7566</v>
      </c>
      <c r="Z1751" s="115">
        <v>44858</v>
      </c>
      <c r="AA1751" s="113">
        <v>113.2</v>
      </c>
      <c r="AB1751" s="72" t="s">
        <v>7567</v>
      </c>
      <c r="AC1751" s="99">
        <v>113.2</v>
      </c>
      <c r="AD1751" s="111">
        <v>2022</v>
      </c>
      <c r="AE1751" s="107">
        <v>4600</v>
      </c>
      <c r="AF1751" s="323">
        <f t="shared" si="143"/>
        <v>520720</v>
      </c>
    </row>
    <row r="1752" spans="1:32" ht="54.95" customHeight="1" x14ac:dyDescent="0.2">
      <c r="A1752" s="136">
        <v>1749</v>
      </c>
      <c r="B1752" s="368">
        <f t="shared" si="144"/>
        <v>994</v>
      </c>
      <c r="C1752" s="290" t="s">
        <v>7568</v>
      </c>
      <c r="D1752" s="281" t="s">
        <v>25</v>
      </c>
      <c r="E1752" s="6">
        <v>20100017491</v>
      </c>
      <c r="F1752" s="112" t="s">
        <v>26</v>
      </c>
      <c r="G1752" s="112" t="s">
        <v>151</v>
      </c>
      <c r="H1752" s="198" t="s">
        <v>6849</v>
      </c>
      <c r="I1752" s="107" t="s">
        <v>7569</v>
      </c>
      <c r="J1752" s="107" t="s">
        <v>6898</v>
      </c>
      <c r="K1752" s="344" t="s">
        <v>7570</v>
      </c>
      <c r="L1752" s="198" t="s">
        <v>7571</v>
      </c>
      <c r="M1752" s="182" t="s">
        <v>7208</v>
      </c>
      <c r="N1752" s="111" t="s">
        <v>1161</v>
      </c>
      <c r="O1752" s="111">
        <v>2020</v>
      </c>
      <c r="P1752" s="116">
        <v>44669</v>
      </c>
      <c r="Q1752" s="112" t="s">
        <v>6790</v>
      </c>
      <c r="R1752" s="111">
        <v>1</v>
      </c>
      <c r="S1752" s="114" t="s">
        <v>7572</v>
      </c>
      <c r="T1752" s="115">
        <v>44746</v>
      </c>
      <c r="U1752" s="113">
        <v>47.5</v>
      </c>
      <c r="V1752" s="107" t="s">
        <v>2053</v>
      </c>
      <c r="W1752" s="245" t="s">
        <v>2076</v>
      </c>
      <c r="X1752" s="107" t="s">
        <v>2053</v>
      </c>
      <c r="Y1752" s="114" t="s">
        <v>7573</v>
      </c>
      <c r="Z1752" s="115">
        <v>44858</v>
      </c>
      <c r="AA1752" s="113">
        <v>47.5</v>
      </c>
      <c r="AB1752" s="72" t="s">
        <v>7574</v>
      </c>
      <c r="AC1752" s="99">
        <v>47.5</v>
      </c>
      <c r="AD1752" s="111">
        <v>2022</v>
      </c>
      <c r="AE1752" s="107">
        <v>4600</v>
      </c>
      <c r="AF1752" s="323">
        <f t="shared" si="143"/>
        <v>218500</v>
      </c>
    </row>
    <row r="1753" spans="1:32" ht="54.95" customHeight="1" x14ac:dyDescent="0.2">
      <c r="A1753" s="136">
        <v>1750</v>
      </c>
      <c r="B1753" s="368">
        <f t="shared" si="144"/>
        <v>995</v>
      </c>
      <c r="C1753" s="294" t="s">
        <v>7575</v>
      </c>
      <c r="D1753" s="281" t="s">
        <v>8462</v>
      </c>
      <c r="E1753" s="261">
        <v>20467534026</v>
      </c>
      <c r="F1753" s="112" t="s">
        <v>26</v>
      </c>
      <c r="G1753" s="112" t="s">
        <v>151</v>
      </c>
      <c r="H1753" s="198" t="s">
        <v>7228</v>
      </c>
      <c r="I1753" s="107" t="s">
        <v>7174</v>
      </c>
      <c r="J1753" s="107" t="s">
        <v>7174</v>
      </c>
      <c r="K1753" s="344" t="s">
        <v>7481</v>
      </c>
      <c r="L1753" s="198" t="s">
        <v>7576</v>
      </c>
      <c r="M1753" s="182" t="s">
        <v>7208</v>
      </c>
      <c r="N1753" s="111" t="s">
        <v>1163</v>
      </c>
      <c r="O1753" s="111">
        <v>2019</v>
      </c>
      <c r="P1753" s="116">
        <v>44218</v>
      </c>
      <c r="Q1753" s="112" t="s">
        <v>6790</v>
      </c>
      <c r="R1753" s="111">
        <v>1</v>
      </c>
      <c r="S1753" s="114" t="s">
        <v>7577</v>
      </c>
      <c r="T1753" s="115">
        <v>44459</v>
      </c>
      <c r="U1753" s="113">
        <v>308</v>
      </c>
      <c r="V1753" s="6" t="s">
        <v>7578</v>
      </c>
      <c r="W1753" s="116">
        <v>44481</v>
      </c>
      <c r="X1753" s="111">
        <v>150</v>
      </c>
      <c r="Y1753" s="114" t="s">
        <v>7579</v>
      </c>
      <c r="Z1753" s="115">
        <v>44868</v>
      </c>
      <c r="AA1753" s="113">
        <v>270</v>
      </c>
      <c r="AB1753" s="72" t="s">
        <v>7580</v>
      </c>
      <c r="AC1753" s="99">
        <v>270</v>
      </c>
      <c r="AD1753" s="111">
        <v>2022</v>
      </c>
      <c r="AE1753" s="107">
        <v>4600</v>
      </c>
      <c r="AF1753" s="323">
        <f t="shared" si="143"/>
        <v>1242000</v>
      </c>
    </row>
    <row r="1754" spans="1:32" ht="54.95" customHeight="1" x14ac:dyDescent="0.2">
      <c r="A1754" s="136">
        <v>1751</v>
      </c>
      <c r="B1754" s="368">
        <f t="shared" si="144"/>
        <v>996</v>
      </c>
      <c r="C1754" s="290" t="s">
        <v>7581</v>
      </c>
      <c r="D1754" s="281" t="s">
        <v>597</v>
      </c>
      <c r="E1754" s="261">
        <v>20106897914</v>
      </c>
      <c r="F1754" s="112" t="s">
        <v>26</v>
      </c>
      <c r="G1754" s="112" t="s">
        <v>27</v>
      </c>
      <c r="H1754" s="198" t="s">
        <v>6849</v>
      </c>
      <c r="I1754" s="107" t="s">
        <v>7278</v>
      </c>
      <c r="J1754" s="107" t="s">
        <v>6898</v>
      </c>
      <c r="K1754" s="350" t="s">
        <v>1053</v>
      </c>
      <c r="L1754" s="194" t="s">
        <v>7582</v>
      </c>
      <c r="M1754" s="182" t="s">
        <v>7208</v>
      </c>
      <c r="N1754" s="111" t="s">
        <v>1161</v>
      </c>
      <c r="O1754" s="111">
        <v>2021</v>
      </c>
      <c r="P1754" s="116">
        <v>44348</v>
      </c>
      <c r="Q1754" s="112" t="s">
        <v>6790</v>
      </c>
      <c r="R1754" s="111">
        <v>1</v>
      </c>
      <c r="S1754" s="114" t="s">
        <v>7583</v>
      </c>
      <c r="T1754" s="115">
        <v>44216</v>
      </c>
      <c r="U1754" s="113">
        <v>41.4</v>
      </c>
      <c r="V1754" s="6" t="s">
        <v>7584</v>
      </c>
      <c r="W1754" s="116">
        <v>44650</v>
      </c>
      <c r="X1754" s="111">
        <v>41.4</v>
      </c>
      <c r="Y1754" s="114" t="s">
        <v>7585</v>
      </c>
      <c r="Z1754" s="115">
        <v>44869</v>
      </c>
      <c r="AA1754" s="113" t="s">
        <v>7586</v>
      </c>
      <c r="AB1754" s="72" t="s">
        <v>7587</v>
      </c>
      <c r="AC1754" s="99">
        <v>29.5</v>
      </c>
      <c r="AD1754" s="111">
        <v>2022</v>
      </c>
      <c r="AE1754" s="107">
        <v>4600</v>
      </c>
      <c r="AF1754" s="323">
        <f t="shared" si="143"/>
        <v>135700</v>
      </c>
    </row>
    <row r="1755" spans="1:32" ht="54.95" customHeight="1" x14ac:dyDescent="0.2">
      <c r="A1755" s="136">
        <v>1752</v>
      </c>
      <c r="B1755" s="368">
        <f t="shared" si="144"/>
        <v>996</v>
      </c>
      <c r="C1755" s="290" t="s">
        <v>7581</v>
      </c>
      <c r="D1755" s="281" t="s">
        <v>597</v>
      </c>
      <c r="E1755" s="261">
        <v>20106897914</v>
      </c>
      <c r="F1755" s="112" t="s">
        <v>26</v>
      </c>
      <c r="G1755" s="112" t="s">
        <v>27</v>
      </c>
      <c r="H1755" s="198" t="s">
        <v>6849</v>
      </c>
      <c r="I1755" s="107" t="s">
        <v>7472</v>
      </c>
      <c r="J1755" s="107" t="s">
        <v>6898</v>
      </c>
      <c r="K1755" s="344" t="s">
        <v>7588</v>
      </c>
      <c r="L1755" s="194" t="s">
        <v>7589</v>
      </c>
      <c r="M1755" s="182" t="s">
        <v>7208</v>
      </c>
      <c r="N1755" s="111" t="s">
        <v>1161</v>
      </c>
      <c r="O1755" s="111">
        <v>2021</v>
      </c>
      <c r="P1755" s="116">
        <v>44348</v>
      </c>
      <c r="Q1755" s="112" t="s">
        <v>6790</v>
      </c>
      <c r="R1755" s="111">
        <v>1</v>
      </c>
      <c r="S1755" s="114" t="s">
        <v>7583</v>
      </c>
      <c r="T1755" s="115">
        <v>44216</v>
      </c>
      <c r="U1755" s="113">
        <v>50</v>
      </c>
      <c r="V1755" s="6" t="s">
        <v>7584</v>
      </c>
      <c r="W1755" s="116">
        <v>44650</v>
      </c>
      <c r="X1755" s="111">
        <v>50</v>
      </c>
      <c r="Y1755" s="114" t="s">
        <v>7585</v>
      </c>
      <c r="Z1755" s="115">
        <v>44869</v>
      </c>
      <c r="AA1755" s="113">
        <v>50</v>
      </c>
      <c r="AB1755" s="72" t="s">
        <v>7728</v>
      </c>
      <c r="AC1755" s="99">
        <v>50</v>
      </c>
      <c r="AD1755" s="111">
        <v>2022</v>
      </c>
      <c r="AE1755" s="107">
        <v>4600</v>
      </c>
      <c r="AF1755" s="323">
        <f t="shared" si="143"/>
        <v>230000</v>
      </c>
    </row>
    <row r="1756" spans="1:32" ht="54.95" customHeight="1" x14ac:dyDescent="0.2">
      <c r="A1756" s="136">
        <v>1753</v>
      </c>
      <c r="B1756" s="368">
        <f t="shared" si="144"/>
        <v>997</v>
      </c>
      <c r="C1756" s="290" t="s">
        <v>7590</v>
      </c>
      <c r="D1756" s="281" t="s">
        <v>597</v>
      </c>
      <c r="E1756" s="261">
        <v>20106897914</v>
      </c>
      <c r="F1756" s="112" t="s">
        <v>26</v>
      </c>
      <c r="G1756" s="112" t="s">
        <v>27</v>
      </c>
      <c r="H1756" s="198" t="s">
        <v>6937</v>
      </c>
      <c r="I1756" s="111" t="s">
        <v>6938</v>
      </c>
      <c r="J1756" s="107" t="s">
        <v>7265</v>
      </c>
      <c r="K1756" s="344" t="s">
        <v>1033</v>
      </c>
      <c r="L1756" s="194" t="s">
        <v>7267</v>
      </c>
      <c r="M1756" s="182" t="s">
        <v>7208</v>
      </c>
      <c r="N1756" s="111" t="s">
        <v>1162</v>
      </c>
      <c r="O1756" s="111">
        <v>2020</v>
      </c>
      <c r="P1756" s="116">
        <v>44300</v>
      </c>
      <c r="Q1756" s="112" t="s">
        <v>6790</v>
      </c>
      <c r="R1756" s="111">
        <v>1</v>
      </c>
      <c r="S1756" s="114" t="s">
        <v>7591</v>
      </c>
      <c r="T1756" s="115">
        <v>44559</v>
      </c>
      <c r="U1756" s="113">
        <v>150</v>
      </c>
      <c r="V1756" s="6" t="s">
        <v>7592</v>
      </c>
      <c r="W1756" s="116">
        <v>44642</v>
      </c>
      <c r="X1756" s="111">
        <v>150</v>
      </c>
      <c r="Y1756" s="114" t="s">
        <v>7593</v>
      </c>
      <c r="Z1756" s="115">
        <v>44869</v>
      </c>
      <c r="AA1756" s="113">
        <v>150</v>
      </c>
      <c r="AB1756" s="72" t="s">
        <v>7594</v>
      </c>
      <c r="AC1756" s="99">
        <v>150</v>
      </c>
      <c r="AD1756" s="111">
        <v>2022</v>
      </c>
      <c r="AE1756" s="107">
        <v>4600</v>
      </c>
      <c r="AF1756" s="323">
        <f t="shared" si="143"/>
        <v>690000</v>
      </c>
    </row>
    <row r="1757" spans="1:32" ht="54.95" customHeight="1" x14ac:dyDescent="0.2">
      <c r="A1757" s="136">
        <v>1754</v>
      </c>
      <c r="B1757" s="368">
        <f t="shared" si="144"/>
        <v>997</v>
      </c>
      <c r="C1757" s="290" t="s">
        <v>7590</v>
      </c>
      <c r="D1757" s="281" t="s">
        <v>597</v>
      </c>
      <c r="E1757" s="261">
        <v>20106897914</v>
      </c>
      <c r="F1757" s="112" t="s">
        <v>26</v>
      </c>
      <c r="G1757" s="112" t="s">
        <v>27</v>
      </c>
      <c r="H1757" s="198" t="s">
        <v>6937</v>
      </c>
      <c r="I1757" s="111" t="s">
        <v>6938</v>
      </c>
      <c r="J1757" s="107" t="s">
        <v>6940</v>
      </c>
      <c r="K1757" s="344" t="s">
        <v>1033</v>
      </c>
      <c r="L1757" s="194" t="s">
        <v>7730</v>
      </c>
      <c r="M1757" s="182" t="s">
        <v>7208</v>
      </c>
      <c r="N1757" s="111" t="s">
        <v>1162</v>
      </c>
      <c r="O1757" s="111">
        <v>2020</v>
      </c>
      <c r="P1757" s="116">
        <v>44300</v>
      </c>
      <c r="Q1757" s="112" t="s">
        <v>6790</v>
      </c>
      <c r="R1757" s="111">
        <v>1</v>
      </c>
      <c r="S1757" s="114" t="s">
        <v>7591</v>
      </c>
      <c r="T1757" s="115">
        <v>44559</v>
      </c>
      <c r="U1757" s="113">
        <v>150</v>
      </c>
      <c r="V1757" s="6" t="s">
        <v>7592</v>
      </c>
      <c r="W1757" s="116">
        <v>44642</v>
      </c>
      <c r="X1757" s="111">
        <v>150</v>
      </c>
      <c r="Y1757" s="114" t="s">
        <v>7593</v>
      </c>
      <c r="Z1757" s="115">
        <v>44869</v>
      </c>
      <c r="AA1757" s="113">
        <v>150</v>
      </c>
      <c r="AB1757" s="72" t="s">
        <v>7594</v>
      </c>
      <c r="AC1757" s="99">
        <v>150</v>
      </c>
      <c r="AD1757" s="111">
        <v>2022</v>
      </c>
      <c r="AE1757" s="107">
        <v>4600</v>
      </c>
      <c r="AF1757" s="323">
        <f t="shared" si="143"/>
        <v>690000</v>
      </c>
    </row>
    <row r="1758" spans="1:32" ht="54.95" customHeight="1" x14ac:dyDescent="0.2">
      <c r="A1758" s="136">
        <v>1755</v>
      </c>
      <c r="B1758" s="368">
        <f t="shared" si="144"/>
        <v>997</v>
      </c>
      <c r="C1758" s="290" t="s">
        <v>7590</v>
      </c>
      <c r="D1758" s="281" t="s">
        <v>597</v>
      </c>
      <c r="E1758" s="261">
        <v>20106897914</v>
      </c>
      <c r="F1758" s="112" t="s">
        <v>26</v>
      </c>
      <c r="G1758" s="112" t="s">
        <v>27</v>
      </c>
      <c r="H1758" s="198" t="s">
        <v>6937</v>
      </c>
      <c r="I1758" s="111" t="s">
        <v>7162</v>
      </c>
      <c r="J1758" s="107" t="s">
        <v>7595</v>
      </c>
      <c r="K1758" s="344" t="s">
        <v>1033</v>
      </c>
      <c r="L1758" s="194" t="s">
        <v>7729</v>
      </c>
      <c r="M1758" s="182" t="s">
        <v>7208</v>
      </c>
      <c r="N1758" s="111" t="s">
        <v>1162</v>
      </c>
      <c r="O1758" s="111">
        <v>2020</v>
      </c>
      <c r="P1758" s="116">
        <v>44300</v>
      </c>
      <c r="Q1758" s="112" t="s">
        <v>6790</v>
      </c>
      <c r="R1758" s="111">
        <v>1</v>
      </c>
      <c r="S1758" s="114" t="s">
        <v>7591</v>
      </c>
      <c r="T1758" s="115">
        <v>44559</v>
      </c>
      <c r="U1758" s="113">
        <v>302</v>
      </c>
      <c r="V1758" s="6" t="s">
        <v>7592</v>
      </c>
      <c r="W1758" s="116">
        <v>44642</v>
      </c>
      <c r="X1758" s="111">
        <v>302</v>
      </c>
      <c r="Y1758" s="114" t="s">
        <v>7593</v>
      </c>
      <c r="Z1758" s="115">
        <v>44869</v>
      </c>
      <c r="AA1758" s="113">
        <v>152</v>
      </c>
      <c r="AB1758" s="72" t="s">
        <v>7594</v>
      </c>
      <c r="AC1758" s="99">
        <v>152</v>
      </c>
      <c r="AD1758" s="111">
        <v>2022</v>
      </c>
      <c r="AE1758" s="107">
        <v>4600</v>
      </c>
      <c r="AF1758" s="323">
        <f t="shared" si="143"/>
        <v>699200</v>
      </c>
    </row>
    <row r="1759" spans="1:32" ht="54.95" customHeight="1" x14ac:dyDescent="0.2">
      <c r="A1759" s="136">
        <v>1756</v>
      </c>
      <c r="B1759" s="368">
        <f t="shared" si="144"/>
        <v>997</v>
      </c>
      <c r="C1759" s="290" t="s">
        <v>7590</v>
      </c>
      <c r="D1759" s="281" t="s">
        <v>597</v>
      </c>
      <c r="E1759" s="261">
        <v>20106897914</v>
      </c>
      <c r="F1759" s="112" t="s">
        <v>26</v>
      </c>
      <c r="G1759" s="112" t="s">
        <v>27</v>
      </c>
      <c r="H1759" s="198" t="s">
        <v>7439</v>
      </c>
      <c r="I1759" s="107" t="s">
        <v>7167</v>
      </c>
      <c r="J1759" s="107" t="s">
        <v>7167</v>
      </c>
      <c r="K1759" s="350" t="s">
        <v>1006</v>
      </c>
      <c r="L1759" s="198" t="s">
        <v>7596</v>
      </c>
      <c r="M1759" s="182" t="s">
        <v>7208</v>
      </c>
      <c r="N1759" s="111" t="s">
        <v>1162</v>
      </c>
      <c r="O1759" s="111">
        <v>2021</v>
      </c>
      <c r="P1759" s="116">
        <v>44301</v>
      </c>
      <c r="Q1759" s="112" t="s">
        <v>6790</v>
      </c>
      <c r="R1759" s="111">
        <v>1</v>
      </c>
      <c r="S1759" s="114" t="s">
        <v>7591</v>
      </c>
      <c r="T1759" s="115">
        <v>44559</v>
      </c>
      <c r="U1759" s="113">
        <v>150</v>
      </c>
      <c r="V1759" s="6" t="s">
        <v>7592</v>
      </c>
      <c r="W1759" s="116">
        <v>44642</v>
      </c>
      <c r="X1759" s="111">
        <v>150</v>
      </c>
      <c r="Y1759" s="114" t="s">
        <v>7593</v>
      </c>
      <c r="Z1759" s="115">
        <v>44869</v>
      </c>
      <c r="AA1759" s="113">
        <v>150</v>
      </c>
      <c r="AB1759" s="72" t="s">
        <v>7594</v>
      </c>
      <c r="AC1759" s="99">
        <v>150</v>
      </c>
      <c r="AD1759" s="111">
        <v>2022</v>
      </c>
      <c r="AE1759" s="107">
        <v>4600</v>
      </c>
      <c r="AF1759" s="323">
        <f t="shared" si="143"/>
        <v>690000</v>
      </c>
    </row>
    <row r="1760" spans="1:32" ht="54.95" customHeight="1" x14ac:dyDescent="0.2">
      <c r="A1760" s="136">
        <v>1757</v>
      </c>
      <c r="B1760" s="368">
        <f t="shared" si="144"/>
        <v>998</v>
      </c>
      <c r="C1760" s="294" t="s">
        <v>7597</v>
      </c>
      <c r="D1760" s="281" t="s">
        <v>588</v>
      </c>
      <c r="E1760" s="261">
        <v>20543254798</v>
      </c>
      <c r="F1760" s="112" t="s">
        <v>26</v>
      </c>
      <c r="G1760" s="112" t="s">
        <v>27</v>
      </c>
      <c r="H1760" s="198" t="s">
        <v>6849</v>
      </c>
      <c r="I1760" s="107" t="s">
        <v>7569</v>
      </c>
      <c r="J1760" s="107" t="s">
        <v>6898</v>
      </c>
      <c r="K1760" s="344" t="s">
        <v>7598</v>
      </c>
      <c r="L1760" s="198" t="s">
        <v>7599</v>
      </c>
      <c r="M1760" s="182" t="s">
        <v>7208</v>
      </c>
      <c r="N1760" s="111" t="s">
        <v>1161</v>
      </c>
      <c r="O1760" s="111">
        <v>2020</v>
      </c>
      <c r="P1760" s="116">
        <v>44459</v>
      </c>
      <c r="Q1760" s="112" t="s">
        <v>6790</v>
      </c>
      <c r="R1760" s="111">
        <v>1</v>
      </c>
      <c r="S1760" s="114" t="s">
        <v>7600</v>
      </c>
      <c r="T1760" s="115">
        <v>44644</v>
      </c>
      <c r="U1760" s="113">
        <v>40</v>
      </c>
      <c r="V1760" s="107" t="s">
        <v>2053</v>
      </c>
      <c r="W1760" s="245" t="s">
        <v>2076</v>
      </c>
      <c r="X1760" s="107" t="s">
        <v>2053</v>
      </c>
      <c r="Y1760" s="114" t="s">
        <v>7601</v>
      </c>
      <c r="Z1760" s="115">
        <v>44869</v>
      </c>
      <c r="AA1760" s="113">
        <v>40</v>
      </c>
      <c r="AB1760" s="72" t="s">
        <v>7602</v>
      </c>
      <c r="AC1760" s="99">
        <v>40</v>
      </c>
      <c r="AD1760" s="111">
        <v>2022</v>
      </c>
      <c r="AE1760" s="107">
        <v>4600</v>
      </c>
      <c r="AF1760" s="323">
        <f t="shared" si="143"/>
        <v>184000</v>
      </c>
    </row>
    <row r="1761" spans="1:32" ht="54.95" customHeight="1" x14ac:dyDescent="0.2">
      <c r="A1761" s="136">
        <v>1758</v>
      </c>
      <c r="B1761" s="368">
        <f t="shared" si="144"/>
        <v>999</v>
      </c>
      <c r="C1761" s="294" t="s">
        <v>7887</v>
      </c>
      <c r="D1761" s="281" t="s">
        <v>8462</v>
      </c>
      <c r="E1761" s="261">
        <v>20467534026</v>
      </c>
      <c r="F1761" s="112" t="s">
        <v>26</v>
      </c>
      <c r="G1761" s="112" t="s">
        <v>151</v>
      </c>
      <c r="H1761" s="198" t="s">
        <v>7257</v>
      </c>
      <c r="I1761" s="111" t="s">
        <v>7410</v>
      </c>
      <c r="J1761" s="107" t="s">
        <v>7603</v>
      </c>
      <c r="K1761" s="344" t="s">
        <v>1062</v>
      </c>
      <c r="L1761" s="198" t="s">
        <v>7604</v>
      </c>
      <c r="M1761" s="182" t="s">
        <v>7208</v>
      </c>
      <c r="N1761" s="111" t="s">
        <v>1161</v>
      </c>
      <c r="O1761" s="111">
        <v>2017</v>
      </c>
      <c r="P1761" s="116">
        <v>43363</v>
      </c>
      <c r="Q1761" s="112" t="s">
        <v>4594</v>
      </c>
      <c r="R1761" s="111">
        <v>1</v>
      </c>
      <c r="S1761" s="114" t="s">
        <v>7605</v>
      </c>
      <c r="T1761" s="115">
        <v>43563</v>
      </c>
      <c r="U1761" s="39" t="s">
        <v>7606</v>
      </c>
      <c r="V1761" s="6" t="s">
        <v>7607</v>
      </c>
      <c r="W1761" s="116">
        <v>44442</v>
      </c>
      <c r="X1761" s="2" t="s">
        <v>7606</v>
      </c>
      <c r="Y1761" s="114" t="s">
        <v>7608</v>
      </c>
      <c r="Z1761" s="115">
        <v>44869</v>
      </c>
      <c r="AA1761" s="39" t="s">
        <v>7606</v>
      </c>
      <c r="AB1761" s="72" t="s">
        <v>7609</v>
      </c>
      <c r="AC1761" s="71">
        <v>0</v>
      </c>
      <c r="AD1761" s="111">
        <v>2022</v>
      </c>
      <c r="AE1761" s="107">
        <v>4600</v>
      </c>
      <c r="AF1761" s="323" t="s">
        <v>2053</v>
      </c>
    </row>
    <row r="1762" spans="1:32" ht="54.95" customHeight="1" x14ac:dyDescent="0.2">
      <c r="A1762" s="136">
        <v>1759</v>
      </c>
      <c r="B1762" s="368">
        <f t="shared" si="144"/>
        <v>999</v>
      </c>
      <c r="C1762" s="294" t="s">
        <v>7887</v>
      </c>
      <c r="D1762" s="281" t="s">
        <v>8462</v>
      </c>
      <c r="E1762" s="261">
        <v>20467534026</v>
      </c>
      <c r="F1762" s="112" t="s">
        <v>26</v>
      </c>
      <c r="G1762" s="112" t="s">
        <v>151</v>
      </c>
      <c r="H1762" s="198" t="s">
        <v>7257</v>
      </c>
      <c r="I1762" s="111" t="s">
        <v>7610</v>
      </c>
      <c r="J1762" s="107" t="s">
        <v>7611</v>
      </c>
      <c r="K1762" s="344" t="s">
        <v>1062</v>
      </c>
      <c r="L1762" s="198" t="s">
        <v>7612</v>
      </c>
      <c r="M1762" s="182" t="s">
        <v>7208</v>
      </c>
      <c r="N1762" s="111" t="s">
        <v>1161</v>
      </c>
      <c r="O1762" s="111">
        <v>2017</v>
      </c>
      <c r="P1762" s="116">
        <v>43363</v>
      </c>
      <c r="Q1762" s="112" t="s">
        <v>6790</v>
      </c>
      <c r="R1762" s="111">
        <v>9</v>
      </c>
      <c r="S1762" s="114" t="s">
        <v>7605</v>
      </c>
      <c r="T1762" s="115">
        <v>43563</v>
      </c>
      <c r="U1762" s="113">
        <v>10.5</v>
      </c>
      <c r="V1762" s="6" t="s">
        <v>7607</v>
      </c>
      <c r="W1762" s="116">
        <v>44442</v>
      </c>
      <c r="X1762" s="111">
        <v>0.9</v>
      </c>
      <c r="Y1762" s="114" t="s">
        <v>7608</v>
      </c>
      <c r="Z1762" s="115">
        <v>44869</v>
      </c>
      <c r="AA1762" s="113">
        <v>0.9</v>
      </c>
      <c r="AB1762" s="72" t="s">
        <v>7609</v>
      </c>
      <c r="AC1762" s="99">
        <v>0.9</v>
      </c>
      <c r="AD1762" s="111">
        <v>2022</v>
      </c>
      <c r="AE1762" s="107">
        <v>4600</v>
      </c>
      <c r="AF1762" s="323">
        <f t="shared" si="143"/>
        <v>4140</v>
      </c>
    </row>
    <row r="1763" spans="1:32" ht="54.95" customHeight="1" x14ac:dyDescent="0.2">
      <c r="A1763" s="136">
        <v>1760</v>
      </c>
      <c r="B1763" s="368">
        <f t="shared" si="144"/>
        <v>1000</v>
      </c>
      <c r="C1763" s="294" t="s">
        <v>7613</v>
      </c>
      <c r="D1763" s="281" t="s">
        <v>25</v>
      </c>
      <c r="E1763" s="6">
        <v>20100017491</v>
      </c>
      <c r="F1763" s="112" t="s">
        <v>26</v>
      </c>
      <c r="G1763" s="112" t="s">
        <v>151</v>
      </c>
      <c r="H1763" s="198" t="s">
        <v>6914</v>
      </c>
      <c r="I1763" s="37" t="s">
        <v>7614</v>
      </c>
      <c r="J1763" s="107" t="s">
        <v>7615</v>
      </c>
      <c r="K1763" s="344" t="s">
        <v>7616</v>
      </c>
      <c r="L1763" s="198" t="s">
        <v>7617</v>
      </c>
      <c r="M1763" s="180" t="s">
        <v>6894</v>
      </c>
      <c r="N1763" s="111" t="s">
        <v>1161</v>
      </c>
      <c r="O1763" s="111">
        <v>2020</v>
      </c>
      <c r="P1763" s="116">
        <v>44489</v>
      </c>
      <c r="Q1763" s="112" t="s">
        <v>6790</v>
      </c>
      <c r="R1763" s="111">
        <v>217</v>
      </c>
      <c r="S1763" s="114" t="s">
        <v>7618</v>
      </c>
      <c r="T1763" s="115">
        <v>44740</v>
      </c>
      <c r="U1763" s="113">
        <v>138.88</v>
      </c>
      <c r="V1763" s="6" t="s">
        <v>7619</v>
      </c>
      <c r="W1763" s="116">
        <v>44816</v>
      </c>
      <c r="X1763" s="111">
        <v>138.88</v>
      </c>
      <c r="Y1763" s="114" t="s">
        <v>7620</v>
      </c>
      <c r="Z1763" s="115">
        <v>44875</v>
      </c>
      <c r="AA1763" s="113">
        <v>138.88</v>
      </c>
      <c r="AB1763" s="72" t="s">
        <v>7621</v>
      </c>
      <c r="AC1763" s="99">
        <v>138.88</v>
      </c>
      <c r="AD1763" s="111">
        <v>2022</v>
      </c>
      <c r="AE1763" s="107">
        <v>4600</v>
      </c>
      <c r="AF1763" s="323">
        <f t="shared" si="143"/>
        <v>638848</v>
      </c>
    </row>
    <row r="1764" spans="1:32" ht="54.95" customHeight="1" x14ac:dyDescent="0.2">
      <c r="A1764" s="136">
        <v>1761</v>
      </c>
      <c r="B1764" s="368">
        <f t="shared" si="144"/>
        <v>1000</v>
      </c>
      <c r="C1764" s="294" t="s">
        <v>7613</v>
      </c>
      <c r="D1764" s="281" t="s">
        <v>25</v>
      </c>
      <c r="E1764" s="6">
        <v>20100017491</v>
      </c>
      <c r="F1764" s="112" t="s">
        <v>26</v>
      </c>
      <c r="G1764" s="112" t="s">
        <v>151</v>
      </c>
      <c r="H1764" s="198" t="s">
        <v>6914</v>
      </c>
      <c r="I1764" s="37" t="s">
        <v>7614</v>
      </c>
      <c r="J1764" s="107" t="s">
        <v>7615</v>
      </c>
      <c r="K1764" s="344" t="s">
        <v>7616</v>
      </c>
      <c r="L1764" s="198" t="s">
        <v>7617</v>
      </c>
      <c r="M1764" s="180" t="s">
        <v>6894</v>
      </c>
      <c r="N1764" s="111" t="s">
        <v>1161</v>
      </c>
      <c r="O1764" s="111">
        <v>2020</v>
      </c>
      <c r="P1764" s="116">
        <v>44489</v>
      </c>
      <c r="Q1764" s="112" t="s">
        <v>4594</v>
      </c>
      <c r="R1764" s="111">
        <v>2</v>
      </c>
      <c r="S1764" s="114" t="s">
        <v>7618</v>
      </c>
      <c r="T1764" s="115">
        <v>44740</v>
      </c>
      <c r="U1764" s="39" t="s">
        <v>2071</v>
      </c>
      <c r="V1764" s="6" t="s">
        <v>7619</v>
      </c>
      <c r="W1764" s="116">
        <v>44816</v>
      </c>
      <c r="X1764" s="2" t="s">
        <v>2071</v>
      </c>
      <c r="Y1764" s="114" t="s">
        <v>7620</v>
      </c>
      <c r="Z1764" s="115">
        <v>44875</v>
      </c>
      <c r="AA1764" s="39" t="s">
        <v>2071</v>
      </c>
      <c r="AB1764" s="72" t="s">
        <v>7621</v>
      </c>
      <c r="AC1764" s="71">
        <v>0</v>
      </c>
      <c r="AD1764" s="111">
        <v>2022</v>
      </c>
      <c r="AE1764" s="107">
        <v>4600</v>
      </c>
      <c r="AF1764" s="323" t="s">
        <v>2053</v>
      </c>
    </row>
    <row r="1765" spans="1:32" ht="54.95" customHeight="1" x14ac:dyDescent="0.2">
      <c r="A1765" s="136">
        <v>1762</v>
      </c>
      <c r="B1765" s="368">
        <f t="shared" si="144"/>
        <v>1000</v>
      </c>
      <c r="C1765" s="294" t="s">
        <v>7613</v>
      </c>
      <c r="D1765" s="281" t="s">
        <v>25</v>
      </c>
      <c r="E1765" s="6">
        <v>20100017491</v>
      </c>
      <c r="F1765" s="112" t="s">
        <v>26</v>
      </c>
      <c r="G1765" s="112" t="s">
        <v>151</v>
      </c>
      <c r="H1765" s="198" t="s">
        <v>6914</v>
      </c>
      <c r="I1765" s="37" t="s">
        <v>7614</v>
      </c>
      <c r="J1765" s="107" t="s">
        <v>7615</v>
      </c>
      <c r="K1765" s="344" t="s">
        <v>7616</v>
      </c>
      <c r="L1765" s="198" t="s">
        <v>7617</v>
      </c>
      <c r="M1765" s="180" t="s">
        <v>6894</v>
      </c>
      <c r="N1765" s="111" t="s">
        <v>1161</v>
      </c>
      <c r="O1765" s="111">
        <v>2020</v>
      </c>
      <c r="P1765" s="116">
        <v>44489</v>
      </c>
      <c r="Q1765" s="112" t="s">
        <v>6790</v>
      </c>
      <c r="R1765" s="111">
        <v>318</v>
      </c>
      <c r="S1765" s="114" t="s">
        <v>7618</v>
      </c>
      <c r="T1765" s="115">
        <v>44740</v>
      </c>
      <c r="U1765" s="113">
        <v>407.04</v>
      </c>
      <c r="V1765" s="6" t="s">
        <v>7619</v>
      </c>
      <c r="W1765" s="116">
        <v>44816</v>
      </c>
      <c r="X1765" s="111">
        <v>403.86</v>
      </c>
      <c r="Y1765" s="114" t="s">
        <v>7620</v>
      </c>
      <c r="Z1765" s="115">
        <v>44875</v>
      </c>
      <c r="AA1765" s="113">
        <v>403.86</v>
      </c>
      <c r="AB1765" s="72" t="s">
        <v>7621</v>
      </c>
      <c r="AC1765" s="99">
        <v>403.86</v>
      </c>
      <c r="AD1765" s="111">
        <v>2022</v>
      </c>
      <c r="AE1765" s="107">
        <v>4600</v>
      </c>
      <c r="AF1765" s="323">
        <f t="shared" ref="AF1765:AF1792" si="145">AC1765*AE1765</f>
        <v>1857756</v>
      </c>
    </row>
    <row r="1766" spans="1:32" ht="54.95" customHeight="1" x14ac:dyDescent="0.2">
      <c r="A1766" s="136">
        <v>1763</v>
      </c>
      <c r="B1766" s="368">
        <f t="shared" si="144"/>
        <v>1000</v>
      </c>
      <c r="C1766" s="294" t="s">
        <v>7613</v>
      </c>
      <c r="D1766" s="281" t="s">
        <v>25</v>
      </c>
      <c r="E1766" s="6">
        <v>20100017491</v>
      </c>
      <c r="F1766" s="112" t="s">
        <v>26</v>
      </c>
      <c r="G1766" s="112" t="s">
        <v>151</v>
      </c>
      <c r="H1766" s="198" t="s">
        <v>6914</v>
      </c>
      <c r="I1766" s="37" t="s">
        <v>7614</v>
      </c>
      <c r="J1766" s="107" t="s">
        <v>7615</v>
      </c>
      <c r="K1766" s="344" t="s">
        <v>7616</v>
      </c>
      <c r="L1766" s="198" t="s">
        <v>7617</v>
      </c>
      <c r="M1766" s="180" t="s">
        <v>6894</v>
      </c>
      <c r="N1766" s="111" t="s">
        <v>1161</v>
      </c>
      <c r="O1766" s="111">
        <v>2020</v>
      </c>
      <c r="P1766" s="116">
        <v>44489</v>
      </c>
      <c r="Q1766" s="112" t="s">
        <v>6790</v>
      </c>
      <c r="R1766" s="111">
        <v>52</v>
      </c>
      <c r="S1766" s="114" t="s">
        <v>7618</v>
      </c>
      <c r="T1766" s="115">
        <v>44740</v>
      </c>
      <c r="U1766" s="113">
        <v>132.6</v>
      </c>
      <c r="V1766" s="6" t="s">
        <v>7619</v>
      </c>
      <c r="W1766" s="116">
        <v>44816</v>
      </c>
      <c r="X1766" s="111">
        <v>132.08000000000001</v>
      </c>
      <c r="Y1766" s="114" t="s">
        <v>7620</v>
      </c>
      <c r="Z1766" s="115">
        <v>44875</v>
      </c>
      <c r="AA1766" s="113">
        <v>132.08000000000001</v>
      </c>
      <c r="AB1766" s="72" t="s">
        <v>7621</v>
      </c>
      <c r="AC1766" s="99">
        <v>132.08000000000001</v>
      </c>
      <c r="AD1766" s="111">
        <v>2022</v>
      </c>
      <c r="AE1766" s="107">
        <v>4600</v>
      </c>
      <c r="AF1766" s="323">
        <f t="shared" si="145"/>
        <v>607568</v>
      </c>
    </row>
    <row r="1767" spans="1:32" ht="54.95" customHeight="1" x14ac:dyDescent="0.2">
      <c r="A1767" s="136">
        <v>1764</v>
      </c>
      <c r="B1767" s="368">
        <f t="shared" si="144"/>
        <v>1001</v>
      </c>
      <c r="C1767" s="294" t="s">
        <v>7622</v>
      </c>
      <c r="D1767" s="281" t="s">
        <v>25</v>
      </c>
      <c r="E1767" s="6">
        <v>20100017491</v>
      </c>
      <c r="F1767" s="112" t="s">
        <v>26</v>
      </c>
      <c r="G1767" s="112" t="s">
        <v>151</v>
      </c>
      <c r="H1767" s="198" t="s">
        <v>6849</v>
      </c>
      <c r="I1767" s="111" t="s">
        <v>7278</v>
      </c>
      <c r="J1767" s="107" t="s">
        <v>6898</v>
      </c>
      <c r="K1767" s="350" t="s">
        <v>1053</v>
      </c>
      <c r="L1767" s="194" t="s">
        <v>7623</v>
      </c>
      <c r="M1767" s="180" t="s">
        <v>7501</v>
      </c>
      <c r="N1767" s="111" t="s">
        <v>1161</v>
      </c>
      <c r="O1767" s="111">
        <v>2020</v>
      </c>
      <c r="P1767" s="116">
        <v>44466</v>
      </c>
      <c r="Q1767" s="112" t="s">
        <v>6790</v>
      </c>
      <c r="R1767" s="111">
        <v>1</v>
      </c>
      <c r="S1767" s="114" t="s">
        <v>7624</v>
      </c>
      <c r="T1767" s="115">
        <v>44592</v>
      </c>
      <c r="U1767" s="113">
        <v>50</v>
      </c>
      <c r="V1767" s="6" t="s">
        <v>7625</v>
      </c>
      <c r="W1767" s="116">
        <v>44648</v>
      </c>
      <c r="X1767" s="111">
        <v>50</v>
      </c>
      <c r="Y1767" s="114" t="s">
        <v>7626</v>
      </c>
      <c r="Z1767" s="115">
        <v>44875</v>
      </c>
      <c r="AA1767" s="113">
        <v>50</v>
      </c>
      <c r="AB1767" s="72" t="s">
        <v>7627</v>
      </c>
      <c r="AC1767" s="99">
        <v>50</v>
      </c>
      <c r="AD1767" s="111">
        <v>2022</v>
      </c>
      <c r="AE1767" s="107">
        <v>4600</v>
      </c>
      <c r="AF1767" s="323">
        <f t="shared" si="145"/>
        <v>230000</v>
      </c>
    </row>
    <row r="1768" spans="1:32" ht="54.95" customHeight="1" x14ac:dyDescent="0.2">
      <c r="A1768" s="136">
        <v>1765</v>
      </c>
      <c r="B1768" s="368">
        <f t="shared" si="144"/>
        <v>1001</v>
      </c>
      <c r="C1768" s="294" t="s">
        <v>7622</v>
      </c>
      <c r="D1768" s="281" t="s">
        <v>25</v>
      </c>
      <c r="E1768" s="6">
        <v>20100017491</v>
      </c>
      <c r="F1768" s="112" t="s">
        <v>26</v>
      </c>
      <c r="G1768" s="112" t="s">
        <v>151</v>
      </c>
      <c r="H1768" s="198" t="s">
        <v>6849</v>
      </c>
      <c r="I1768" s="111" t="s">
        <v>7163</v>
      </c>
      <c r="J1768" s="107" t="s">
        <v>6898</v>
      </c>
      <c r="K1768" s="350" t="s">
        <v>1105</v>
      </c>
      <c r="L1768" s="194" t="s">
        <v>7628</v>
      </c>
      <c r="M1768" s="180" t="s">
        <v>7501</v>
      </c>
      <c r="N1768" s="111" t="s">
        <v>1161</v>
      </c>
      <c r="O1768" s="111">
        <v>2017</v>
      </c>
      <c r="P1768" s="116">
        <v>44466</v>
      </c>
      <c r="Q1768" s="112" t="s">
        <v>6790</v>
      </c>
      <c r="R1768" s="111">
        <v>1</v>
      </c>
      <c r="S1768" s="114" t="s">
        <v>7624</v>
      </c>
      <c r="T1768" s="115">
        <v>44592</v>
      </c>
      <c r="U1768" s="113">
        <v>50</v>
      </c>
      <c r="V1768" s="6" t="s">
        <v>7625</v>
      </c>
      <c r="W1768" s="116">
        <v>44648</v>
      </c>
      <c r="X1768" s="111">
        <v>50</v>
      </c>
      <c r="Y1768" s="114" t="s">
        <v>7626</v>
      </c>
      <c r="Z1768" s="115">
        <v>44875</v>
      </c>
      <c r="AA1768" s="113">
        <v>50</v>
      </c>
      <c r="AB1768" s="72" t="s">
        <v>7627</v>
      </c>
      <c r="AC1768" s="99">
        <v>50</v>
      </c>
      <c r="AD1768" s="111">
        <v>2022</v>
      </c>
      <c r="AE1768" s="107">
        <v>4600</v>
      </c>
      <c r="AF1768" s="323">
        <f t="shared" si="145"/>
        <v>230000</v>
      </c>
    </row>
    <row r="1769" spans="1:32" ht="54.95" customHeight="1" x14ac:dyDescent="0.2">
      <c r="A1769" s="136">
        <v>1766</v>
      </c>
      <c r="B1769" s="368">
        <f t="shared" si="144"/>
        <v>1002</v>
      </c>
      <c r="C1769" s="294" t="s">
        <v>7629</v>
      </c>
      <c r="D1769" s="350" t="s">
        <v>8462</v>
      </c>
      <c r="E1769" s="6">
        <v>20467534026</v>
      </c>
      <c r="F1769" s="350" t="s">
        <v>26</v>
      </c>
      <c r="G1769" s="350" t="s">
        <v>151</v>
      </c>
      <c r="H1769" s="198" t="s">
        <v>6850</v>
      </c>
      <c r="I1769" s="348" t="s">
        <v>6902</v>
      </c>
      <c r="J1769" s="344" t="s">
        <v>6902</v>
      </c>
      <c r="K1769" s="350" t="s">
        <v>7173</v>
      </c>
      <c r="L1769" s="194" t="s">
        <v>7630</v>
      </c>
      <c r="M1769" s="348" t="s">
        <v>7208</v>
      </c>
      <c r="N1769" s="348" t="s">
        <v>1163</v>
      </c>
      <c r="O1769" s="348">
        <v>2022</v>
      </c>
      <c r="P1769" s="349">
        <v>44614</v>
      </c>
      <c r="Q1769" s="350" t="s">
        <v>6790</v>
      </c>
      <c r="R1769" s="348">
        <v>1</v>
      </c>
      <c r="S1769" s="345" t="s">
        <v>7631</v>
      </c>
      <c r="T1769" s="346">
        <v>44734</v>
      </c>
      <c r="U1769" s="347">
        <v>350</v>
      </c>
      <c r="V1769" s="6" t="s">
        <v>7632</v>
      </c>
      <c r="W1769" s="349">
        <v>44804</v>
      </c>
      <c r="X1769" s="348">
        <v>350</v>
      </c>
      <c r="Y1769" s="345" t="s">
        <v>7633</v>
      </c>
      <c r="Z1769" s="346">
        <v>44875</v>
      </c>
      <c r="AA1769" s="347">
        <v>350</v>
      </c>
      <c r="AB1769" s="72" t="s">
        <v>7634</v>
      </c>
      <c r="AC1769" s="99">
        <v>350</v>
      </c>
      <c r="AD1769" s="348">
        <v>2022</v>
      </c>
      <c r="AE1769" s="344">
        <v>4600</v>
      </c>
      <c r="AF1769" s="351">
        <f t="shared" si="145"/>
        <v>1610000</v>
      </c>
    </row>
    <row r="1770" spans="1:32" ht="54.95" customHeight="1" x14ac:dyDescent="0.2">
      <c r="A1770" s="136">
        <v>1767</v>
      </c>
      <c r="B1770" s="368">
        <f t="shared" si="144"/>
        <v>1003</v>
      </c>
      <c r="C1770" s="294" t="s">
        <v>7635</v>
      </c>
      <c r="D1770" s="281" t="s">
        <v>25</v>
      </c>
      <c r="E1770" s="6">
        <v>20100017491</v>
      </c>
      <c r="F1770" s="112" t="s">
        <v>26</v>
      </c>
      <c r="G1770" s="112" t="s">
        <v>151</v>
      </c>
      <c r="H1770" s="198" t="s">
        <v>6850</v>
      </c>
      <c r="I1770" s="107" t="s">
        <v>7278</v>
      </c>
      <c r="J1770" s="107" t="s">
        <v>7278</v>
      </c>
      <c r="K1770" s="344" t="s">
        <v>1141</v>
      </c>
      <c r="L1770" s="194" t="s">
        <v>7636</v>
      </c>
      <c r="M1770" s="182" t="s">
        <v>7208</v>
      </c>
      <c r="N1770" s="111" t="s">
        <v>1162</v>
      </c>
      <c r="O1770" s="111" t="s">
        <v>7637</v>
      </c>
      <c r="P1770" s="116">
        <v>42639</v>
      </c>
      <c r="Q1770" s="112" t="s">
        <v>6790</v>
      </c>
      <c r="R1770" s="111">
        <v>8</v>
      </c>
      <c r="S1770" s="114" t="s">
        <v>7638</v>
      </c>
      <c r="T1770" s="115">
        <v>43091</v>
      </c>
      <c r="U1770" s="113">
        <v>1200</v>
      </c>
      <c r="V1770" s="6" t="s">
        <v>7639</v>
      </c>
      <c r="W1770" s="116">
        <v>44488</v>
      </c>
      <c r="X1770" s="111">
        <v>905.6</v>
      </c>
      <c r="Y1770" s="114" t="s">
        <v>7640</v>
      </c>
      <c r="Z1770" s="115">
        <v>44875</v>
      </c>
      <c r="AA1770" s="113">
        <v>905.6</v>
      </c>
      <c r="AB1770" s="72" t="s">
        <v>7641</v>
      </c>
      <c r="AC1770" s="99">
        <v>905.6</v>
      </c>
      <c r="AD1770" s="111">
        <v>2022</v>
      </c>
      <c r="AE1770" s="107">
        <v>4600</v>
      </c>
      <c r="AF1770" s="323">
        <f t="shared" si="145"/>
        <v>4165760</v>
      </c>
    </row>
    <row r="1771" spans="1:32" ht="54.95" customHeight="1" x14ac:dyDescent="0.2">
      <c r="A1771" s="136">
        <v>1768</v>
      </c>
      <c r="B1771" s="368">
        <f t="shared" si="144"/>
        <v>1004</v>
      </c>
      <c r="C1771" s="294" t="s">
        <v>7642</v>
      </c>
      <c r="D1771" s="281" t="s">
        <v>597</v>
      </c>
      <c r="E1771" s="261">
        <v>20106897914</v>
      </c>
      <c r="F1771" s="112" t="s">
        <v>26</v>
      </c>
      <c r="G1771" s="112" t="s">
        <v>27</v>
      </c>
      <c r="H1771" s="197" t="s">
        <v>7257</v>
      </c>
      <c r="I1771" s="6" t="s">
        <v>7259</v>
      </c>
      <c r="J1771" s="107" t="s">
        <v>7405</v>
      </c>
      <c r="K1771" s="344" t="s">
        <v>1134</v>
      </c>
      <c r="L1771" s="198" t="s">
        <v>7406</v>
      </c>
      <c r="M1771" s="182" t="s">
        <v>7208</v>
      </c>
      <c r="N1771" s="107" t="s">
        <v>1161</v>
      </c>
      <c r="O1771" s="107">
        <v>2020</v>
      </c>
      <c r="P1771" s="116">
        <v>44484</v>
      </c>
      <c r="Q1771" s="112" t="s">
        <v>6790</v>
      </c>
      <c r="R1771" s="111">
        <v>15</v>
      </c>
      <c r="S1771" s="114" t="s">
        <v>7643</v>
      </c>
      <c r="T1771" s="115">
        <v>44700</v>
      </c>
      <c r="U1771" s="113">
        <v>18</v>
      </c>
      <c r="V1771" s="6" t="s">
        <v>7644</v>
      </c>
      <c r="W1771" s="116">
        <v>44776</v>
      </c>
      <c r="X1771" s="111">
        <v>18</v>
      </c>
      <c r="Y1771" s="114" t="s">
        <v>7645</v>
      </c>
      <c r="Z1771" s="115">
        <v>44893</v>
      </c>
      <c r="AA1771" s="113">
        <v>18</v>
      </c>
      <c r="AB1771" s="72" t="s">
        <v>7646</v>
      </c>
      <c r="AC1771" s="99">
        <v>18</v>
      </c>
      <c r="AD1771" s="111">
        <v>2022</v>
      </c>
      <c r="AE1771" s="107">
        <v>4600</v>
      </c>
      <c r="AF1771" s="323">
        <f t="shared" si="145"/>
        <v>82800</v>
      </c>
    </row>
    <row r="1772" spans="1:32" ht="54.95" customHeight="1" x14ac:dyDescent="0.2">
      <c r="A1772" s="136">
        <v>1769</v>
      </c>
      <c r="B1772" s="368">
        <f t="shared" si="144"/>
        <v>1005</v>
      </c>
      <c r="C1772" s="294" t="s">
        <v>7647</v>
      </c>
      <c r="D1772" s="281" t="s">
        <v>8462</v>
      </c>
      <c r="E1772" s="261">
        <v>20467534026</v>
      </c>
      <c r="F1772" s="112" t="s">
        <v>26</v>
      </c>
      <c r="G1772" s="112" t="s">
        <v>151</v>
      </c>
      <c r="H1772" s="198" t="s">
        <v>6849</v>
      </c>
      <c r="I1772" s="107" t="s">
        <v>7024</v>
      </c>
      <c r="J1772" s="107" t="s">
        <v>6898</v>
      </c>
      <c r="K1772" s="344" t="s">
        <v>6907</v>
      </c>
      <c r="L1772" s="198" t="s">
        <v>7304</v>
      </c>
      <c r="M1772" s="180" t="s">
        <v>7512</v>
      </c>
      <c r="N1772" s="107" t="s">
        <v>1161</v>
      </c>
      <c r="O1772" s="111">
        <v>2020</v>
      </c>
      <c r="P1772" s="116">
        <v>44658</v>
      </c>
      <c r="Q1772" s="112" t="s">
        <v>6790</v>
      </c>
      <c r="R1772" s="111">
        <v>1</v>
      </c>
      <c r="S1772" s="114" t="s">
        <v>7648</v>
      </c>
      <c r="T1772" s="115">
        <v>44753</v>
      </c>
      <c r="U1772" s="113">
        <v>50</v>
      </c>
      <c r="V1772" s="6" t="s">
        <v>7649</v>
      </c>
      <c r="W1772" s="116">
        <v>44804</v>
      </c>
      <c r="X1772" s="111">
        <v>50</v>
      </c>
      <c r="Y1772" s="114" t="s">
        <v>7650</v>
      </c>
      <c r="Z1772" s="115">
        <v>44893</v>
      </c>
      <c r="AA1772" s="113">
        <v>50</v>
      </c>
      <c r="AB1772" s="72" t="s">
        <v>7651</v>
      </c>
      <c r="AC1772" s="99">
        <v>50</v>
      </c>
      <c r="AD1772" s="111">
        <v>2022</v>
      </c>
      <c r="AE1772" s="107">
        <v>4600</v>
      </c>
      <c r="AF1772" s="323">
        <f t="shared" si="145"/>
        <v>230000</v>
      </c>
    </row>
    <row r="1773" spans="1:32" ht="54.95" customHeight="1" x14ac:dyDescent="0.2">
      <c r="A1773" s="136">
        <v>1770</v>
      </c>
      <c r="B1773" s="368">
        <f t="shared" si="144"/>
        <v>1005</v>
      </c>
      <c r="C1773" s="294" t="s">
        <v>7647</v>
      </c>
      <c r="D1773" s="281" t="s">
        <v>8462</v>
      </c>
      <c r="E1773" s="261">
        <v>20467534026</v>
      </c>
      <c r="F1773" s="112" t="s">
        <v>26</v>
      </c>
      <c r="G1773" s="112" t="s">
        <v>151</v>
      </c>
      <c r="H1773" s="198" t="s">
        <v>7439</v>
      </c>
      <c r="I1773" s="107" t="s">
        <v>7167</v>
      </c>
      <c r="J1773" s="107" t="s">
        <v>7167</v>
      </c>
      <c r="K1773" s="11" t="s">
        <v>1122</v>
      </c>
      <c r="L1773" s="209" t="s">
        <v>7652</v>
      </c>
      <c r="M1773" s="180" t="s">
        <v>7512</v>
      </c>
      <c r="N1773" s="111" t="s">
        <v>1162</v>
      </c>
      <c r="O1773" s="111">
        <v>2021</v>
      </c>
      <c r="P1773" s="116">
        <v>44658</v>
      </c>
      <c r="Q1773" s="112" t="s">
        <v>6790</v>
      </c>
      <c r="R1773" s="111">
        <v>1</v>
      </c>
      <c r="S1773" s="114" t="s">
        <v>7648</v>
      </c>
      <c r="T1773" s="115">
        <v>44753</v>
      </c>
      <c r="U1773" s="113">
        <v>71</v>
      </c>
      <c r="V1773" s="6" t="s">
        <v>7649</v>
      </c>
      <c r="W1773" s="116">
        <v>44804</v>
      </c>
      <c r="X1773" s="111">
        <v>71</v>
      </c>
      <c r="Y1773" s="114" t="s">
        <v>7650</v>
      </c>
      <c r="Z1773" s="115">
        <v>44893</v>
      </c>
      <c r="AA1773" s="113">
        <v>71</v>
      </c>
      <c r="AB1773" s="72" t="s">
        <v>7651</v>
      </c>
      <c r="AC1773" s="99">
        <v>71</v>
      </c>
      <c r="AD1773" s="111">
        <v>2022</v>
      </c>
      <c r="AE1773" s="107">
        <v>4600</v>
      </c>
      <c r="AF1773" s="323">
        <f t="shared" si="145"/>
        <v>326600</v>
      </c>
    </row>
    <row r="1774" spans="1:32" ht="54.95" customHeight="1" x14ac:dyDescent="0.2">
      <c r="A1774" s="136">
        <v>1771</v>
      </c>
      <c r="B1774" s="368">
        <f t="shared" si="144"/>
        <v>1006</v>
      </c>
      <c r="C1774" s="294" t="s">
        <v>7653</v>
      </c>
      <c r="D1774" s="281" t="s">
        <v>25</v>
      </c>
      <c r="E1774" s="6">
        <v>20100017491</v>
      </c>
      <c r="F1774" s="112" t="s">
        <v>26</v>
      </c>
      <c r="G1774" s="112" t="s">
        <v>151</v>
      </c>
      <c r="H1774" s="209" t="s">
        <v>7525</v>
      </c>
      <c r="I1774" s="107" t="s">
        <v>7654</v>
      </c>
      <c r="J1774" s="11" t="s">
        <v>7527</v>
      </c>
      <c r="K1774" s="11" t="s">
        <v>1121</v>
      </c>
      <c r="L1774" s="209" t="s">
        <v>7655</v>
      </c>
      <c r="M1774" s="180" t="s">
        <v>7512</v>
      </c>
      <c r="N1774" s="111" t="s">
        <v>1161</v>
      </c>
      <c r="O1774" s="242" t="s">
        <v>7214</v>
      </c>
      <c r="P1774" s="116">
        <v>44869</v>
      </c>
      <c r="Q1774" s="112" t="s">
        <v>6790</v>
      </c>
      <c r="R1774" s="111">
        <v>1</v>
      </c>
      <c r="S1774" s="114" t="s">
        <v>7656</v>
      </c>
      <c r="T1774" s="115">
        <v>44204</v>
      </c>
      <c r="U1774" s="113">
        <v>34.01</v>
      </c>
      <c r="V1774" s="6" t="s">
        <v>7657</v>
      </c>
      <c r="W1774" s="116">
        <v>44456</v>
      </c>
      <c r="X1774" s="111">
        <v>34.01</v>
      </c>
      <c r="Y1774" s="114" t="s">
        <v>7658</v>
      </c>
      <c r="Z1774" s="115">
        <v>44893</v>
      </c>
      <c r="AA1774" s="113">
        <v>34.01</v>
      </c>
      <c r="AB1774" s="72" t="s">
        <v>7659</v>
      </c>
      <c r="AC1774" s="99">
        <v>34.01</v>
      </c>
      <c r="AD1774" s="111">
        <v>2022</v>
      </c>
      <c r="AE1774" s="107">
        <v>4600</v>
      </c>
      <c r="AF1774" s="323">
        <f t="shared" si="145"/>
        <v>156446</v>
      </c>
    </row>
    <row r="1775" spans="1:32" ht="54.95" customHeight="1" x14ac:dyDescent="0.2">
      <c r="A1775" s="136">
        <v>1772</v>
      </c>
      <c r="B1775" s="368">
        <f t="shared" si="144"/>
        <v>1006</v>
      </c>
      <c r="C1775" s="294" t="s">
        <v>7653</v>
      </c>
      <c r="D1775" s="281" t="s">
        <v>25</v>
      </c>
      <c r="E1775" s="6">
        <v>20100017491</v>
      </c>
      <c r="F1775" s="112" t="s">
        <v>26</v>
      </c>
      <c r="G1775" s="112" t="s">
        <v>151</v>
      </c>
      <c r="H1775" s="209" t="s">
        <v>7525</v>
      </c>
      <c r="I1775" s="107" t="s">
        <v>7654</v>
      </c>
      <c r="J1775" s="11" t="s">
        <v>7527</v>
      </c>
      <c r="K1775" s="11" t="s">
        <v>1121</v>
      </c>
      <c r="L1775" s="209" t="s">
        <v>7660</v>
      </c>
      <c r="M1775" s="180" t="s">
        <v>7512</v>
      </c>
      <c r="N1775" s="111" t="s">
        <v>1161</v>
      </c>
      <c r="O1775" s="242" t="s">
        <v>7214</v>
      </c>
      <c r="P1775" s="116">
        <v>44869</v>
      </c>
      <c r="Q1775" s="112" t="s">
        <v>6790</v>
      </c>
      <c r="R1775" s="111">
        <v>1</v>
      </c>
      <c r="S1775" s="114" t="s">
        <v>7656</v>
      </c>
      <c r="T1775" s="115">
        <v>44204</v>
      </c>
      <c r="U1775" s="113">
        <v>34.01</v>
      </c>
      <c r="V1775" s="6" t="s">
        <v>7657</v>
      </c>
      <c r="W1775" s="116">
        <v>44456</v>
      </c>
      <c r="X1775" s="111">
        <v>34.01</v>
      </c>
      <c r="Y1775" s="114" t="s">
        <v>7658</v>
      </c>
      <c r="Z1775" s="115">
        <v>44893</v>
      </c>
      <c r="AA1775" s="113">
        <v>34.01</v>
      </c>
      <c r="AB1775" s="72" t="s">
        <v>7659</v>
      </c>
      <c r="AC1775" s="99">
        <v>34.01</v>
      </c>
      <c r="AD1775" s="111">
        <v>2022</v>
      </c>
      <c r="AE1775" s="107">
        <v>4600</v>
      </c>
      <c r="AF1775" s="323">
        <f t="shared" si="145"/>
        <v>156446</v>
      </c>
    </row>
    <row r="1776" spans="1:32" ht="54.95" customHeight="1" x14ac:dyDescent="0.2">
      <c r="A1776" s="136">
        <v>1773</v>
      </c>
      <c r="B1776" s="368">
        <f t="shared" si="144"/>
        <v>1006</v>
      </c>
      <c r="C1776" s="294" t="s">
        <v>7653</v>
      </c>
      <c r="D1776" s="281" t="s">
        <v>25</v>
      </c>
      <c r="E1776" s="6">
        <v>20100017491</v>
      </c>
      <c r="F1776" s="112" t="s">
        <v>26</v>
      </c>
      <c r="G1776" s="112" t="s">
        <v>151</v>
      </c>
      <c r="H1776" s="209" t="s">
        <v>7525</v>
      </c>
      <c r="I1776" s="107" t="s">
        <v>7654</v>
      </c>
      <c r="J1776" s="11" t="s">
        <v>7527</v>
      </c>
      <c r="K1776" s="11" t="s">
        <v>1121</v>
      </c>
      <c r="L1776" s="209" t="s">
        <v>7661</v>
      </c>
      <c r="M1776" s="180" t="s">
        <v>7512</v>
      </c>
      <c r="N1776" s="111" t="s">
        <v>1161</v>
      </c>
      <c r="O1776" s="242" t="s">
        <v>7214</v>
      </c>
      <c r="P1776" s="116">
        <v>44869</v>
      </c>
      <c r="Q1776" s="112" t="s">
        <v>6790</v>
      </c>
      <c r="R1776" s="111">
        <v>1</v>
      </c>
      <c r="S1776" s="114" t="s">
        <v>7656</v>
      </c>
      <c r="T1776" s="115">
        <v>44204</v>
      </c>
      <c r="U1776" s="113">
        <v>34.01</v>
      </c>
      <c r="V1776" s="6" t="s">
        <v>7657</v>
      </c>
      <c r="W1776" s="116">
        <v>44456</v>
      </c>
      <c r="X1776" s="111">
        <v>34.01</v>
      </c>
      <c r="Y1776" s="114" t="s">
        <v>7658</v>
      </c>
      <c r="Z1776" s="115">
        <v>44893</v>
      </c>
      <c r="AA1776" s="113">
        <v>34.01</v>
      </c>
      <c r="AB1776" s="72" t="s">
        <v>7659</v>
      </c>
      <c r="AC1776" s="99">
        <v>34.01</v>
      </c>
      <c r="AD1776" s="111">
        <v>2022</v>
      </c>
      <c r="AE1776" s="107">
        <v>4600</v>
      </c>
      <c r="AF1776" s="323">
        <f t="shared" si="145"/>
        <v>156446</v>
      </c>
    </row>
    <row r="1777" spans="1:32" ht="54.95" customHeight="1" x14ac:dyDescent="0.2">
      <c r="A1777" s="136">
        <v>1774</v>
      </c>
      <c r="B1777" s="368">
        <f t="shared" si="144"/>
        <v>1006</v>
      </c>
      <c r="C1777" s="294" t="s">
        <v>7653</v>
      </c>
      <c r="D1777" s="281" t="s">
        <v>25</v>
      </c>
      <c r="E1777" s="6">
        <v>20100017491</v>
      </c>
      <c r="F1777" s="112" t="s">
        <v>26</v>
      </c>
      <c r="G1777" s="112" t="s">
        <v>151</v>
      </c>
      <c r="H1777" s="209" t="s">
        <v>7525</v>
      </c>
      <c r="I1777" s="98" t="s">
        <v>7672</v>
      </c>
      <c r="J1777" s="98" t="s">
        <v>7226</v>
      </c>
      <c r="K1777" s="350" t="s">
        <v>7673</v>
      </c>
      <c r="L1777" s="209" t="s">
        <v>7662</v>
      </c>
      <c r="M1777" s="180" t="s">
        <v>7512</v>
      </c>
      <c r="N1777" s="111" t="s">
        <v>1162</v>
      </c>
      <c r="O1777" s="242" t="s">
        <v>7214</v>
      </c>
      <c r="P1777" s="116">
        <v>44869</v>
      </c>
      <c r="Q1777" s="112" t="s">
        <v>6790</v>
      </c>
      <c r="R1777" s="111">
        <v>1</v>
      </c>
      <c r="S1777" s="114" t="s">
        <v>7656</v>
      </c>
      <c r="T1777" s="115">
        <v>44204</v>
      </c>
      <c r="U1777" s="113">
        <v>51</v>
      </c>
      <c r="V1777" s="6" t="s">
        <v>7657</v>
      </c>
      <c r="W1777" s="116">
        <v>44456</v>
      </c>
      <c r="X1777" s="111">
        <v>51</v>
      </c>
      <c r="Y1777" s="114" t="s">
        <v>7658</v>
      </c>
      <c r="Z1777" s="115">
        <v>44893</v>
      </c>
      <c r="AA1777" s="113" t="s">
        <v>7663</v>
      </c>
      <c r="AB1777" s="72" t="s">
        <v>7659</v>
      </c>
      <c r="AC1777" s="99">
        <v>1.9</v>
      </c>
      <c r="AD1777" s="111">
        <v>2022</v>
      </c>
      <c r="AE1777" s="107">
        <v>4600</v>
      </c>
      <c r="AF1777" s="323">
        <f t="shared" si="145"/>
        <v>8740</v>
      </c>
    </row>
    <row r="1778" spans="1:32" ht="54.95" customHeight="1" x14ac:dyDescent="0.2">
      <c r="A1778" s="136">
        <v>1775</v>
      </c>
      <c r="B1778" s="368">
        <f t="shared" si="144"/>
        <v>1007</v>
      </c>
      <c r="C1778" s="294" t="s">
        <v>7664</v>
      </c>
      <c r="D1778" s="281" t="s">
        <v>728</v>
      </c>
      <c r="E1778" s="261">
        <v>20562692313</v>
      </c>
      <c r="F1778" s="112" t="s">
        <v>26</v>
      </c>
      <c r="G1778" s="112" t="s">
        <v>27</v>
      </c>
      <c r="H1778" s="198" t="s">
        <v>7439</v>
      </c>
      <c r="I1778" s="112" t="s">
        <v>7671</v>
      </c>
      <c r="J1778" s="112" t="s">
        <v>7671</v>
      </c>
      <c r="K1778" s="350" t="s">
        <v>1079</v>
      </c>
      <c r="L1778" s="209" t="s">
        <v>7665</v>
      </c>
      <c r="M1778" s="180" t="s">
        <v>7234</v>
      </c>
      <c r="N1778" s="107" t="s">
        <v>1163</v>
      </c>
      <c r="O1778" s="111">
        <v>2019</v>
      </c>
      <c r="P1778" s="116">
        <v>44637</v>
      </c>
      <c r="Q1778" s="112" t="s">
        <v>6790</v>
      </c>
      <c r="R1778" s="111">
        <v>1</v>
      </c>
      <c r="S1778" s="114" t="s">
        <v>7666</v>
      </c>
      <c r="T1778" s="115">
        <v>44204</v>
      </c>
      <c r="U1778" s="113">
        <v>77.3</v>
      </c>
      <c r="V1778" s="107" t="s">
        <v>2053</v>
      </c>
      <c r="W1778" s="245" t="s">
        <v>2076</v>
      </c>
      <c r="X1778" s="107" t="s">
        <v>2053</v>
      </c>
      <c r="Y1778" s="114" t="s">
        <v>7667</v>
      </c>
      <c r="Z1778" s="115">
        <v>44893</v>
      </c>
      <c r="AA1778" s="113">
        <v>77.3</v>
      </c>
      <c r="AB1778" s="72" t="s">
        <v>7668</v>
      </c>
      <c r="AC1778" s="99">
        <v>77.3</v>
      </c>
      <c r="AD1778" s="111">
        <v>2022</v>
      </c>
      <c r="AE1778" s="107">
        <v>4600</v>
      </c>
      <c r="AF1778" s="323">
        <f t="shared" si="145"/>
        <v>355580</v>
      </c>
    </row>
    <row r="1779" spans="1:32" ht="54.95" customHeight="1" x14ac:dyDescent="0.2">
      <c r="A1779" s="136">
        <v>1776</v>
      </c>
      <c r="B1779" s="368">
        <f t="shared" si="144"/>
        <v>1007</v>
      </c>
      <c r="C1779" s="294" t="s">
        <v>7664</v>
      </c>
      <c r="D1779" s="281" t="s">
        <v>728</v>
      </c>
      <c r="E1779" s="261">
        <v>20562692313</v>
      </c>
      <c r="F1779" s="112" t="s">
        <v>26</v>
      </c>
      <c r="G1779" s="112" t="s">
        <v>27</v>
      </c>
      <c r="H1779" s="198" t="s">
        <v>7439</v>
      </c>
      <c r="I1779" s="112" t="s">
        <v>7671</v>
      </c>
      <c r="J1779" s="112" t="s">
        <v>7671</v>
      </c>
      <c r="K1779" s="350" t="s">
        <v>1079</v>
      </c>
      <c r="L1779" s="209" t="s">
        <v>7669</v>
      </c>
      <c r="M1779" s="180" t="s">
        <v>7234</v>
      </c>
      <c r="N1779" s="107" t="s">
        <v>1163</v>
      </c>
      <c r="O1779" s="111">
        <v>2019</v>
      </c>
      <c r="P1779" s="116">
        <v>44637</v>
      </c>
      <c r="Q1779" s="112" t="s">
        <v>6790</v>
      </c>
      <c r="R1779" s="111">
        <v>1</v>
      </c>
      <c r="S1779" s="114" t="s">
        <v>7666</v>
      </c>
      <c r="T1779" s="115">
        <v>44204</v>
      </c>
      <c r="U1779" s="113">
        <v>2.4</v>
      </c>
      <c r="V1779" s="107" t="s">
        <v>2053</v>
      </c>
      <c r="W1779" s="245" t="s">
        <v>2076</v>
      </c>
      <c r="X1779" s="107" t="s">
        <v>2053</v>
      </c>
      <c r="Y1779" s="114" t="s">
        <v>7667</v>
      </c>
      <c r="Z1779" s="115">
        <v>44893</v>
      </c>
      <c r="AA1779" s="113">
        <v>2.4</v>
      </c>
      <c r="AB1779" s="72" t="s">
        <v>7668</v>
      </c>
      <c r="AC1779" s="99">
        <v>2.4</v>
      </c>
      <c r="AD1779" s="111">
        <v>2022</v>
      </c>
      <c r="AE1779" s="107">
        <v>4600</v>
      </c>
      <c r="AF1779" s="323">
        <f t="shared" si="145"/>
        <v>11040</v>
      </c>
    </row>
    <row r="1780" spans="1:32" ht="54.95" customHeight="1" x14ac:dyDescent="0.2">
      <c r="A1780" s="136">
        <v>1777</v>
      </c>
      <c r="B1780" s="368">
        <f t="shared" si="144"/>
        <v>1007</v>
      </c>
      <c r="C1780" s="294" t="s">
        <v>7664</v>
      </c>
      <c r="D1780" s="281" t="s">
        <v>728</v>
      </c>
      <c r="E1780" s="261">
        <v>20562692313</v>
      </c>
      <c r="F1780" s="112" t="s">
        <v>26</v>
      </c>
      <c r="G1780" s="112" t="s">
        <v>27</v>
      </c>
      <c r="H1780" s="198" t="s">
        <v>7439</v>
      </c>
      <c r="I1780" s="112" t="s">
        <v>7671</v>
      </c>
      <c r="J1780" s="112" t="s">
        <v>7671</v>
      </c>
      <c r="K1780" s="350" t="s">
        <v>1079</v>
      </c>
      <c r="L1780" s="209" t="s">
        <v>7670</v>
      </c>
      <c r="M1780" s="180" t="s">
        <v>7234</v>
      </c>
      <c r="N1780" s="107" t="s">
        <v>1163</v>
      </c>
      <c r="O1780" s="111">
        <v>2019</v>
      </c>
      <c r="P1780" s="116">
        <v>44637</v>
      </c>
      <c r="Q1780" s="112" t="s">
        <v>6790</v>
      </c>
      <c r="R1780" s="111">
        <v>1</v>
      </c>
      <c r="S1780" s="114" t="s">
        <v>7666</v>
      </c>
      <c r="T1780" s="115">
        <v>44204</v>
      </c>
      <c r="U1780" s="113">
        <v>16.3</v>
      </c>
      <c r="V1780" s="107" t="s">
        <v>2053</v>
      </c>
      <c r="W1780" s="245" t="s">
        <v>2076</v>
      </c>
      <c r="X1780" s="107" t="s">
        <v>2053</v>
      </c>
      <c r="Y1780" s="114" t="s">
        <v>7667</v>
      </c>
      <c r="Z1780" s="115">
        <v>44893</v>
      </c>
      <c r="AA1780" s="113">
        <v>16.3</v>
      </c>
      <c r="AB1780" s="120" t="s">
        <v>7668</v>
      </c>
      <c r="AC1780" s="121">
        <v>16.3</v>
      </c>
      <c r="AD1780" s="111">
        <v>2022</v>
      </c>
      <c r="AE1780" s="107">
        <v>4600</v>
      </c>
      <c r="AF1780" s="323">
        <f t="shared" si="145"/>
        <v>74980</v>
      </c>
    </row>
    <row r="1781" spans="1:32" ht="54.95" customHeight="1" x14ac:dyDescent="0.2">
      <c r="A1781" s="136">
        <v>1778</v>
      </c>
      <c r="B1781" s="368">
        <f t="shared" si="144"/>
        <v>1008</v>
      </c>
      <c r="C1781" s="294" t="s">
        <v>7674</v>
      </c>
      <c r="D1781" s="281" t="s">
        <v>25</v>
      </c>
      <c r="E1781" s="6">
        <v>20100017491</v>
      </c>
      <c r="F1781" s="112" t="s">
        <v>26</v>
      </c>
      <c r="G1781" s="112" t="s">
        <v>151</v>
      </c>
      <c r="H1781" s="198" t="s">
        <v>6850</v>
      </c>
      <c r="I1781" s="6" t="s">
        <v>6884</v>
      </c>
      <c r="J1781" s="6" t="s">
        <v>6884</v>
      </c>
      <c r="K1781" s="6" t="s">
        <v>7165</v>
      </c>
      <c r="L1781" s="198" t="s">
        <v>7675</v>
      </c>
      <c r="M1781" s="180" t="s">
        <v>7676</v>
      </c>
      <c r="N1781" s="111" t="s">
        <v>1162</v>
      </c>
      <c r="O1781" s="111">
        <v>2021</v>
      </c>
      <c r="P1781" s="116">
        <v>44685</v>
      </c>
      <c r="Q1781" s="112" t="s">
        <v>6790</v>
      </c>
      <c r="R1781" s="111">
        <v>1</v>
      </c>
      <c r="S1781" s="114" t="s">
        <v>7677</v>
      </c>
      <c r="T1781" s="115">
        <v>44824</v>
      </c>
      <c r="U1781" s="113">
        <v>150</v>
      </c>
      <c r="V1781" s="107" t="s">
        <v>2053</v>
      </c>
      <c r="W1781" s="245" t="s">
        <v>2076</v>
      </c>
      <c r="X1781" s="107" t="s">
        <v>2053</v>
      </c>
      <c r="Y1781" s="59" t="s">
        <v>2053</v>
      </c>
      <c r="Z1781" s="38" t="s">
        <v>2076</v>
      </c>
      <c r="AA1781" s="59" t="s">
        <v>2053</v>
      </c>
      <c r="AB1781" s="96" t="s">
        <v>7677</v>
      </c>
      <c r="AC1781" s="121">
        <v>150</v>
      </c>
      <c r="AD1781" s="111">
        <v>2022</v>
      </c>
      <c r="AE1781" s="107">
        <v>4600</v>
      </c>
      <c r="AF1781" s="323">
        <f t="shared" si="145"/>
        <v>690000</v>
      </c>
    </row>
    <row r="1782" spans="1:32" ht="54.95" customHeight="1" x14ac:dyDescent="0.2">
      <c r="A1782" s="136">
        <v>1779</v>
      </c>
      <c r="B1782" s="368">
        <f t="shared" si="144"/>
        <v>1009</v>
      </c>
      <c r="C1782" s="294" t="s">
        <v>7678</v>
      </c>
      <c r="D1782" s="281" t="s">
        <v>588</v>
      </c>
      <c r="E1782" s="261">
        <v>20543254798</v>
      </c>
      <c r="F1782" s="112" t="s">
        <v>26</v>
      </c>
      <c r="G1782" s="112" t="s">
        <v>27</v>
      </c>
      <c r="H1782" s="209" t="s">
        <v>7525</v>
      </c>
      <c r="I1782" s="107" t="s">
        <v>7526</v>
      </c>
      <c r="J1782" s="11" t="s">
        <v>7527</v>
      </c>
      <c r="K1782" s="11" t="s">
        <v>1121</v>
      </c>
      <c r="L1782" s="209" t="s">
        <v>7679</v>
      </c>
      <c r="M1782" s="180" t="s">
        <v>7512</v>
      </c>
      <c r="N1782" s="111" t="s">
        <v>1162</v>
      </c>
      <c r="O1782" s="111">
        <v>2020</v>
      </c>
      <c r="P1782" s="116">
        <v>44357</v>
      </c>
      <c r="Q1782" s="112" t="s">
        <v>6790</v>
      </c>
      <c r="R1782" s="111">
        <v>1</v>
      </c>
      <c r="S1782" s="114" t="s">
        <v>7680</v>
      </c>
      <c r="T1782" s="115">
        <v>44627</v>
      </c>
      <c r="U1782" s="113">
        <v>102</v>
      </c>
      <c r="V1782" s="107" t="s">
        <v>2053</v>
      </c>
      <c r="W1782" s="245" t="s">
        <v>2076</v>
      </c>
      <c r="X1782" s="107" t="s">
        <v>2053</v>
      </c>
      <c r="Y1782" s="114" t="s">
        <v>7681</v>
      </c>
      <c r="Z1782" s="115">
        <v>44917</v>
      </c>
      <c r="AA1782" s="113">
        <v>1.9</v>
      </c>
      <c r="AB1782" s="120" t="s">
        <v>7682</v>
      </c>
      <c r="AC1782" s="121">
        <v>1.9</v>
      </c>
      <c r="AD1782" s="111">
        <v>2022</v>
      </c>
      <c r="AE1782" s="107">
        <v>4600</v>
      </c>
      <c r="AF1782" s="323">
        <f t="shared" si="145"/>
        <v>8740</v>
      </c>
    </row>
    <row r="1783" spans="1:32" ht="54.95" customHeight="1" x14ac:dyDescent="0.2">
      <c r="A1783" s="136">
        <v>1780</v>
      </c>
      <c r="B1783" s="368">
        <f t="shared" si="144"/>
        <v>1009</v>
      </c>
      <c r="C1783" s="294" t="s">
        <v>7678</v>
      </c>
      <c r="D1783" s="281" t="s">
        <v>588</v>
      </c>
      <c r="E1783" s="261">
        <v>20543254798</v>
      </c>
      <c r="F1783" s="112" t="s">
        <v>26</v>
      </c>
      <c r="G1783" s="112" t="s">
        <v>27</v>
      </c>
      <c r="H1783" s="209" t="s">
        <v>7525</v>
      </c>
      <c r="I1783" s="107" t="s">
        <v>7526</v>
      </c>
      <c r="J1783" s="11" t="s">
        <v>7527</v>
      </c>
      <c r="K1783" s="11" t="s">
        <v>1121</v>
      </c>
      <c r="L1783" s="209" t="s">
        <v>7683</v>
      </c>
      <c r="M1783" s="180" t="s">
        <v>7512</v>
      </c>
      <c r="N1783" s="111" t="s">
        <v>1162</v>
      </c>
      <c r="O1783" s="242" t="s">
        <v>7219</v>
      </c>
      <c r="P1783" s="116">
        <v>44357</v>
      </c>
      <c r="Q1783" s="112" t="s">
        <v>6790</v>
      </c>
      <c r="R1783" s="111">
        <v>1</v>
      </c>
      <c r="S1783" s="114" t="s">
        <v>7680</v>
      </c>
      <c r="T1783" s="115">
        <v>44627</v>
      </c>
      <c r="U1783" s="113">
        <v>102</v>
      </c>
      <c r="V1783" s="107" t="s">
        <v>2053</v>
      </c>
      <c r="W1783" s="245" t="s">
        <v>2076</v>
      </c>
      <c r="X1783" s="107" t="s">
        <v>2053</v>
      </c>
      <c r="Y1783" s="114" t="s">
        <v>7681</v>
      </c>
      <c r="Z1783" s="115">
        <v>44917</v>
      </c>
      <c r="AA1783" s="113">
        <v>54.2</v>
      </c>
      <c r="AB1783" s="120" t="s">
        <v>7682</v>
      </c>
      <c r="AC1783" s="121">
        <v>54.2</v>
      </c>
      <c r="AD1783" s="111">
        <v>2022</v>
      </c>
      <c r="AE1783" s="107">
        <v>4600</v>
      </c>
      <c r="AF1783" s="323">
        <f t="shared" si="145"/>
        <v>249320</v>
      </c>
    </row>
    <row r="1784" spans="1:32" ht="54.95" customHeight="1" x14ac:dyDescent="0.2">
      <c r="A1784" s="136">
        <v>1781</v>
      </c>
      <c r="B1784" s="368">
        <f t="shared" si="144"/>
        <v>1009</v>
      </c>
      <c r="C1784" s="294" t="s">
        <v>7678</v>
      </c>
      <c r="D1784" s="281" t="s">
        <v>588</v>
      </c>
      <c r="E1784" s="261">
        <v>20543254798</v>
      </c>
      <c r="F1784" s="112" t="s">
        <v>26</v>
      </c>
      <c r="G1784" s="112" t="s">
        <v>27</v>
      </c>
      <c r="H1784" s="209" t="s">
        <v>7525</v>
      </c>
      <c r="I1784" s="107" t="s">
        <v>7526</v>
      </c>
      <c r="J1784" s="11" t="s">
        <v>7527</v>
      </c>
      <c r="K1784" s="11" t="s">
        <v>1121</v>
      </c>
      <c r="L1784" s="209" t="s">
        <v>7685</v>
      </c>
      <c r="M1784" s="180" t="s">
        <v>7512</v>
      </c>
      <c r="N1784" s="111" t="s">
        <v>1162</v>
      </c>
      <c r="O1784" s="111">
        <v>2019</v>
      </c>
      <c r="P1784" s="116">
        <v>44357</v>
      </c>
      <c r="Q1784" s="112" t="s">
        <v>6790</v>
      </c>
      <c r="R1784" s="111">
        <v>1</v>
      </c>
      <c r="S1784" s="114" t="s">
        <v>7680</v>
      </c>
      <c r="T1784" s="115">
        <v>44627</v>
      </c>
      <c r="U1784" s="113">
        <v>51</v>
      </c>
      <c r="V1784" s="107" t="s">
        <v>2053</v>
      </c>
      <c r="W1784" s="245" t="s">
        <v>2076</v>
      </c>
      <c r="X1784" s="107" t="s">
        <v>2053</v>
      </c>
      <c r="Y1784" s="114" t="s">
        <v>7681</v>
      </c>
      <c r="Z1784" s="115">
        <v>44917</v>
      </c>
      <c r="AA1784" s="113">
        <v>2.9</v>
      </c>
      <c r="AB1784" s="72" t="s">
        <v>7682</v>
      </c>
      <c r="AC1784" s="99">
        <v>2.9</v>
      </c>
      <c r="AD1784" s="111">
        <v>2022</v>
      </c>
      <c r="AE1784" s="107">
        <v>4600</v>
      </c>
      <c r="AF1784" s="323">
        <f t="shared" si="145"/>
        <v>13340</v>
      </c>
    </row>
    <row r="1785" spans="1:32" ht="54.95" customHeight="1" x14ac:dyDescent="0.2">
      <c r="A1785" s="136">
        <v>1782</v>
      </c>
      <c r="B1785" s="368">
        <f t="shared" si="144"/>
        <v>1010</v>
      </c>
      <c r="C1785" s="294" t="s">
        <v>7686</v>
      </c>
      <c r="D1785" s="281" t="s">
        <v>7687</v>
      </c>
      <c r="E1785" s="261">
        <v>20521256851</v>
      </c>
      <c r="F1785" s="112" t="s">
        <v>26</v>
      </c>
      <c r="G1785" s="112" t="s">
        <v>27</v>
      </c>
      <c r="H1785" s="198" t="s">
        <v>6849</v>
      </c>
      <c r="I1785" s="107" t="s">
        <v>7688</v>
      </c>
      <c r="J1785" s="107" t="s">
        <v>6898</v>
      </c>
      <c r="K1785" s="344" t="s">
        <v>7689</v>
      </c>
      <c r="L1785" s="198" t="s">
        <v>7690</v>
      </c>
      <c r="M1785" s="182" t="s">
        <v>7216</v>
      </c>
      <c r="N1785" s="107" t="s">
        <v>1161</v>
      </c>
      <c r="O1785" s="111">
        <v>2021</v>
      </c>
      <c r="P1785" s="116">
        <v>44397</v>
      </c>
      <c r="Q1785" s="112" t="s">
        <v>6790</v>
      </c>
      <c r="R1785" s="111">
        <v>1</v>
      </c>
      <c r="S1785" s="114" t="s">
        <v>7691</v>
      </c>
      <c r="T1785" s="115">
        <v>44635</v>
      </c>
      <c r="U1785" s="113">
        <v>38.5</v>
      </c>
      <c r="V1785" s="6" t="s">
        <v>7692</v>
      </c>
      <c r="W1785" s="116">
        <v>44693</v>
      </c>
      <c r="X1785" s="111">
        <v>18.399999999999999</v>
      </c>
      <c r="Y1785" s="114" t="s">
        <v>7693</v>
      </c>
      <c r="Z1785" s="115">
        <v>41265</v>
      </c>
      <c r="AA1785" s="113" t="s">
        <v>7694</v>
      </c>
      <c r="AB1785" s="72" t="s">
        <v>7695</v>
      </c>
      <c r="AC1785" s="99">
        <v>18.399999999999999</v>
      </c>
      <c r="AD1785" s="111">
        <v>2022</v>
      </c>
      <c r="AE1785" s="107">
        <v>4600</v>
      </c>
      <c r="AF1785" s="323">
        <f t="shared" si="145"/>
        <v>84640</v>
      </c>
    </row>
    <row r="1786" spans="1:32" ht="54.95" customHeight="1" x14ac:dyDescent="0.2">
      <c r="A1786" s="136">
        <v>1783</v>
      </c>
      <c r="B1786" s="368">
        <f t="shared" si="144"/>
        <v>1011</v>
      </c>
      <c r="C1786" s="294" t="s">
        <v>7696</v>
      </c>
      <c r="D1786" s="281" t="s">
        <v>597</v>
      </c>
      <c r="E1786" s="261">
        <v>20106897914</v>
      </c>
      <c r="F1786" s="112" t="s">
        <v>26</v>
      </c>
      <c r="G1786" s="112" t="s">
        <v>27</v>
      </c>
      <c r="H1786" s="198" t="s">
        <v>7439</v>
      </c>
      <c r="I1786" s="107" t="s">
        <v>7278</v>
      </c>
      <c r="J1786" s="107" t="s">
        <v>7278</v>
      </c>
      <c r="K1786" s="344" t="s">
        <v>1141</v>
      </c>
      <c r="L1786" s="198" t="s">
        <v>7697</v>
      </c>
      <c r="M1786" s="182" t="s">
        <v>7208</v>
      </c>
      <c r="N1786" s="111" t="s">
        <v>1162</v>
      </c>
      <c r="O1786" s="242" t="s">
        <v>7219</v>
      </c>
      <c r="P1786" s="116">
        <v>44313</v>
      </c>
      <c r="Q1786" s="112" t="s">
        <v>6790</v>
      </c>
      <c r="R1786" s="111">
        <v>6</v>
      </c>
      <c r="S1786" s="114" t="s">
        <v>7698</v>
      </c>
      <c r="T1786" s="115">
        <v>44824</v>
      </c>
      <c r="U1786" s="113">
        <v>679.2</v>
      </c>
      <c r="V1786" s="107" t="s">
        <v>2053</v>
      </c>
      <c r="W1786" s="245" t="s">
        <v>2076</v>
      </c>
      <c r="X1786" s="107" t="s">
        <v>2053</v>
      </c>
      <c r="Y1786" s="114" t="s">
        <v>7699</v>
      </c>
      <c r="Z1786" s="115">
        <v>41265</v>
      </c>
      <c r="AA1786" s="113">
        <v>679.2</v>
      </c>
      <c r="AB1786" s="72" t="s">
        <v>7700</v>
      </c>
      <c r="AC1786" s="99">
        <v>679.2</v>
      </c>
      <c r="AD1786" s="111">
        <v>2022</v>
      </c>
      <c r="AE1786" s="107">
        <v>4600</v>
      </c>
      <c r="AF1786" s="323">
        <f t="shared" si="145"/>
        <v>3124320</v>
      </c>
    </row>
    <row r="1787" spans="1:32" ht="54.95" customHeight="1" x14ac:dyDescent="0.2">
      <c r="A1787" s="136">
        <v>1784</v>
      </c>
      <c r="B1787" s="368">
        <f t="shared" si="144"/>
        <v>1012</v>
      </c>
      <c r="C1787" s="294" t="s">
        <v>7701</v>
      </c>
      <c r="D1787" s="350" t="s">
        <v>597</v>
      </c>
      <c r="E1787" s="350">
        <v>20106897914</v>
      </c>
      <c r="F1787" s="350" t="s">
        <v>26</v>
      </c>
      <c r="G1787" s="350" t="s">
        <v>27</v>
      </c>
      <c r="H1787" s="198" t="s">
        <v>6850</v>
      </c>
      <c r="I1787" s="344" t="s">
        <v>6902</v>
      </c>
      <c r="J1787" s="344" t="s">
        <v>6902</v>
      </c>
      <c r="K1787" s="344" t="s">
        <v>7173</v>
      </c>
      <c r="L1787" s="198" t="s">
        <v>7702</v>
      </c>
      <c r="M1787" s="344" t="s">
        <v>7208</v>
      </c>
      <c r="N1787" s="348" t="s">
        <v>1163</v>
      </c>
      <c r="O1787" s="344">
        <v>2022</v>
      </c>
      <c r="P1787" s="349">
        <v>44614</v>
      </c>
      <c r="Q1787" s="350" t="s">
        <v>6790</v>
      </c>
      <c r="R1787" s="348">
        <v>1</v>
      </c>
      <c r="S1787" s="345" t="s">
        <v>7703</v>
      </c>
      <c r="T1787" s="346">
        <v>44769</v>
      </c>
      <c r="U1787" s="347">
        <v>350</v>
      </c>
      <c r="V1787" s="344" t="s">
        <v>7704</v>
      </c>
      <c r="W1787" s="350">
        <v>44830</v>
      </c>
      <c r="X1787" s="344">
        <v>350</v>
      </c>
      <c r="Y1787" s="345" t="s">
        <v>7705</v>
      </c>
      <c r="Z1787" s="346">
        <v>44917</v>
      </c>
      <c r="AA1787" s="347">
        <v>350</v>
      </c>
      <c r="AB1787" s="72" t="s">
        <v>7706</v>
      </c>
      <c r="AC1787" s="99">
        <v>350</v>
      </c>
      <c r="AD1787" s="348">
        <v>2022</v>
      </c>
      <c r="AE1787" s="344">
        <v>4600</v>
      </c>
      <c r="AF1787" s="351">
        <f t="shared" si="145"/>
        <v>1610000</v>
      </c>
    </row>
    <row r="1788" spans="1:32" ht="54.95" customHeight="1" x14ac:dyDescent="0.2">
      <c r="A1788" s="136">
        <v>1785</v>
      </c>
      <c r="B1788" s="368">
        <f t="shared" si="144"/>
        <v>1013</v>
      </c>
      <c r="C1788" s="294" t="s">
        <v>7707</v>
      </c>
      <c r="D1788" s="350" t="s">
        <v>597</v>
      </c>
      <c r="E1788" s="350">
        <v>20106897914</v>
      </c>
      <c r="F1788" s="350" t="s">
        <v>26</v>
      </c>
      <c r="G1788" s="350" t="s">
        <v>27</v>
      </c>
      <c r="H1788" s="198" t="s">
        <v>6850</v>
      </c>
      <c r="I1788" s="344" t="s">
        <v>6902</v>
      </c>
      <c r="J1788" s="344" t="s">
        <v>6902</v>
      </c>
      <c r="K1788" s="344" t="s">
        <v>7708</v>
      </c>
      <c r="L1788" s="198" t="s">
        <v>7709</v>
      </c>
      <c r="M1788" s="344" t="s">
        <v>7512</v>
      </c>
      <c r="N1788" s="348" t="s">
        <v>1163</v>
      </c>
      <c r="O1788" s="344">
        <v>2021</v>
      </c>
      <c r="P1788" s="349">
        <v>44799</v>
      </c>
      <c r="Q1788" s="350" t="s">
        <v>6790</v>
      </c>
      <c r="R1788" s="348">
        <v>1</v>
      </c>
      <c r="S1788" s="345" t="s">
        <v>7710</v>
      </c>
      <c r="T1788" s="346">
        <v>44650</v>
      </c>
      <c r="U1788" s="347">
        <v>151</v>
      </c>
      <c r="V1788" s="344" t="s">
        <v>2053</v>
      </c>
      <c r="W1788" s="350" t="s">
        <v>2076</v>
      </c>
      <c r="X1788" s="344" t="s">
        <v>2053</v>
      </c>
      <c r="Y1788" s="345" t="s">
        <v>7711</v>
      </c>
      <c r="Z1788" s="346">
        <v>44924</v>
      </c>
      <c r="AA1788" s="347">
        <v>151</v>
      </c>
      <c r="AB1788" s="72" t="s">
        <v>7712</v>
      </c>
      <c r="AC1788" s="99">
        <v>151</v>
      </c>
      <c r="AD1788" s="348">
        <v>2022</v>
      </c>
      <c r="AE1788" s="344">
        <v>4600</v>
      </c>
      <c r="AF1788" s="351">
        <f t="shared" si="145"/>
        <v>694600</v>
      </c>
    </row>
    <row r="1789" spans="1:32" ht="54.95" customHeight="1" x14ac:dyDescent="0.2">
      <c r="A1789" s="136">
        <v>1786</v>
      </c>
      <c r="B1789" s="368">
        <f t="shared" si="144"/>
        <v>1014</v>
      </c>
      <c r="C1789" s="294" t="s">
        <v>7713</v>
      </c>
      <c r="D1789" s="281" t="s">
        <v>597</v>
      </c>
      <c r="E1789" s="261">
        <v>20106897914</v>
      </c>
      <c r="F1789" s="112" t="s">
        <v>26</v>
      </c>
      <c r="G1789" s="112" t="s">
        <v>27</v>
      </c>
      <c r="H1789" s="198" t="s">
        <v>6850</v>
      </c>
      <c r="I1789" s="6" t="s">
        <v>6884</v>
      </c>
      <c r="J1789" s="6" t="s">
        <v>6884</v>
      </c>
      <c r="K1789" s="6" t="s">
        <v>7165</v>
      </c>
      <c r="L1789" s="198" t="s">
        <v>7714</v>
      </c>
      <c r="M1789" s="180" t="s">
        <v>7512</v>
      </c>
      <c r="N1789" s="111" t="s">
        <v>1162</v>
      </c>
      <c r="O1789" s="111">
        <v>2019</v>
      </c>
      <c r="P1789" s="116">
        <v>44693</v>
      </c>
      <c r="Q1789" s="112" t="s">
        <v>6790</v>
      </c>
      <c r="R1789" s="111">
        <v>1</v>
      </c>
      <c r="S1789" s="114" t="s">
        <v>7715</v>
      </c>
      <c r="T1789" s="115">
        <v>44574</v>
      </c>
      <c r="U1789" s="113">
        <v>51</v>
      </c>
      <c r="V1789" s="6" t="s">
        <v>7716</v>
      </c>
      <c r="W1789" s="116">
        <v>44638</v>
      </c>
      <c r="X1789" s="111">
        <v>51</v>
      </c>
      <c r="Y1789" s="114" t="s">
        <v>7717</v>
      </c>
      <c r="Z1789" s="115">
        <v>44924</v>
      </c>
      <c r="AA1789" s="113">
        <v>51</v>
      </c>
      <c r="AB1789" s="72" t="s">
        <v>7718</v>
      </c>
      <c r="AC1789" s="99">
        <v>22.6</v>
      </c>
      <c r="AD1789" s="111">
        <v>2022</v>
      </c>
      <c r="AE1789" s="107">
        <v>4600</v>
      </c>
      <c r="AF1789" s="323">
        <f t="shared" si="145"/>
        <v>103960</v>
      </c>
    </row>
    <row r="1790" spans="1:32" ht="54.95" customHeight="1" x14ac:dyDescent="0.2">
      <c r="A1790" s="136">
        <v>1787</v>
      </c>
      <c r="B1790" s="368">
        <f t="shared" si="144"/>
        <v>1015</v>
      </c>
      <c r="C1790" s="294" t="s">
        <v>7719</v>
      </c>
      <c r="D1790" s="281" t="s">
        <v>25</v>
      </c>
      <c r="E1790" s="6">
        <v>20100017491</v>
      </c>
      <c r="F1790" s="112" t="s">
        <v>26</v>
      </c>
      <c r="G1790" s="112" t="s">
        <v>151</v>
      </c>
      <c r="H1790" s="198" t="s">
        <v>7721</v>
      </c>
      <c r="I1790" s="6" t="s">
        <v>7722</v>
      </c>
      <c r="J1790" s="107" t="s">
        <v>7242</v>
      </c>
      <c r="K1790" s="350" t="s">
        <v>7720</v>
      </c>
      <c r="L1790" s="198" t="s">
        <v>7723</v>
      </c>
      <c r="M1790" s="182" t="s">
        <v>7208</v>
      </c>
      <c r="N1790" s="111" t="s">
        <v>1162</v>
      </c>
      <c r="O1790" s="242" t="s">
        <v>7219</v>
      </c>
      <c r="P1790" s="116">
        <v>44697</v>
      </c>
      <c r="Q1790" s="112" t="s">
        <v>6790</v>
      </c>
      <c r="R1790" s="111">
        <v>1</v>
      </c>
      <c r="S1790" s="114" t="s">
        <v>7724</v>
      </c>
      <c r="T1790" s="115">
        <v>44868</v>
      </c>
      <c r="U1790" s="113">
        <v>113.2</v>
      </c>
      <c r="V1790" s="107" t="s">
        <v>2053</v>
      </c>
      <c r="W1790" s="245" t="s">
        <v>2076</v>
      </c>
      <c r="X1790" s="107" t="s">
        <v>2053</v>
      </c>
      <c r="Y1790" s="59" t="s">
        <v>2053</v>
      </c>
      <c r="Z1790" s="38" t="s">
        <v>2076</v>
      </c>
      <c r="AA1790" s="59" t="s">
        <v>2053</v>
      </c>
      <c r="AB1790" s="83" t="s">
        <v>7724</v>
      </c>
      <c r="AC1790" s="99">
        <v>113.2</v>
      </c>
      <c r="AD1790" s="111">
        <v>2022</v>
      </c>
      <c r="AE1790" s="107">
        <v>4600</v>
      </c>
      <c r="AF1790" s="323">
        <f t="shared" si="145"/>
        <v>520720</v>
      </c>
    </row>
    <row r="1791" spans="1:32" ht="54.95" customHeight="1" x14ac:dyDescent="0.2">
      <c r="A1791" s="136">
        <v>1788</v>
      </c>
      <c r="B1791" s="368">
        <f t="shared" si="144"/>
        <v>1016</v>
      </c>
      <c r="C1791" s="294" t="s">
        <v>7738</v>
      </c>
      <c r="D1791" s="281" t="s">
        <v>25</v>
      </c>
      <c r="E1791" s="6">
        <v>20100017491</v>
      </c>
      <c r="F1791" s="112" t="s">
        <v>26</v>
      </c>
      <c r="G1791" s="112" t="s">
        <v>151</v>
      </c>
      <c r="H1791" s="197" t="s">
        <v>7257</v>
      </c>
      <c r="I1791" s="6" t="s">
        <v>7259</v>
      </c>
      <c r="J1791" s="107" t="s">
        <v>7405</v>
      </c>
      <c r="K1791" s="344" t="s">
        <v>1134</v>
      </c>
      <c r="L1791" s="198" t="s">
        <v>7739</v>
      </c>
      <c r="M1791" s="182" t="s">
        <v>7208</v>
      </c>
      <c r="N1791" s="107" t="s">
        <v>1161</v>
      </c>
      <c r="O1791" s="111">
        <v>2020</v>
      </c>
      <c r="P1791" s="116">
        <v>44491</v>
      </c>
      <c r="Q1791" s="112" t="s">
        <v>6790</v>
      </c>
      <c r="R1791" s="111">
        <v>37</v>
      </c>
      <c r="S1791" s="114" t="s">
        <v>7740</v>
      </c>
      <c r="T1791" s="115">
        <v>44631</v>
      </c>
      <c r="U1791" s="113">
        <v>45.51</v>
      </c>
      <c r="V1791" s="6" t="s">
        <v>7741</v>
      </c>
      <c r="W1791" s="116">
        <v>44686</v>
      </c>
      <c r="X1791" s="111">
        <v>45.51</v>
      </c>
      <c r="Y1791" s="114" t="s">
        <v>7742</v>
      </c>
      <c r="Z1791" s="115">
        <v>44930</v>
      </c>
      <c r="AA1791" s="113">
        <v>45.51</v>
      </c>
      <c r="AB1791" s="120" t="s">
        <v>7743</v>
      </c>
      <c r="AC1791" s="121">
        <v>45.51</v>
      </c>
      <c r="AD1791" s="111">
        <v>2023</v>
      </c>
      <c r="AE1791" s="107">
        <v>4950</v>
      </c>
      <c r="AF1791" s="323">
        <f t="shared" si="145"/>
        <v>225274.5</v>
      </c>
    </row>
    <row r="1792" spans="1:32" ht="54.95" customHeight="1" x14ac:dyDescent="0.2">
      <c r="A1792" s="136">
        <v>1789</v>
      </c>
      <c r="B1792" s="368">
        <f t="shared" si="144"/>
        <v>1016</v>
      </c>
      <c r="C1792" s="294" t="s">
        <v>7738</v>
      </c>
      <c r="D1792" s="281" t="s">
        <v>25</v>
      </c>
      <c r="E1792" s="6">
        <v>20100017491</v>
      </c>
      <c r="F1792" s="112" t="s">
        <v>26</v>
      </c>
      <c r="G1792" s="112" t="s">
        <v>151</v>
      </c>
      <c r="H1792" s="197" t="s">
        <v>7257</v>
      </c>
      <c r="I1792" s="6" t="s">
        <v>7179</v>
      </c>
      <c r="J1792" s="107" t="s">
        <v>7744</v>
      </c>
      <c r="K1792" s="344" t="s">
        <v>7745</v>
      </c>
      <c r="L1792" s="198" t="s">
        <v>7746</v>
      </c>
      <c r="M1792" s="182" t="s">
        <v>7208</v>
      </c>
      <c r="N1792" s="111" t="s">
        <v>1162</v>
      </c>
      <c r="O1792" s="111">
        <v>2020</v>
      </c>
      <c r="P1792" s="116">
        <v>44491</v>
      </c>
      <c r="Q1792" s="112" t="s">
        <v>6790</v>
      </c>
      <c r="R1792" s="111">
        <v>1</v>
      </c>
      <c r="S1792" s="114" t="s">
        <v>7740</v>
      </c>
      <c r="T1792" s="115">
        <v>44631</v>
      </c>
      <c r="U1792" s="113">
        <v>150</v>
      </c>
      <c r="V1792" s="6" t="s">
        <v>7741</v>
      </c>
      <c r="W1792" s="116">
        <v>44686</v>
      </c>
      <c r="X1792" s="111">
        <v>150</v>
      </c>
      <c r="Y1792" s="114" t="s">
        <v>7742</v>
      </c>
      <c r="Z1792" s="115">
        <v>44930</v>
      </c>
      <c r="AA1792" s="113">
        <v>150</v>
      </c>
      <c r="AB1792" s="120" t="s">
        <v>7743</v>
      </c>
      <c r="AC1792" s="121">
        <v>150</v>
      </c>
      <c r="AD1792" s="111">
        <v>2023</v>
      </c>
      <c r="AE1792" s="107">
        <v>4950</v>
      </c>
      <c r="AF1792" s="323">
        <f t="shared" si="145"/>
        <v>742500</v>
      </c>
    </row>
    <row r="1793" spans="1:32" ht="54.95" customHeight="1" x14ac:dyDescent="0.2">
      <c r="A1793" s="136">
        <v>1790</v>
      </c>
      <c r="B1793" s="368">
        <f t="shared" si="144"/>
        <v>1017</v>
      </c>
      <c r="C1793" s="294" t="s">
        <v>7747</v>
      </c>
      <c r="D1793" s="281" t="s">
        <v>597</v>
      </c>
      <c r="E1793" s="261">
        <v>20106897914</v>
      </c>
      <c r="F1793" s="112" t="s">
        <v>26</v>
      </c>
      <c r="G1793" s="112" t="s">
        <v>27</v>
      </c>
      <c r="H1793" s="198" t="s">
        <v>6914</v>
      </c>
      <c r="I1793" s="107" t="s">
        <v>6918</v>
      </c>
      <c r="J1793" s="107" t="s">
        <v>6984</v>
      </c>
      <c r="K1793" s="344" t="s">
        <v>1139</v>
      </c>
      <c r="L1793" s="198" t="s">
        <v>7748</v>
      </c>
      <c r="M1793" s="182" t="s">
        <v>7208</v>
      </c>
      <c r="N1793" s="111" t="s">
        <v>1162</v>
      </c>
      <c r="O1793" s="111">
        <v>2021</v>
      </c>
      <c r="P1793" s="116">
        <v>44634</v>
      </c>
      <c r="Q1793" s="112" t="s">
        <v>6790</v>
      </c>
      <c r="R1793" s="111">
        <v>3</v>
      </c>
      <c r="S1793" s="114" t="s">
        <v>7749</v>
      </c>
      <c r="T1793" s="115">
        <v>44825</v>
      </c>
      <c r="U1793" s="113">
        <v>26.1</v>
      </c>
      <c r="V1793" s="107" t="s">
        <v>2053</v>
      </c>
      <c r="W1793" s="245" t="s">
        <v>2076</v>
      </c>
      <c r="X1793" s="107" t="s">
        <v>2053</v>
      </c>
      <c r="Y1793" s="114" t="s">
        <v>7750</v>
      </c>
      <c r="Z1793" s="115">
        <v>44930</v>
      </c>
      <c r="AA1793" s="113">
        <v>26.1</v>
      </c>
      <c r="AB1793" s="120" t="s">
        <v>7751</v>
      </c>
      <c r="AC1793" s="121">
        <v>26.1</v>
      </c>
      <c r="AD1793" s="111">
        <v>2023</v>
      </c>
      <c r="AE1793" s="107">
        <v>4950</v>
      </c>
      <c r="AF1793" s="323">
        <f>AC1793*AE1793</f>
        <v>129195</v>
      </c>
    </row>
    <row r="1794" spans="1:32" ht="54.95" customHeight="1" x14ac:dyDescent="0.2">
      <c r="A1794" s="136">
        <v>1791</v>
      </c>
      <c r="B1794" s="368">
        <f t="shared" si="144"/>
        <v>1017</v>
      </c>
      <c r="C1794" s="294" t="s">
        <v>7747</v>
      </c>
      <c r="D1794" s="281" t="s">
        <v>597</v>
      </c>
      <c r="E1794" s="261">
        <v>20106897914</v>
      </c>
      <c r="F1794" s="112" t="s">
        <v>26</v>
      </c>
      <c r="G1794" s="112" t="s">
        <v>27</v>
      </c>
      <c r="H1794" s="198" t="s">
        <v>6914</v>
      </c>
      <c r="I1794" s="107" t="s">
        <v>6917</v>
      </c>
      <c r="J1794" s="107" t="s">
        <v>6985</v>
      </c>
      <c r="K1794" s="344" t="s">
        <v>1140</v>
      </c>
      <c r="L1794" s="198" t="s">
        <v>7282</v>
      </c>
      <c r="M1794" s="182" t="s">
        <v>7208</v>
      </c>
      <c r="N1794" s="111" t="s">
        <v>1162</v>
      </c>
      <c r="O1794" s="111">
        <v>2021</v>
      </c>
      <c r="P1794" s="116">
        <v>44634</v>
      </c>
      <c r="Q1794" s="112" t="s">
        <v>6790</v>
      </c>
      <c r="R1794" s="111">
        <v>6</v>
      </c>
      <c r="S1794" s="114" t="s">
        <v>7749</v>
      </c>
      <c r="T1794" s="115">
        <v>44825</v>
      </c>
      <c r="U1794" s="113">
        <v>8.9</v>
      </c>
      <c r="V1794" s="107" t="s">
        <v>2053</v>
      </c>
      <c r="W1794" s="245" t="s">
        <v>2076</v>
      </c>
      <c r="X1794" s="107" t="s">
        <v>2053</v>
      </c>
      <c r="Y1794" s="114" t="s">
        <v>7750</v>
      </c>
      <c r="Z1794" s="115">
        <v>44930</v>
      </c>
      <c r="AA1794" s="113">
        <v>8.9</v>
      </c>
      <c r="AB1794" s="120" t="s">
        <v>7751</v>
      </c>
      <c r="AC1794" s="121">
        <v>8.9</v>
      </c>
      <c r="AD1794" s="111">
        <v>2023</v>
      </c>
      <c r="AE1794" s="107">
        <v>4950</v>
      </c>
      <c r="AF1794" s="323">
        <f>AC1794*AE1794</f>
        <v>44055</v>
      </c>
    </row>
    <row r="1795" spans="1:32" ht="54.95" customHeight="1" x14ac:dyDescent="0.2">
      <c r="A1795" s="136">
        <v>1792</v>
      </c>
      <c r="B1795" s="368">
        <f t="shared" si="144"/>
        <v>1018</v>
      </c>
      <c r="C1795" s="294" t="s">
        <v>7752</v>
      </c>
      <c r="D1795" s="281" t="s">
        <v>25</v>
      </c>
      <c r="E1795" s="6">
        <v>20100017491</v>
      </c>
      <c r="F1795" s="112" t="s">
        <v>26</v>
      </c>
      <c r="G1795" s="112" t="s">
        <v>151</v>
      </c>
      <c r="H1795" s="198" t="s">
        <v>6849</v>
      </c>
      <c r="I1795" s="111" t="s">
        <v>7753</v>
      </c>
      <c r="J1795" s="107" t="s">
        <v>6898</v>
      </c>
      <c r="K1795" s="344" t="s">
        <v>7754</v>
      </c>
      <c r="L1795" s="198" t="s">
        <v>7755</v>
      </c>
      <c r="M1795" s="180" t="s">
        <v>7756</v>
      </c>
      <c r="N1795" s="107" t="s">
        <v>1161</v>
      </c>
      <c r="O1795" s="111" t="s">
        <v>7757</v>
      </c>
      <c r="P1795" s="116">
        <v>44596</v>
      </c>
      <c r="Q1795" s="112" t="s">
        <v>6790</v>
      </c>
      <c r="R1795" s="111">
        <v>1</v>
      </c>
      <c r="S1795" s="114" t="s">
        <v>7758</v>
      </c>
      <c r="T1795" s="115">
        <v>44714</v>
      </c>
      <c r="U1795" s="113" t="s">
        <v>7759</v>
      </c>
      <c r="V1795" s="6" t="s">
        <v>7760</v>
      </c>
      <c r="W1795" s="116">
        <v>44742</v>
      </c>
      <c r="X1795" s="111" t="s">
        <v>7759</v>
      </c>
      <c r="Y1795" s="114" t="s">
        <v>7761</v>
      </c>
      <c r="Z1795" s="115">
        <v>44930</v>
      </c>
      <c r="AA1795" s="113" t="s">
        <v>7759</v>
      </c>
      <c r="AB1795" s="120" t="s">
        <v>7762</v>
      </c>
      <c r="AC1795" s="121">
        <v>18.8</v>
      </c>
      <c r="AD1795" s="111">
        <v>2023</v>
      </c>
      <c r="AE1795" s="107">
        <v>4950</v>
      </c>
      <c r="AF1795" s="323">
        <f>AC1795*AE1795</f>
        <v>93060</v>
      </c>
    </row>
    <row r="1796" spans="1:32" ht="54.95" customHeight="1" x14ac:dyDescent="0.2">
      <c r="A1796" s="136">
        <v>1793</v>
      </c>
      <c r="B1796" s="368">
        <f t="shared" si="144"/>
        <v>1018</v>
      </c>
      <c r="C1796" s="294" t="s">
        <v>7752</v>
      </c>
      <c r="D1796" s="281" t="s">
        <v>25</v>
      </c>
      <c r="E1796" s="6">
        <v>20100017491</v>
      </c>
      <c r="F1796" s="112" t="s">
        <v>26</v>
      </c>
      <c r="G1796" s="112" t="s">
        <v>151</v>
      </c>
      <c r="H1796" s="198" t="s">
        <v>6850</v>
      </c>
      <c r="I1796" s="6" t="s">
        <v>7166</v>
      </c>
      <c r="J1796" s="6" t="s">
        <v>7166</v>
      </c>
      <c r="K1796" s="350" t="s">
        <v>1006</v>
      </c>
      <c r="L1796" s="198" t="s">
        <v>7763</v>
      </c>
      <c r="M1796" s="180" t="s">
        <v>7512</v>
      </c>
      <c r="N1796" s="111" t="s">
        <v>1162</v>
      </c>
      <c r="O1796" s="111">
        <v>2021</v>
      </c>
      <c r="P1796" s="116">
        <v>44596</v>
      </c>
      <c r="Q1796" s="112" t="s">
        <v>6790</v>
      </c>
      <c r="R1796" s="111">
        <v>1</v>
      </c>
      <c r="S1796" s="114" t="s">
        <v>7758</v>
      </c>
      <c r="T1796" s="115">
        <v>44714</v>
      </c>
      <c r="U1796" s="113" t="s">
        <v>7764</v>
      </c>
      <c r="V1796" s="6" t="s">
        <v>7760</v>
      </c>
      <c r="W1796" s="116">
        <v>44742</v>
      </c>
      <c r="X1796" s="111" t="s">
        <v>7764</v>
      </c>
      <c r="Y1796" s="114" t="s">
        <v>7761</v>
      </c>
      <c r="Z1796" s="115">
        <v>44930</v>
      </c>
      <c r="AA1796" s="113" t="s">
        <v>7764</v>
      </c>
      <c r="AB1796" s="120" t="s">
        <v>7762</v>
      </c>
      <c r="AC1796" s="121">
        <v>35.200000000000003</v>
      </c>
      <c r="AD1796" s="111">
        <v>2023</v>
      </c>
      <c r="AE1796" s="107">
        <v>4950</v>
      </c>
      <c r="AF1796" s="323">
        <f>AC1796*AE1796</f>
        <v>174240</v>
      </c>
    </row>
    <row r="1797" spans="1:32" ht="54.95" customHeight="1" x14ac:dyDescent="0.2">
      <c r="A1797" s="136">
        <v>1794</v>
      </c>
      <c r="B1797" s="368">
        <f t="shared" si="144"/>
        <v>1019</v>
      </c>
      <c r="C1797" s="294" t="s">
        <v>7765</v>
      </c>
      <c r="D1797" s="350" t="s">
        <v>25</v>
      </c>
      <c r="E1797" s="6">
        <v>20100017491</v>
      </c>
      <c r="F1797" s="350" t="s">
        <v>26</v>
      </c>
      <c r="G1797" s="350" t="s">
        <v>151</v>
      </c>
      <c r="H1797" s="198" t="s">
        <v>6850</v>
      </c>
      <c r="I1797" s="6" t="s">
        <v>6902</v>
      </c>
      <c r="J1797" s="6" t="s">
        <v>6902</v>
      </c>
      <c r="K1797" s="350" t="s">
        <v>7173</v>
      </c>
      <c r="L1797" s="198" t="s">
        <v>7766</v>
      </c>
      <c r="M1797" s="348" t="s">
        <v>7208</v>
      </c>
      <c r="N1797" s="348" t="s">
        <v>1163</v>
      </c>
      <c r="O1797" s="348">
        <v>2022</v>
      </c>
      <c r="P1797" s="349">
        <v>44614</v>
      </c>
      <c r="Q1797" s="350" t="s">
        <v>6790</v>
      </c>
      <c r="R1797" s="348">
        <v>1</v>
      </c>
      <c r="S1797" s="345" t="s">
        <v>7767</v>
      </c>
      <c r="T1797" s="346">
        <v>44756</v>
      </c>
      <c r="U1797" s="347">
        <v>350</v>
      </c>
      <c r="V1797" s="6" t="s">
        <v>7768</v>
      </c>
      <c r="W1797" s="349">
        <v>44820</v>
      </c>
      <c r="X1797" s="348">
        <v>350</v>
      </c>
      <c r="Y1797" s="345" t="s">
        <v>7769</v>
      </c>
      <c r="Z1797" s="346">
        <v>44950</v>
      </c>
      <c r="AA1797" s="347">
        <v>350</v>
      </c>
      <c r="AB1797" s="352" t="s">
        <v>7770</v>
      </c>
      <c r="AC1797" s="353">
        <v>350</v>
      </c>
      <c r="AD1797" s="348">
        <v>2023</v>
      </c>
      <c r="AE1797" s="344">
        <v>4950</v>
      </c>
      <c r="AF1797" s="351">
        <f>AC1797*AE1797</f>
        <v>1732500</v>
      </c>
    </row>
    <row r="1798" spans="1:32" ht="54.95" customHeight="1" x14ac:dyDescent="0.2">
      <c r="A1798" s="136">
        <v>1795</v>
      </c>
      <c r="B1798" s="368">
        <f t="shared" si="144"/>
        <v>1020</v>
      </c>
      <c r="C1798" s="294" t="s">
        <v>7771</v>
      </c>
      <c r="D1798" s="281" t="s">
        <v>25</v>
      </c>
      <c r="E1798" s="6">
        <v>20100017491</v>
      </c>
      <c r="F1798" s="112" t="s">
        <v>26</v>
      </c>
      <c r="G1798" s="112" t="s">
        <v>151</v>
      </c>
      <c r="H1798" s="198" t="s">
        <v>6937</v>
      </c>
      <c r="I1798" s="111" t="s">
        <v>6938</v>
      </c>
      <c r="J1798" s="107" t="s">
        <v>7265</v>
      </c>
      <c r="K1798" s="344" t="s">
        <v>1033</v>
      </c>
      <c r="L1798" s="194" t="s">
        <v>7267</v>
      </c>
      <c r="M1798" s="180" t="s">
        <v>7512</v>
      </c>
      <c r="N1798" s="111" t="s">
        <v>1162</v>
      </c>
      <c r="O1798" s="111">
        <v>2021</v>
      </c>
      <c r="P1798" s="116">
        <v>44351</v>
      </c>
      <c r="Q1798" s="112" t="s">
        <v>6790</v>
      </c>
      <c r="R1798" s="111">
        <v>1</v>
      </c>
      <c r="S1798" s="114" t="s">
        <v>7772</v>
      </c>
      <c r="T1798" s="115">
        <v>44615</v>
      </c>
      <c r="U1798" s="113" t="s">
        <v>7773</v>
      </c>
      <c r="V1798" s="6" t="s">
        <v>7774</v>
      </c>
      <c r="W1798" s="116">
        <v>44676</v>
      </c>
      <c r="X1798" s="111">
        <v>105.4</v>
      </c>
      <c r="Y1798" s="114" t="s">
        <v>7775</v>
      </c>
      <c r="Z1798" s="115">
        <v>44950</v>
      </c>
      <c r="AA1798" s="113">
        <v>77.2</v>
      </c>
      <c r="AB1798" s="120" t="s">
        <v>7776</v>
      </c>
      <c r="AC1798" s="121">
        <v>77.2</v>
      </c>
      <c r="AD1798" s="111">
        <v>2023</v>
      </c>
      <c r="AE1798" s="111">
        <v>4950</v>
      </c>
      <c r="AF1798" s="323">
        <f t="shared" ref="AF1798:AF1802" si="146">AC1798*AE1798</f>
        <v>382140</v>
      </c>
    </row>
    <row r="1799" spans="1:32" ht="54.95" customHeight="1" x14ac:dyDescent="0.2">
      <c r="A1799" s="136">
        <v>1796</v>
      </c>
      <c r="B1799" s="368">
        <f t="shared" si="144"/>
        <v>1020</v>
      </c>
      <c r="C1799" s="294" t="s">
        <v>7771</v>
      </c>
      <c r="D1799" s="281" t="s">
        <v>25</v>
      </c>
      <c r="E1799" s="6">
        <v>20100017491</v>
      </c>
      <c r="F1799" s="112" t="s">
        <v>26</v>
      </c>
      <c r="G1799" s="112" t="s">
        <v>151</v>
      </c>
      <c r="H1799" s="198" t="s">
        <v>6937</v>
      </c>
      <c r="I1799" s="111" t="s">
        <v>6938</v>
      </c>
      <c r="J1799" s="107" t="s">
        <v>6940</v>
      </c>
      <c r="K1799" s="344" t="s">
        <v>1033</v>
      </c>
      <c r="L1799" s="194" t="s">
        <v>7777</v>
      </c>
      <c r="M1799" s="180" t="s">
        <v>7512</v>
      </c>
      <c r="N1799" s="111" t="s">
        <v>1162</v>
      </c>
      <c r="O1799" s="111">
        <v>2021</v>
      </c>
      <c r="P1799" s="116">
        <v>44351</v>
      </c>
      <c r="Q1799" s="112" t="s">
        <v>6790</v>
      </c>
      <c r="R1799" s="111">
        <v>1</v>
      </c>
      <c r="S1799" s="114" t="s">
        <v>7772</v>
      </c>
      <c r="T1799" s="115">
        <v>44615</v>
      </c>
      <c r="U1799" s="113">
        <v>102</v>
      </c>
      <c r="V1799" s="6" t="s">
        <v>7774</v>
      </c>
      <c r="W1799" s="116">
        <v>44676</v>
      </c>
      <c r="X1799" s="111">
        <v>51</v>
      </c>
      <c r="Y1799" s="114" t="s">
        <v>7775</v>
      </c>
      <c r="Z1799" s="115">
        <v>44950</v>
      </c>
      <c r="AA1799" s="113">
        <v>18.7</v>
      </c>
      <c r="AB1799" s="120" t="s">
        <v>7776</v>
      </c>
      <c r="AC1799" s="121">
        <v>18.7</v>
      </c>
      <c r="AD1799" s="111">
        <v>2023</v>
      </c>
      <c r="AE1799" s="111">
        <v>4950</v>
      </c>
      <c r="AF1799" s="323">
        <f t="shared" si="146"/>
        <v>92565</v>
      </c>
    </row>
    <row r="1800" spans="1:32" ht="54.95" customHeight="1" x14ac:dyDescent="0.2">
      <c r="A1800" s="136">
        <v>1797</v>
      </c>
      <c r="B1800" s="368">
        <f t="shared" si="144"/>
        <v>1020</v>
      </c>
      <c r="C1800" s="294" t="s">
        <v>7771</v>
      </c>
      <c r="D1800" s="281" t="s">
        <v>25</v>
      </c>
      <c r="E1800" s="6">
        <v>20100017491</v>
      </c>
      <c r="F1800" s="112" t="s">
        <v>26</v>
      </c>
      <c r="G1800" s="112" t="s">
        <v>151</v>
      </c>
      <c r="H1800" s="198" t="s">
        <v>6937</v>
      </c>
      <c r="I1800" s="111" t="s">
        <v>7162</v>
      </c>
      <c r="J1800" s="107" t="s">
        <v>7595</v>
      </c>
      <c r="K1800" s="344" t="s">
        <v>1033</v>
      </c>
      <c r="L1800" s="194" t="s">
        <v>7778</v>
      </c>
      <c r="M1800" s="180" t="s">
        <v>7512</v>
      </c>
      <c r="N1800" s="107" t="s">
        <v>1163</v>
      </c>
      <c r="O1800" s="111">
        <v>2021</v>
      </c>
      <c r="P1800" s="116">
        <v>44351</v>
      </c>
      <c r="Q1800" s="112" t="s">
        <v>6790</v>
      </c>
      <c r="R1800" s="111">
        <v>1</v>
      </c>
      <c r="S1800" s="114" t="s">
        <v>7772</v>
      </c>
      <c r="T1800" s="115">
        <v>44615</v>
      </c>
      <c r="U1800" s="113">
        <v>302</v>
      </c>
      <c r="V1800" s="6" t="s">
        <v>7774</v>
      </c>
      <c r="W1800" s="116">
        <v>44676</v>
      </c>
      <c r="X1800" s="111">
        <v>302</v>
      </c>
      <c r="Y1800" s="114" t="s">
        <v>7775</v>
      </c>
      <c r="Z1800" s="115">
        <v>44950</v>
      </c>
      <c r="AA1800" s="113">
        <v>151.01</v>
      </c>
      <c r="AB1800" s="120" t="s">
        <v>7776</v>
      </c>
      <c r="AC1800" s="121">
        <v>151.01</v>
      </c>
      <c r="AD1800" s="111">
        <v>2023</v>
      </c>
      <c r="AE1800" s="111">
        <v>4950</v>
      </c>
      <c r="AF1800" s="323">
        <f t="shared" si="146"/>
        <v>747499.5</v>
      </c>
    </row>
    <row r="1801" spans="1:32" ht="54.95" customHeight="1" x14ac:dyDescent="0.2">
      <c r="A1801" s="136">
        <v>1798</v>
      </c>
      <c r="B1801" s="368">
        <f t="shared" si="144"/>
        <v>1020</v>
      </c>
      <c r="C1801" s="294" t="s">
        <v>7771</v>
      </c>
      <c r="D1801" s="281" t="s">
        <v>25</v>
      </c>
      <c r="E1801" s="6">
        <v>20100017491</v>
      </c>
      <c r="F1801" s="112" t="s">
        <v>26</v>
      </c>
      <c r="G1801" s="112" t="s">
        <v>151</v>
      </c>
      <c r="H1801" s="198" t="s">
        <v>6937</v>
      </c>
      <c r="I1801" s="111" t="s">
        <v>7779</v>
      </c>
      <c r="J1801" s="107" t="s">
        <v>7780</v>
      </c>
      <c r="K1801" s="344" t="s">
        <v>1033</v>
      </c>
      <c r="L1801" s="194" t="s">
        <v>7781</v>
      </c>
      <c r="M1801" s="180" t="s">
        <v>7512</v>
      </c>
      <c r="N1801" s="111" t="s">
        <v>1162</v>
      </c>
      <c r="O1801" s="111">
        <v>2021</v>
      </c>
      <c r="P1801" s="116">
        <v>44351</v>
      </c>
      <c r="Q1801" s="112" t="s">
        <v>6790</v>
      </c>
      <c r="R1801" s="111">
        <v>1</v>
      </c>
      <c r="S1801" s="114" t="s">
        <v>7772</v>
      </c>
      <c r="T1801" s="115">
        <v>44615</v>
      </c>
      <c r="U1801" s="113">
        <v>120</v>
      </c>
      <c r="V1801" s="6" t="s">
        <v>7774</v>
      </c>
      <c r="W1801" s="116">
        <v>44676</v>
      </c>
      <c r="X1801" s="111">
        <v>120</v>
      </c>
      <c r="Y1801" s="114" t="s">
        <v>7775</v>
      </c>
      <c r="Z1801" s="115">
        <v>44950</v>
      </c>
      <c r="AA1801" s="113">
        <v>6</v>
      </c>
      <c r="AB1801" s="120" t="s">
        <v>7776</v>
      </c>
      <c r="AC1801" s="121">
        <v>6</v>
      </c>
      <c r="AD1801" s="111">
        <v>2023</v>
      </c>
      <c r="AE1801" s="111">
        <v>4950</v>
      </c>
      <c r="AF1801" s="323">
        <f t="shared" si="146"/>
        <v>29700</v>
      </c>
    </row>
    <row r="1802" spans="1:32" ht="54.95" customHeight="1" x14ac:dyDescent="0.2">
      <c r="A1802" s="136">
        <v>1799</v>
      </c>
      <c r="B1802" s="368">
        <f t="shared" si="144"/>
        <v>1021</v>
      </c>
      <c r="C1802" s="294" t="s">
        <v>7782</v>
      </c>
      <c r="D1802" s="281" t="s">
        <v>597</v>
      </c>
      <c r="E1802" s="261">
        <v>20106897914</v>
      </c>
      <c r="F1802" s="112" t="s">
        <v>26</v>
      </c>
      <c r="G1802" s="112" t="s">
        <v>27</v>
      </c>
      <c r="H1802" s="198" t="s">
        <v>7228</v>
      </c>
      <c r="I1802" s="107" t="s">
        <v>7722</v>
      </c>
      <c r="J1802" s="107" t="s">
        <v>7783</v>
      </c>
      <c r="K1802" s="344" t="s">
        <v>7784</v>
      </c>
      <c r="L1802" s="198" t="s">
        <v>7785</v>
      </c>
      <c r="M1802" s="432" t="s">
        <v>7539</v>
      </c>
      <c r="N1802" s="432" t="s">
        <v>1162</v>
      </c>
      <c r="O1802" s="432" t="s">
        <v>7684</v>
      </c>
      <c r="P1802" s="437">
        <v>44708</v>
      </c>
      <c r="Q1802" s="438" t="s">
        <v>6790</v>
      </c>
      <c r="R1802" s="432">
        <v>1</v>
      </c>
      <c r="S1802" s="435" t="s">
        <v>7786</v>
      </c>
      <c r="T1802" s="436">
        <v>44879</v>
      </c>
      <c r="U1802" s="429">
        <v>113.2</v>
      </c>
      <c r="V1802" s="434" t="s">
        <v>2053</v>
      </c>
      <c r="W1802" s="434" t="s">
        <v>2053</v>
      </c>
      <c r="X1802" s="434" t="s">
        <v>2053</v>
      </c>
      <c r="Y1802" s="435" t="s">
        <v>7787</v>
      </c>
      <c r="Z1802" s="436">
        <v>44958</v>
      </c>
      <c r="AA1802" s="429">
        <v>113.2</v>
      </c>
      <c r="AB1802" s="430" t="s">
        <v>7788</v>
      </c>
      <c r="AC1802" s="431">
        <v>113.2</v>
      </c>
      <c r="AD1802" s="432">
        <v>2023</v>
      </c>
      <c r="AE1802" s="423">
        <v>4950</v>
      </c>
      <c r="AF1802" s="420">
        <f t="shared" si="146"/>
        <v>560340</v>
      </c>
    </row>
    <row r="1803" spans="1:32" ht="54.95" customHeight="1" x14ac:dyDescent="0.2">
      <c r="A1803" s="136">
        <v>1800</v>
      </c>
      <c r="B1803" s="368">
        <f t="shared" si="144"/>
        <v>1021</v>
      </c>
      <c r="C1803" s="294" t="s">
        <v>7782</v>
      </c>
      <c r="D1803" s="281" t="s">
        <v>597</v>
      </c>
      <c r="E1803" s="261">
        <v>20106897914</v>
      </c>
      <c r="F1803" s="112" t="s">
        <v>26</v>
      </c>
      <c r="G1803" s="112" t="s">
        <v>27</v>
      </c>
      <c r="H1803" s="198" t="s">
        <v>6850</v>
      </c>
      <c r="I1803" s="6" t="s">
        <v>7789</v>
      </c>
      <c r="J1803" s="6" t="s">
        <v>7166</v>
      </c>
      <c r="K1803" s="11" t="s">
        <v>1122</v>
      </c>
      <c r="L1803" s="198" t="s">
        <v>7790</v>
      </c>
      <c r="M1803" s="432"/>
      <c r="N1803" s="432"/>
      <c r="O1803" s="432"/>
      <c r="P1803" s="437"/>
      <c r="Q1803" s="438"/>
      <c r="R1803" s="432"/>
      <c r="S1803" s="435"/>
      <c r="T1803" s="436"/>
      <c r="U1803" s="429"/>
      <c r="V1803" s="434"/>
      <c r="W1803" s="434"/>
      <c r="X1803" s="434"/>
      <c r="Y1803" s="435"/>
      <c r="Z1803" s="429"/>
      <c r="AA1803" s="429"/>
      <c r="AB1803" s="430"/>
      <c r="AC1803" s="431"/>
      <c r="AD1803" s="432"/>
      <c r="AE1803" s="424"/>
      <c r="AF1803" s="421"/>
    </row>
    <row r="1804" spans="1:32" ht="54.95" customHeight="1" x14ac:dyDescent="0.2">
      <c r="A1804" s="136">
        <v>1801</v>
      </c>
      <c r="B1804" s="368">
        <f t="shared" si="144"/>
        <v>1021</v>
      </c>
      <c r="C1804" s="294" t="s">
        <v>7782</v>
      </c>
      <c r="D1804" s="281" t="s">
        <v>597</v>
      </c>
      <c r="E1804" s="261">
        <v>20106897914</v>
      </c>
      <c r="F1804" s="112" t="s">
        <v>26</v>
      </c>
      <c r="G1804" s="112" t="s">
        <v>27</v>
      </c>
      <c r="H1804" s="198" t="s">
        <v>6850</v>
      </c>
      <c r="I1804" s="6" t="s">
        <v>7278</v>
      </c>
      <c r="J1804" s="6" t="s">
        <v>7278</v>
      </c>
      <c r="K1804" s="350" t="s">
        <v>1009</v>
      </c>
      <c r="L1804" s="198" t="s">
        <v>7791</v>
      </c>
      <c r="M1804" s="432"/>
      <c r="N1804" s="432"/>
      <c r="O1804" s="432"/>
      <c r="P1804" s="437"/>
      <c r="Q1804" s="438"/>
      <c r="R1804" s="432"/>
      <c r="S1804" s="435"/>
      <c r="T1804" s="436"/>
      <c r="U1804" s="429"/>
      <c r="V1804" s="434"/>
      <c r="W1804" s="434"/>
      <c r="X1804" s="434"/>
      <c r="Y1804" s="435"/>
      <c r="Z1804" s="429"/>
      <c r="AA1804" s="429"/>
      <c r="AB1804" s="430"/>
      <c r="AC1804" s="431"/>
      <c r="AD1804" s="432"/>
      <c r="AE1804" s="425"/>
      <c r="AF1804" s="422"/>
    </row>
    <row r="1805" spans="1:32" ht="54.95" customHeight="1" x14ac:dyDescent="0.2">
      <c r="A1805" s="136">
        <v>1802</v>
      </c>
      <c r="B1805" s="368">
        <f t="shared" si="144"/>
        <v>1022</v>
      </c>
      <c r="C1805" s="294" t="s">
        <v>7792</v>
      </c>
      <c r="D1805" s="281" t="s">
        <v>597</v>
      </c>
      <c r="E1805" s="261">
        <v>20106897914</v>
      </c>
      <c r="F1805" s="112" t="s">
        <v>26</v>
      </c>
      <c r="G1805" s="112" t="s">
        <v>27</v>
      </c>
      <c r="H1805" s="198" t="s">
        <v>6849</v>
      </c>
      <c r="I1805" s="6" t="s">
        <v>7793</v>
      </c>
      <c r="J1805" s="107" t="s">
        <v>6971</v>
      </c>
      <c r="K1805" s="350" t="s">
        <v>7794</v>
      </c>
      <c r="L1805" s="198" t="s">
        <v>7795</v>
      </c>
      <c r="M1805" s="180" t="s">
        <v>7512</v>
      </c>
      <c r="N1805" s="111" t="s">
        <v>1162</v>
      </c>
      <c r="O1805" s="111">
        <v>2021</v>
      </c>
      <c r="P1805" s="116">
        <v>44266</v>
      </c>
      <c r="Q1805" s="112" t="s">
        <v>6790</v>
      </c>
      <c r="R1805" s="111">
        <v>1</v>
      </c>
      <c r="S1805" s="114" t="s">
        <v>7796</v>
      </c>
      <c r="T1805" s="115">
        <v>44897</v>
      </c>
      <c r="U1805" s="113">
        <v>150</v>
      </c>
      <c r="V1805" s="107" t="s">
        <v>2053</v>
      </c>
      <c r="W1805" s="245" t="s">
        <v>2076</v>
      </c>
      <c r="X1805" s="107" t="s">
        <v>2053</v>
      </c>
      <c r="Y1805" s="113" t="s">
        <v>7797</v>
      </c>
      <c r="Z1805" s="89">
        <v>45012</v>
      </c>
      <c r="AA1805" s="113">
        <v>150</v>
      </c>
      <c r="AB1805" s="96" t="s">
        <v>7798</v>
      </c>
      <c r="AC1805" s="121">
        <v>150</v>
      </c>
      <c r="AD1805" s="111">
        <v>2023</v>
      </c>
      <c r="AE1805" s="107">
        <v>4950</v>
      </c>
      <c r="AF1805" s="323">
        <f t="shared" ref="AF1805:AF1824" si="147">AC1805*AE1805</f>
        <v>742500</v>
      </c>
    </row>
    <row r="1806" spans="1:32" ht="54.95" customHeight="1" x14ac:dyDescent="0.2">
      <c r="A1806" s="136">
        <v>1803</v>
      </c>
      <c r="B1806" s="368">
        <f t="shared" ref="B1806:B1869" si="148">IF(C1806=C1805,B1805,B1805+1)</f>
        <v>1023</v>
      </c>
      <c r="C1806" s="294" t="s">
        <v>7799</v>
      </c>
      <c r="D1806" s="281" t="s">
        <v>597</v>
      </c>
      <c r="E1806" s="261">
        <v>20106897914</v>
      </c>
      <c r="F1806" s="112" t="s">
        <v>26</v>
      </c>
      <c r="G1806" s="112" t="s">
        <v>27</v>
      </c>
      <c r="H1806" s="198" t="s">
        <v>6914</v>
      </c>
      <c r="I1806" s="107" t="s">
        <v>6918</v>
      </c>
      <c r="J1806" s="107" t="s">
        <v>6984</v>
      </c>
      <c r="K1806" s="344" t="s">
        <v>1139</v>
      </c>
      <c r="L1806" s="198" t="s">
        <v>7800</v>
      </c>
      <c r="M1806" s="180" t="s">
        <v>7539</v>
      </c>
      <c r="N1806" s="111" t="s">
        <v>1162</v>
      </c>
      <c r="O1806" s="111" t="s">
        <v>7422</v>
      </c>
      <c r="P1806" s="116">
        <v>44378</v>
      </c>
      <c r="Q1806" s="112" t="s">
        <v>6790</v>
      </c>
      <c r="R1806" s="111">
        <v>1</v>
      </c>
      <c r="S1806" s="113" t="s">
        <v>7801</v>
      </c>
      <c r="T1806" s="115">
        <v>44580</v>
      </c>
      <c r="U1806" s="113">
        <v>51</v>
      </c>
      <c r="V1806" s="111" t="s">
        <v>2053</v>
      </c>
      <c r="W1806" s="245" t="s">
        <v>2076</v>
      </c>
      <c r="X1806" s="111" t="s">
        <v>2053</v>
      </c>
      <c r="Y1806" s="113" t="s">
        <v>7802</v>
      </c>
      <c r="Z1806" s="115">
        <v>44958</v>
      </c>
      <c r="AA1806" s="113" t="s">
        <v>2053</v>
      </c>
      <c r="AB1806" s="120" t="s">
        <v>7803</v>
      </c>
      <c r="AC1806" s="121">
        <v>9.6</v>
      </c>
      <c r="AD1806" s="111">
        <v>2023</v>
      </c>
      <c r="AE1806" s="107">
        <v>4950</v>
      </c>
      <c r="AF1806" s="323">
        <f t="shared" si="147"/>
        <v>47520</v>
      </c>
    </row>
    <row r="1807" spans="1:32" ht="54.95" customHeight="1" x14ac:dyDescent="0.2">
      <c r="A1807" s="136">
        <v>1804</v>
      </c>
      <c r="B1807" s="368">
        <f t="shared" si="148"/>
        <v>1024</v>
      </c>
      <c r="C1807" s="294" t="s">
        <v>7804</v>
      </c>
      <c r="D1807" s="281" t="s">
        <v>7805</v>
      </c>
      <c r="E1807" s="261">
        <v>20453884091</v>
      </c>
      <c r="F1807" s="112" t="s">
        <v>26</v>
      </c>
      <c r="G1807" s="112" t="s">
        <v>27</v>
      </c>
      <c r="H1807" s="198" t="s">
        <v>6849</v>
      </c>
      <c r="I1807" s="111" t="s">
        <v>7163</v>
      </c>
      <c r="J1807" s="107" t="s">
        <v>6898</v>
      </c>
      <c r="K1807" s="350" t="s">
        <v>1105</v>
      </c>
      <c r="L1807" s="194" t="s">
        <v>7806</v>
      </c>
      <c r="M1807" s="182" t="s">
        <v>7216</v>
      </c>
      <c r="N1807" s="111" t="s">
        <v>1161</v>
      </c>
      <c r="O1807" s="111">
        <v>2021</v>
      </c>
      <c r="P1807" s="116">
        <v>44672</v>
      </c>
      <c r="Q1807" s="112" t="s">
        <v>6790</v>
      </c>
      <c r="R1807" s="111">
        <v>1</v>
      </c>
      <c r="S1807" s="113" t="s">
        <v>7891</v>
      </c>
      <c r="T1807" s="115">
        <v>44939</v>
      </c>
      <c r="U1807" s="113">
        <v>16.600000000000001</v>
      </c>
      <c r="V1807" s="111" t="s">
        <v>2053</v>
      </c>
      <c r="W1807" s="245" t="s">
        <v>2076</v>
      </c>
      <c r="X1807" s="111" t="s">
        <v>2053</v>
      </c>
      <c r="Y1807" s="113" t="s">
        <v>2053</v>
      </c>
      <c r="Z1807" s="38" t="s">
        <v>2076</v>
      </c>
      <c r="AA1807" s="113" t="s">
        <v>2053</v>
      </c>
      <c r="AB1807" s="121" t="s">
        <v>7891</v>
      </c>
      <c r="AC1807" s="121">
        <v>16.600000000000001</v>
      </c>
      <c r="AD1807" s="111">
        <v>2023</v>
      </c>
      <c r="AE1807" s="107">
        <v>4950</v>
      </c>
      <c r="AF1807" s="323">
        <f t="shared" si="147"/>
        <v>82170</v>
      </c>
    </row>
    <row r="1808" spans="1:32" ht="54.95" customHeight="1" x14ac:dyDescent="0.2">
      <c r="A1808" s="136">
        <v>1805</v>
      </c>
      <c r="B1808" s="368">
        <f t="shared" si="148"/>
        <v>1025</v>
      </c>
      <c r="C1808" s="294" t="s">
        <v>7807</v>
      </c>
      <c r="D1808" s="281" t="s">
        <v>25</v>
      </c>
      <c r="E1808" s="6">
        <v>20100017491</v>
      </c>
      <c r="F1808" s="112" t="s">
        <v>26</v>
      </c>
      <c r="G1808" s="112" t="s">
        <v>151</v>
      </c>
      <c r="H1808" s="198" t="s">
        <v>7439</v>
      </c>
      <c r="I1808" s="111" t="s">
        <v>6902</v>
      </c>
      <c r="J1808" s="111" t="s">
        <v>6902</v>
      </c>
      <c r="K1808" s="344" t="s">
        <v>7808</v>
      </c>
      <c r="L1808" s="194" t="s">
        <v>7809</v>
      </c>
      <c r="M1808" s="182" t="s">
        <v>7208</v>
      </c>
      <c r="N1808" s="107" t="s">
        <v>1163</v>
      </c>
      <c r="O1808" s="111">
        <v>2021</v>
      </c>
      <c r="P1808" s="116">
        <v>44484</v>
      </c>
      <c r="Q1808" s="112" t="s">
        <v>6790</v>
      </c>
      <c r="R1808" s="111">
        <v>1</v>
      </c>
      <c r="S1808" s="113" t="s">
        <v>7810</v>
      </c>
      <c r="T1808" s="115">
        <v>44753</v>
      </c>
      <c r="U1808" s="113">
        <v>350</v>
      </c>
      <c r="V1808" s="111" t="s">
        <v>7811</v>
      </c>
      <c r="W1808" s="243">
        <v>44769</v>
      </c>
      <c r="X1808" s="111">
        <v>350</v>
      </c>
      <c r="Y1808" s="113" t="s">
        <v>7812</v>
      </c>
      <c r="Z1808" s="115">
        <v>44979</v>
      </c>
      <c r="AA1808" s="113">
        <v>350</v>
      </c>
      <c r="AB1808" s="120" t="s">
        <v>7813</v>
      </c>
      <c r="AC1808" s="121">
        <v>350</v>
      </c>
      <c r="AD1808" s="111">
        <v>2023</v>
      </c>
      <c r="AE1808" s="107">
        <v>4950</v>
      </c>
      <c r="AF1808" s="323">
        <f t="shared" si="147"/>
        <v>1732500</v>
      </c>
    </row>
    <row r="1809" spans="1:32" ht="54.95" customHeight="1" x14ac:dyDescent="0.2">
      <c r="A1809" s="136">
        <v>1806</v>
      </c>
      <c r="B1809" s="368">
        <f t="shared" si="148"/>
        <v>1026</v>
      </c>
      <c r="C1809" s="294" t="s">
        <v>7814</v>
      </c>
      <c r="D1809" s="281" t="s">
        <v>8462</v>
      </c>
      <c r="E1809" s="261">
        <v>20467534026</v>
      </c>
      <c r="F1809" s="112" t="s">
        <v>26</v>
      </c>
      <c r="G1809" s="112" t="s">
        <v>151</v>
      </c>
      <c r="H1809" s="198" t="s">
        <v>6849</v>
      </c>
      <c r="I1809" s="107" t="s">
        <v>4348</v>
      </c>
      <c r="J1809" s="112" t="s">
        <v>4579</v>
      </c>
      <c r="K1809" s="344" t="s">
        <v>1115</v>
      </c>
      <c r="L1809" s="194" t="s">
        <v>3987</v>
      </c>
      <c r="M1809" s="182" t="s">
        <v>7208</v>
      </c>
      <c r="N1809" s="111" t="s">
        <v>1161</v>
      </c>
      <c r="O1809" s="111">
        <v>2021</v>
      </c>
      <c r="P1809" s="116">
        <v>44560</v>
      </c>
      <c r="Q1809" s="112" t="s">
        <v>6790</v>
      </c>
      <c r="R1809" s="111">
        <v>1</v>
      </c>
      <c r="S1809" s="113" t="s">
        <v>7815</v>
      </c>
      <c r="T1809" s="115">
        <v>44734</v>
      </c>
      <c r="U1809" s="113">
        <v>50</v>
      </c>
      <c r="V1809" s="111" t="s">
        <v>7816</v>
      </c>
      <c r="W1809" s="116">
        <v>44799</v>
      </c>
      <c r="X1809" s="111">
        <v>50</v>
      </c>
      <c r="Y1809" s="113" t="s">
        <v>7817</v>
      </c>
      <c r="Z1809" s="115">
        <v>44979</v>
      </c>
      <c r="AA1809" s="113">
        <v>50</v>
      </c>
      <c r="AB1809" s="120" t="s">
        <v>7818</v>
      </c>
      <c r="AC1809" s="121">
        <v>50</v>
      </c>
      <c r="AD1809" s="111">
        <v>2023</v>
      </c>
      <c r="AE1809" s="107">
        <v>4950</v>
      </c>
      <c r="AF1809" s="323">
        <f t="shared" si="147"/>
        <v>247500</v>
      </c>
    </row>
    <row r="1810" spans="1:32" ht="54.95" customHeight="1" x14ac:dyDescent="0.2">
      <c r="A1810" s="136">
        <v>1807</v>
      </c>
      <c r="B1810" s="368">
        <f t="shared" si="148"/>
        <v>1027</v>
      </c>
      <c r="C1810" s="294" t="s">
        <v>7819</v>
      </c>
      <c r="D1810" s="281" t="s">
        <v>588</v>
      </c>
      <c r="E1810" s="261">
        <v>20543254798</v>
      </c>
      <c r="F1810" s="112" t="s">
        <v>26</v>
      </c>
      <c r="G1810" s="112" t="s">
        <v>27</v>
      </c>
      <c r="H1810" s="198" t="s">
        <v>6849</v>
      </c>
      <c r="I1810" s="107" t="s">
        <v>7472</v>
      </c>
      <c r="J1810" s="107" t="s">
        <v>6898</v>
      </c>
      <c r="K1810" s="344" t="s">
        <v>7588</v>
      </c>
      <c r="L1810" s="194" t="s">
        <v>7820</v>
      </c>
      <c r="M1810" s="182" t="s">
        <v>7208</v>
      </c>
      <c r="N1810" s="111" t="s">
        <v>1161</v>
      </c>
      <c r="O1810" s="111">
        <v>2021</v>
      </c>
      <c r="P1810" s="116">
        <v>44567</v>
      </c>
      <c r="Q1810" s="112" t="s">
        <v>6790</v>
      </c>
      <c r="R1810" s="111">
        <v>1</v>
      </c>
      <c r="S1810" s="113" t="s">
        <v>7821</v>
      </c>
      <c r="T1810" s="115">
        <v>44834</v>
      </c>
      <c r="U1810" s="113">
        <v>7.9</v>
      </c>
      <c r="V1810" s="111" t="s">
        <v>2053</v>
      </c>
      <c r="W1810" s="245" t="s">
        <v>2076</v>
      </c>
      <c r="X1810" s="111" t="s">
        <v>2053</v>
      </c>
      <c r="Y1810" s="113" t="s">
        <v>7822</v>
      </c>
      <c r="Z1810" s="115">
        <v>44985</v>
      </c>
      <c r="AA1810" s="113">
        <v>7.9</v>
      </c>
      <c r="AB1810" s="120" t="s">
        <v>7823</v>
      </c>
      <c r="AC1810" s="121">
        <v>7.9</v>
      </c>
      <c r="AD1810" s="111">
        <v>2023</v>
      </c>
      <c r="AE1810" s="107">
        <v>4950</v>
      </c>
      <c r="AF1810" s="323">
        <f t="shared" si="147"/>
        <v>39105</v>
      </c>
    </row>
    <row r="1811" spans="1:32" ht="54.95" customHeight="1" x14ac:dyDescent="0.2">
      <c r="A1811" s="136">
        <v>1808</v>
      </c>
      <c r="B1811" s="368">
        <f t="shared" si="148"/>
        <v>1028</v>
      </c>
      <c r="C1811" s="294" t="s">
        <v>7824</v>
      </c>
      <c r="D1811" s="281" t="s">
        <v>25</v>
      </c>
      <c r="E1811" s="6">
        <v>20100017491</v>
      </c>
      <c r="F1811" s="112" t="s">
        <v>26</v>
      </c>
      <c r="G1811" s="112" t="s">
        <v>151</v>
      </c>
      <c r="H1811" s="198" t="s">
        <v>6937</v>
      </c>
      <c r="I1811" s="111" t="s">
        <v>6938</v>
      </c>
      <c r="J1811" s="107" t="s">
        <v>7265</v>
      </c>
      <c r="K1811" s="344" t="s">
        <v>1033</v>
      </c>
      <c r="L1811" s="194" t="s">
        <v>7267</v>
      </c>
      <c r="M1811" s="182" t="s">
        <v>7208</v>
      </c>
      <c r="N1811" s="111" t="s">
        <v>1162</v>
      </c>
      <c r="O1811" s="111">
        <v>2020</v>
      </c>
      <c r="P1811" s="116">
        <v>44370</v>
      </c>
      <c r="Q1811" s="112" t="s">
        <v>6790</v>
      </c>
      <c r="R1811" s="111">
        <v>1</v>
      </c>
      <c r="S1811" s="114" t="s">
        <v>7825</v>
      </c>
      <c r="T1811" s="115">
        <v>44617</v>
      </c>
      <c r="U1811" s="113">
        <v>150</v>
      </c>
      <c r="V1811" s="6" t="s">
        <v>7826</v>
      </c>
      <c r="W1811" s="116">
        <v>44676</v>
      </c>
      <c r="X1811" s="111">
        <v>150</v>
      </c>
      <c r="Y1811" s="113" t="s">
        <v>7827</v>
      </c>
      <c r="Z1811" s="115">
        <v>44981</v>
      </c>
      <c r="AA1811" s="113">
        <v>150</v>
      </c>
      <c r="AB1811" s="120" t="s">
        <v>7828</v>
      </c>
      <c r="AC1811" s="121">
        <v>150</v>
      </c>
      <c r="AD1811" s="111">
        <v>2023</v>
      </c>
      <c r="AE1811" s="107">
        <v>4950</v>
      </c>
      <c r="AF1811" s="323">
        <f t="shared" si="147"/>
        <v>742500</v>
      </c>
    </row>
    <row r="1812" spans="1:32" ht="54.95" customHeight="1" x14ac:dyDescent="0.2">
      <c r="A1812" s="136">
        <v>1809</v>
      </c>
      <c r="B1812" s="368">
        <f t="shared" si="148"/>
        <v>1028</v>
      </c>
      <c r="C1812" s="294" t="s">
        <v>7824</v>
      </c>
      <c r="D1812" s="281" t="s">
        <v>25</v>
      </c>
      <c r="E1812" s="6">
        <v>20100017491</v>
      </c>
      <c r="F1812" s="112" t="s">
        <v>26</v>
      </c>
      <c r="G1812" s="112" t="s">
        <v>151</v>
      </c>
      <c r="H1812" s="198" t="s">
        <v>6937</v>
      </c>
      <c r="I1812" s="111" t="s">
        <v>6938</v>
      </c>
      <c r="J1812" s="107" t="s">
        <v>6940</v>
      </c>
      <c r="K1812" s="344" t="s">
        <v>1033</v>
      </c>
      <c r="L1812" s="194" t="s">
        <v>7829</v>
      </c>
      <c r="M1812" s="182" t="s">
        <v>7208</v>
      </c>
      <c r="N1812" s="111" t="s">
        <v>1162</v>
      </c>
      <c r="O1812" s="111">
        <v>2020</v>
      </c>
      <c r="P1812" s="116">
        <v>44370</v>
      </c>
      <c r="Q1812" s="112" t="s">
        <v>6790</v>
      </c>
      <c r="R1812" s="111">
        <v>1</v>
      </c>
      <c r="S1812" s="114" t="s">
        <v>7825</v>
      </c>
      <c r="T1812" s="115">
        <v>44617</v>
      </c>
      <c r="U1812" s="113">
        <v>150</v>
      </c>
      <c r="V1812" s="6" t="s">
        <v>7826</v>
      </c>
      <c r="W1812" s="116">
        <v>44676</v>
      </c>
      <c r="X1812" s="111">
        <v>150</v>
      </c>
      <c r="Y1812" s="113" t="s">
        <v>7827</v>
      </c>
      <c r="Z1812" s="115">
        <v>44981</v>
      </c>
      <c r="AA1812" s="113">
        <v>150</v>
      </c>
      <c r="AB1812" s="120" t="s">
        <v>7828</v>
      </c>
      <c r="AC1812" s="121">
        <v>150</v>
      </c>
      <c r="AD1812" s="111">
        <v>2023</v>
      </c>
      <c r="AE1812" s="107">
        <v>4950</v>
      </c>
      <c r="AF1812" s="323">
        <f t="shared" si="147"/>
        <v>742500</v>
      </c>
    </row>
    <row r="1813" spans="1:32" ht="54.95" customHeight="1" x14ac:dyDescent="0.2">
      <c r="A1813" s="136">
        <v>1810</v>
      </c>
      <c r="B1813" s="368">
        <f t="shared" si="148"/>
        <v>1028</v>
      </c>
      <c r="C1813" s="294" t="s">
        <v>7824</v>
      </c>
      <c r="D1813" s="281" t="s">
        <v>25</v>
      </c>
      <c r="E1813" s="6">
        <v>20100017491</v>
      </c>
      <c r="F1813" s="112" t="s">
        <v>26</v>
      </c>
      <c r="G1813" s="112" t="s">
        <v>151</v>
      </c>
      <c r="H1813" s="198" t="s">
        <v>6937</v>
      </c>
      <c r="I1813" s="111" t="s">
        <v>7162</v>
      </c>
      <c r="J1813" s="107" t="s">
        <v>7595</v>
      </c>
      <c r="K1813" s="344" t="s">
        <v>1033</v>
      </c>
      <c r="L1813" s="194" t="s">
        <v>7830</v>
      </c>
      <c r="M1813" s="182" t="s">
        <v>7208</v>
      </c>
      <c r="N1813" s="107" t="s">
        <v>1163</v>
      </c>
      <c r="O1813" s="111">
        <v>2020</v>
      </c>
      <c r="P1813" s="116">
        <v>44370</v>
      </c>
      <c r="Q1813" s="112" t="s">
        <v>6790</v>
      </c>
      <c r="R1813" s="111">
        <v>1</v>
      </c>
      <c r="S1813" s="114" t="s">
        <v>7825</v>
      </c>
      <c r="T1813" s="115">
        <v>44617</v>
      </c>
      <c r="U1813" s="113">
        <v>302</v>
      </c>
      <c r="V1813" s="6" t="s">
        <v>7826</v>
      </c>
      <c r="W1813" s="116">
        <v>44676</v>
      </c>
      <c r="X1813" s="111">
        <v>302</v>
      </c>
      <c r="Y1813" s="113" t="s">
        <v>7827</v>
      </c>
      <c r="Z1813" s="115">
        <v>44981</v>
      </c>
      <c r="AA1813" s="113">
        <v>260</v>
      </c>
      <c r="AB1813" s="120" t="s">
        <v>7828</v>
      </c>
      <c r="AC1813" s="121">
        <v>260</v>
      </c>
      <c r="AD1813" s="111">
        <v>2023</v>
      </c>
      <c r="AE1813" s="107">
        <v>4950</v>
      </c>
      <c r="AF1813" s="323">
        <f t="shared" si="147"/>
        <v>1287000</v>
      </c>
    </row>
    <row r="1814" spans="1:32" ht="54.95" customHeight="1" x14ac:dyDescent="0.2">
      <c r="A1814" s="136">
        <v>1811</v>
      </c>
      <c r="B1814" s="368">
        <f t="shared" si="148"/>
        <v>1028</v>
      </c>
      <c r="C1814" s="294" t="s">
        <v>7824</v>
      </c>
      <c r="D1814" s="281" t="s">
        <v>25</v>
      </c>
      <c r="E1814" s="6">
        <v>20100017491</v>
      </c>
      <c r="F1814" s="112" t="s">
        <v>26</v>
      </c>
      <c r="G1814" s="112" t="s">
        <v>151</v>
      </c>
      <c r="H1814" s="198" t="s">
        <v>6850</v>
      </c>
      <c r="I1814" s="6" t="s">
        <v>7789</v>
      </c>
      <c r="J1814" s="6" t="s">
        <v>7166</v>
      </c>
      <c r="K1814" s="11" t="s">
        <v>1122</v>
      </c>
      <c r="L1814" s="194" t="s">
        <v>7831</v>
      </c>
      <c r="M1814" s="182" t="s">
        <v>7208</v>
      </c>
      <c r="N1814" s="111" t="s">
        <v>1162</v>
      </c>
      <c r="O1814" s="111">
        <v>2020</v>
      </c>
      <c r="P1814" s="116">
        <v>44370</v>
      </c>
      <c r="Q1814" s="112" t="s">
        <v>6790</v>
      </c>
      <c r="R1814" s="111">
        <v>1</v>
      </c>
      <c r="S1814" s="114" t="s">
        <v>7825</v>
      </c>
      <c r="T1814" s="115">
        <v>44617</v>
      </c>
      <c r="U1814" s="113">
        <v>150</v>
      </c>
      <c r="V1814" s="6" t="s">
        <v>7826</v>
      </c>
      <c r="W1814" s="116">
        <v>44676</v>
      </c>
      <c r="X1814" s="111">
        <v>150</v>
      </c>
      <c r="Y1814" s="113" t="s">
        <v>7827</v>
      </c>
      <c r="Z1814" s="115">
        <v>44981</v>
      </c>
      <c r="AA1814" s="113">
        <v>150</v>
      </c>
      <c r="AB1814" s="120" t="s">
        <v>7828</v>
      </c>
      <c r="AC1814" s="121">
        <v>150</v>
      </c>
      <c r="AD1814" s="111">
        <v>2023</v>
      </c>
      <c r="AE1814" s="107">
        <v>4950</v>
      </c>
      <c r="AF1814" s="323">
        <f t="shared" si="147"/>
        <v>742500</v>
      </c>
    </row>
    <row r="1815" spans="1:32" ht="54.95" customHeight="1" x14ac:dyDescent="0.2">
      <c r="A1815" s="136">
        <v>1812</v>
      </c>
      <c r="B1815" s="368">
        <f t="shared" si="148"/>
        <v>1029</v>
      </c>
      <c r="C1815" s="294" t="s">
        <v>7832</v>
      </c>
      <c r="D1815" s="281" t="s">
        <v>8462</v>
      </c>
      <c r="E1815" s="261">
        <v>20467534026</v>
      </c>
      <c r="F1815" s="112" t="s">
        <v>26</v>
      </c>
      <c r="G1815" s="112" t="s">
        <v>151</v>
      </c>
      <c r="H1815" s="209" t="s">
        <v>7525</v>
      </c>
      <c r="I1815" s="107" t="s">
        <v>7526</v>
      </c>
      <c r="J1815" s="11" t="s">
        <v>7527</v>
      </c>
      <c r="K1815" s="11" t="s">
        <v>1121</v>
      </c>
      <c r="L1815" s="209" t="s">
        <v>7833</v>
      </c>
      <c r="M1815" s="180" t="s">
        <v>7512</v>
      </c>
      <c r="N1815" s="111" t="s">
        <v>1161</v>
      </c>
      <c r="O1815" s="111">
        <v>2020</v>
      </c>
      <c r="P1815" s="116">
        <v>44132</v>
      </c>
      <c r="Q1815" s="112" t="s">
        <v>6790</v>
      </c>
      <c r="R1815" s="111">
        <v>1</v>
      </c>
      <c r="S1815" s="114" t="s">
        <v>7834</v>
      </c>
      <c r="T1815" s="115">
        <v>44404</v>
      </c>
      <c r="U1815" s="113">
        <v>50</v>
      </c>
      <c r="V1815" s="6" t="s">
        <v>7835</v>
      </c>
      <c r="W1815" s="116">
        <v>44887</v>
      </c>
      <c r="X1815" s="111">
        <v>50</v>
      </c>
      <c r="Y1815" s="113" t="s">
        <v>7836</v>
      </c>
      <c r="Z1815" s="115">
        <v>44992</v>
      </c>
      <c r="AA1815" s="113">
        <v>46.4</v>
      </c>
      <c r="AB1815" s="120" t="s">
        <v>7837</v>
      </c>
      <c r="AC1815" s="121">
        <v>46.4</v>
      </c>
      <c r="AD1815" s="111">
        <v>2023</v>
      </c>
      <c r="AE1815" s="107">
        <v>4950</v>
      </c>
      <c r="AF1815" s="323">
        <f t="shared" si="147"/>
        <v>229680</v>
      </c>
    </row>
    <row r="1816" spans="1:32" ht="54.95" customHeight="1" x14ac:dyDescent="0.2">
      <c r="A1816" s="136">
        <v>1813</v>
      </c>
      <c r="B1816" s="368">
        <f t="shared" si="148"/>
        <v>1030</v>
      </c>
      <c r="C1816" s="294" t="s">
        <v>7838</v>
      </c>
      <c r="D1816" s="281" t="s">
        <v>25</v>
      </c>
      <c r="E1816" s="6">
        <v>20100017491</v>
      </c>
      <c r="F1816" s="112" t="s">
        <v>26</v>
      </c>
      <c r="G1816" s="112" t="s">
        <v>151</v>
      </c>
      <c r="H1816" s="198" t="s">
        <v>7439</v>
      </c>
      <c r="I1816" s="112" t="s">
        <v>7440</v>
      </c>
      <c r="J1816" s="112" t="s">
        <v>7440</v>
      </c>
      <c r="K1816" s="350" t="s">
        <v>1079</v>
      </c>
      <c r="L1816" s="198" t="s">
        <v>7839</v>
      </c>
      <c r="M1816" s="182" t="s">
        <v>7519</v>
      </c>
      <c r="N1816" s="107" t="s">
        <v>1163</v>
      </c>
      <c r="O1816" s="111">
        <v>2019</v>
      </c>
      <c r="P1816" s="116">
        <v>44638</v>
      </c>
      <c r="Q1816" s="112" t="s">
        <v>6790</v>
      </c>
      <c r="R1816" s="111">
        <v>1</v>
      </c>
      <c r="S1816" s="114" t="s">
        <v>7840</v>
      </c>
      <c r="T1816" s="115">
        <v>44889</v>
      </c>
      <c r="U1816" s="113">
        <v>151</v>
      </c>
      <c r="V1816" s="111" t="s">
        <v>2053</v>
      </c>
      <c r="W1816" s="245" t="s">
        <v>2076</v>
      </c>
      <c r="X1816" s="111" t="s">
        <v>2053</v>
      </c>
      <c r="Y1816" s="113" t="s">
        <v>7841</v>
      </c>
      <c r="Z1816" s="115">
        <v>45012</v>
      </c>
      <c r="AA1816" s="113">
        <v>151</v>
      </c>
      <c r="AB1816" s="120" t="s">
        <v>7842</v>
      </c>
      <c r="AC1816" s="121">
        <v>151</v>
      </c>
      <c r="AD1816" s="111">
        <v>2023</v>
      </c>
      <c r="AE1816" s="107">
        <v>4950</v>
      </c>
      <c r="AF1816" s="323">
        <f t="shared" si="147"/>
        <v>747450</v>
      </c>
    </row>
    <row r="1817" spans="1:32" ht="54.95" customHeight="1" x14ac:dyDescent="0.2">
      <c r="A1817" s="136">
        <v>1814</v>
      </c>
      <c r="B1817" s="368">
        <f t="shared" si="148"/>
        <v>1031</v>
      </c>
      <c r="C1817" s="294" t="s">
        <v>7843</v>
      </c>
      <c r="D1817" s="281" t="s">
        <v>25</v>
      </c>
      <c r="E1817" s="6">
        <v>20100017491</v>
      </c>
      <c r="F1817" s="112" t="s">
        <v>26</v>
      </c>
      <c r="G1817" s="112" t="s">
        <v>151</v>
      </c>
      <c r="H1817" s="198" t="s">
        <v>6849</v>
      </c>
      <c r="I1817" s="107" t="s">
        <v>4348</v>
      </c>
      <c r="J1817" s="112" t="s">
        <v>4579</v>
      </c>
      <c r="K1817" s="344" t="s">
        <v>1115</v>
      </c>
      <c r="L1817" s="194" t="s">
        <v>3987</v>
      </c>
      <c r="M1817" s="182" t="s">
        <v>7208</v>
      </c>
      <c r="N1817" s="111" t="s">
        <v>1161</v>
      </c>
      <c r="O1817" s="111">
        <v>2021</v>
      </c>
      <c r="P1817" s="116">
        <v>44560</v>
      </c>
      <c r="Q1817" s="112" t="s">
        <v>6790</v>
      </c>
      <c r="R1817" s="111">
        <v>1</v>
      </c>
      <c r="S1817" s="114" t="s">
        <v>7844</v>
      </c>
      <c r="T1817" s="115">
        <v>44874</v>
      </c>
      <c r="U1817" s="113">
        <v>50</v>
      </c>
      <c r="V1817" s="6" t="s">
        <v>7845</v>
      </c>
      <c r="W1817" s="116">
        <v>44788</v>
      </c>
      <c r="X1817" s="111">
        <v>50</v>
      </c>
      <c r="Y1817" s="113" t="s">
        <v>7846</v>
      </c>
      <c r="Z1817" s="115">
        <v>45014</v>
      </c>
      <c r="AA1817" s="113">
        <v>50</v>
      </c>
      <c r="AB1817" s="120" t="s">
        <v>7847</v>
      </c>
      <c r="AC1817" s="121">
        <v>50</v>
      </c>
      <c r="AD1817" s="111">
        <v>2023</v>
      </c>
      <c r="AE1817" s="107">
        <v>4950</v>
      </c>
      <c r="AF1817" s="323">
        <f t="shared" si="147"/>
        <v>247500</v>
      </c>
    </row>
    <row r="1818" spans="1:32" ht="54.95" customHeight="1" x14ac:dyDescent="0.2">
      <c r="A1818" s="136">
        <v>1815</v>
      </c>
      <c r="B1818" s="368">
        <f t="shared" si="148"/>
        <v>1032</v>
      </c>
      <c r="C1818" s="294" t="s">
        <v>7848</v>
      </c>
      <c r="D1818" s="281" t="s">
        <v>25</v>
      </c>
      <c r="E1818" s="6">
        <v>20100017491</v>
      </c>
      <c r="F1818" s="112" t="s">
        <v>26</v>
      </c>
      <c r="G1818" s="112" t="s">
        <v>151</v>
      </c>
      <c r="H1818" s="198" t="s">
        <v>6850</v>
      </c>
      <c r="I1818" s="6" t="s">
        <v>6930</v>
      </c>
      <c r="J1818" s="6" t="s">
        <v>6930</v>
      </c>
      <c r="K1818" s="6" t="s">
        <v>7239</v>
      </c>
      <c r="L1818" s="198" t="s">
        <v>7849</v>
      </c>
      <c r="M1818" s="180" t="s">
        <v>7512</v>
      </c>
      <c r="N1818" s="111" t="s">
        <v>1162</v>
      </c>
      <c r="O1818" s="111">
        <v>2022</v>
      </c>
      <c r="P1818" s="116">
        <v>44750</v>
      </c>
      <c r="Q1818" s="112" t="s">
        <v>6790</v>
      </c>
      <c r="R1818" s="111">
        <v>1</v>
      </c>
      <c r="S1818" s="114" t="s">
        <v>7850</v>
      </c>
      <c r="T1818" s="115">
        <v>44907</v>
      </c>
      <c r="U1818" s="113">
        <v>36</v>
      </c>
      <c r="V1818" s="6" t="s">
        <v>7851</v>
      </c>
      <c r="W1818" s="116">
        <v>44936</v>
      </c>
      <c r="X1818" s="111">
        <v>36</v>
      </c>
      <c r="Y1818" s="113" t="s">
        <v>7852</v>
      </c>
      <c r="Z1818" s="115">
        <v>45014</v>
      </c>
      <c r="AA1818" s="113">
        <v>36</v>
      </c>
      <c r="AB1818" s="120" t="s">
        <v>7853</v>
      </c>
      <c r="AC1818" s="121">
        <v>36</v>
      </c>
      <c r="AD1818" s="111">
        <v>2023</v>
      </c>
      <c r="AE1818" s="107">
        <v>4950</v>
      </c>
      <c r="AF1818" s="323">
        <f t="shared" si="147"/>
        <v>178200</v>
      </c>
    </row>
    <row r="1819" spans="1:32" ht="54.95" customHeight="1" x14ac:dyDescent="0.2">
      <c r="A1819" s="136">
        <v>1816</v>
      </c>
      <c r="B1819" s="368">
        <f t="shared" si="148"/>
        <v>1033</v>
      </c>
      <c r="C1819" s="294" t="s">
        <v>7854</v>
      </c>
      <c r="D1819" s="281" t="s">
        <v>25</v>
      </c>
      <c r="E1819" s="6">
        <v>20100017491</v>
      </c>
      <c r="F1819" s="112" t="s">
        <v>26</v>
      </c>
      <c r="G1819" s="112" t="s">
        <v>151</v>
      </c>
      <c r="H1819" s="198" t="s">
        <v>6850</v>
      </c>
      <c r="I1819" s="107" t="s">
        <v>6902</v>
      </c>
      <c r="J1819" s="107" t="s">
        <v>6902</v>
      </c>
      <c r="K1819" s="344" t="s">
        <v>7708</v>
      </c>
      <c r="L1819" s="198" t="s">
        <v>7855</v>
      </c>
      <c r="M1819" s="182" t="s">
        <v>7208</v>
      </c>
      <c r="N1819" s="107" t="s">
        <v>1163</v>
      </c>
      <c r="O1819" s="111">
        <v>2021</v>
      </c>
      <c r="P1819" s="116">
        <v>44434</v>
      </c>
      <c r="Q1819" s="112" t="s">
        <v>6790</v>
      </c>
      <c r="R1819" s="111">
        <v>1</v>
      </c>
      <c r="S1819" s="114" t="s">
        <v>7856</v>
      </c>
      <c r="T1819" s="115">
        <v>44687</v>
      </c>
      <c r="U1819" s="113">
        <v>151</v>
      </c>
      <c r="V1819" s="6" t="s">
        <v>7857</v>
      </c>
      <c r="W1819" s="116">
        <v>44778</v>
      </c>
      <c r="X1819" s="111">
        <v>151</v>
      </c>
      <c r="Y1819" s="113" t="s">
        <v>7858</v>
      </c>
      <c r="Z1819" s="115">
        <v>45016</v>
      </c>
      <c r="AA1819" s="113">
        <v>151</v>
      </c>
      <c r="AB1819" s="120" t="s">
        <v>7859</v>
      </c>
      <c r="AC1819" s="121">
        <v>151</v>
      </c>
      <c r="AD1819" s="111">
        <v>2023</v>
      </c>
      <c r="AE1819" s="107">
        <v>4950</v>
      </c>
      <c r="AF1819" s="323">
        <f t="shared" si="147"/>
        <v>747450</v>
      </c>
    </row>
    <row r="1820" spans="1:32" ht="54.95" customHeight="1" x14ac:dyDescent="0.2">
      <c r="A1820" s="136">
        <v>1817</v>
      </c>
      <c r="B1820" s="368">
        <f t="shared" si="148"/>
        <v>1033</v>
      </c>
      <c r="C1820" s="294" t="s">
        <v>7854</v>
      </c>
      <c r="D1820" s="281" t="s">
        <v>25</v>
      </c>
      <c r="E1820" s="6">
        <v>20100017491</v>
      </c>
      <c r="F1820" s="112" t="s">
        <v>26</v>
      </c>
      <c r="G1820" s="112" t="s">
        <v>151</v>
      </c>
      <c r="H1820" s="198" t="s">
        <v>6849</v>
      </c>
      <c r="I1820" s="111" t="s">
        <v>7163</v>
      </c>
      <c r="J1820" s="107" t="s">
        <v>6898</v>
      </c>
      <c r="K1820" s="350" t="s">
        <v>1105</v>
      </c>
      <c r="L1820" s="194" t="s">
        <v>7860</v>
      </c>
      <c r="M1820" s="182" t="s">
        <v>7208</v>
      </c>
      <c r="N1820" s="111" t="s">
        <v>1161</v>
      </c>
      <c r="O1820" s="111">
        <v>2021</v>
      </c>
      <c r="P1820" s="116">
        <v>44434</v>
      </c>
      <c r="Q1820" s="112" t="s">
        <v>6790</v>
      </c>
      <c r="R1820" s="111">
        <v>1</v>
      </c>
      <c r="S1820" s="114" t="s">
        <v>7856</v>
      </c>
      <c r="T1820" s="115">
        <v>44687</v>
      </c>
      <c r="U1820" s="113" t="s">
        <v>7861</v>
      </c>
      <c r="V1820" s="6" t="s">
        <v>7857</v>
      </c>
      <c r="W1820" s="116">
        <v>44778</v>
      </c>
      <c r="X1820" s="111" t="s">
        <v>7861</v>
      </c>
      <c r="Y1820" s="113" t="s">
        <v>7858</v>
      </c>
      <c r="Z1820" s="115">
        <v>45016</v>
      </c>
      <c r="AA1820" s="113">
        <v>28.7</v>
      </c>
      <c r="AB1820" s="120" t="s">
        <v>7859</v>
      </c>
      <c r="AC1820" s="121">
        <v>28.7</v>
      </c>
      <c r="AD1820" s="111">
        <v>2023</v>
      </c>
      <c r="AE1820" s="107">
        <v>4950</v>
      </c>
      <c r="AF1820" s="323">
        <f t="shared" si="147"/>
        <v>142065</v>
      </c>
    </row>
    <row r="1821" spans="1:32" ht="54.95" customHeight="1" x14ac:dyDescent="0.2">
      <c r="A1821" s="136">
        <v>1818</v>
      </c>
      <c r="B1821" s="368">
        <f t="shared" si="148"/>
        <v>1034</v>
      </c>
      <c r="C1821" s="294" t="s">
        <v>7862</v>
      </c>
      <c r="D1821" s="281" t="s">
        <v>7863</v>
      </c>
      <c r="E1821" s="21">
        <v>20605977406</v>
      </c>
      <c r="F1821" s="112" t="s">
        <v>26</v>
      </c>
      <c r="G1821" s="112" t="s">
        <v>151</v>
      </c>
      <c r="H1821" s="198" t="s">
        <v>6849</v>
      </c>
      <c r="I1821" s="107" t="s">
        <v>7688</v>
      </c>
      <c r="J1821" s="107" t="s">
        <v>6898</v>
      </c>
      <c r="K1821" s="344" t="s">
        <v>7689</v>
      </c>
      <c r="L1821" s="198" t="s">
        <v>7690</v>
      </c>
      <c r="M1821" s="182" t="s">
        <v>7216</v>
      </c>
      <c r="N1821" s="111" t="s">
        <v>1161</v>
      </c>
      <c r="O1821" s="111">
        <v>2021</v>
      </c>
      <c r="P1821" s="116">
        <v>44547</v>
      </c>
      <c r="Q1821" s="112" t="s">
        <v>6790</v>
      </c>
      <c r="R1821" s="111">
        <v>1</v>
      </c>
      <c r="S1821" s="114" t="s">
        <v>7864</v>
      </c>
      <c r="T1821" s="115">
        <v>44817</v>
      </c>
      <c r="U1821" s="113">
        <v>50</v>
      </c>
      <c r="V1821" s="111" t="s">
        <v>2053</v>
      </c>
      <c r="W1821" s="245" t="s">
        <v>2076</v>
      </c>
      <c r="X1821" s="111" t="s">
        <v>2053</v>
      </c>
      <c r="Y1821" s="113" t="s">
        <v>7865</v>
      </c>
      <c r="Z1821" s="115">
        <v>45016</v>
      </c>
      <c r="AA1821" s="113">
        <v>22.5</v>
      </c>
      <c r="AB1821" s="120" t="s">
        <v>7866</v>
      </c>
      <c r="AC1821" s="121">
        <v>22.5</v>
      </c>
      <c r="AD1821" s="111">
        <v>2023</v>
      </c>
      <c r="AE1821" s="107">
        <v>4950</v>
      </c>
      <c r="AF1821" s="323">
        <f t="shared" si="147"/>
        <v>111375</v>
      </c>
    </row>
    <row r="1822" spans="1:32" ht="54.95" customHeight="1" x14ac:dyDescent="0.2">
      <c r="A1822" s="136">
        <v>1819</v>
      </c>
      <c r="B1822" s="368">
        <f t="shared" si="148"/>
        <v>1035</v>
      </c>
      <c r="C1822" s="294" t="s">
        <v>7867</v>
      </c>
      <c r="D1822" s="281" t="s">
        <v>25</v>
      </c>
      <c r="E1822" s="6">
        <v>20100017491</v>
      </c>
      <c r="F1822" s="112" t="s">
        <v>26</v>
      </c>
      <c r="G1822" s="112" t="s">
        <v>151</v>
      </c>
      <c r="H1822" s="198" t="s">
        <v>7868</v>
      </c>
      <c r="I1822" s="6" t="s">
        <v>6884</v>
      </c>
      <c r="J1822" s="6" t="s">
        <v>6884</v>
      </c>
      <c r="K1822" s="6" t="s">
        <v>7869</v>
      </c>
      <c r="L1822" s="198" t="s">
        <v>7870</v>
      </c>
      <c r="M1822" s="180" t="s">
        <v>7676</v>
      </c>
      <c r="N1822" s="111" t="s">
        <v>1162</v>
      </c>
      <c r="O1822" s="111">
        <v>2019</v>
      </c>
      <c r="P1822" s="116">
        <v>44148</v>
      </c>
      <c r="Q1822" s="112" t="s">
        <v>6790</v>
      </c>
      <c r="R1822" s="111">
        <v>1</v>
      </c>
      <c r="S1822" s="114" t="s">
        <v>7871</v>
      </c>
      <c r="T1822" s="115">
        <v>44785</v>
      </c>
      <c r="U1822" s="113">
        <v>150</v>
      </c>
      <c r="V1822" s="6" t="s">
        <v>7872</v>
      </c>
      <c r="W1822" s="116">
        <v>44467</v>
      </c>
      <c r="X1822" s="111">
        <v>150</v>
      </c>
      <c r="Y1822" s="113" t="s">
        <v>7873</v>
      </c>
      <c r="Z1822" s="115">
        <v>45016</v>
      </c>
      <c r="AA1822" s="113">
        <v>150</v>
      </c>
      <c r="AB1822" s="120" t="s">
        <v>7890</v>
      </c>
      <c r="AC1822" s="121">
        <v>150</v>
      </c>
      <c r="AD1822" s="111">
        <v>2023</v>
      </c>
      <c r="AE1822" s="107">
        <v>4950</v>
      </c>
      <c r="AF1822" s="323">
        <f t="shared" si="147"/>
        <v>742500</v>
      </c>
    </row>
    <row r="1823" spans="1:32" ht="54.95" customHeight="1" x14ac:dyDescent="0.2">
      <c r="A1823" s="136">
        <v>1820</v>
      </c>
      <c r="B1823" s="368">
        <f t="shared" si="148"/>
        <v>1036</v>
      </c>
      <c r="C1823" s="294" t="s">
        <v>7874</v>
      </c>
      <c r="D1823" s="281" t="s">
        <v>25</v>
      </c>
      <c r="E1823" s="6">
        <v>20100017491</v>
      </c>
      <c r="F1823" s="112" t="s">
        <v>26</v>
      </c>
      <c r="G1823" s="112" t="s">
        <v>151</v>
      </c>
      <c r="H1823" s="198" t="s">
        <v>6849</v>
      </c>
      <c r="I1823" s="6" t="s">
        <v>7172</v>
      </c>
      <c r="J1823" s="107" t="s">
        <v>6971</v>
      </c>
      <c r="K1823" s="344" t="s">
        <v>7224</v>
      </c>
      <c r="L1823" s="198" t="s">
        <v>7875</v>
      </c>
      <c r="M1823" s="182" t="s">
        <v>7208</v>
      </c>
      <c r="N1823" s="111" t="s">
        <v>1162</v>
      </c>
      <c r="O1823" s="111">
        <v>2021</v>
      </c>
      <c r="P1823" s="116">
        <v>44701</v>
      </c>
      <c r="Q1823" s="112" t="s">
        <v>6790</v>
      </c>
      <c r="R1823" s="111">
        <v>1</v>
      </c>
      <c r="S1823" s="114" t="s">
        <v>7876</v>
      </c>
      <c r="T1823" s="115">
        <v>44887</v>
      </c>
      <c r="U1823" s="113" t="s">
        <v>7877</v>
      </c>
      <c r="V1823" s="111" t="s">
        <v>2053</v>
      </c>
      <c r="W1823" s="245" t="s">
        <v>2076</v>
      </c>
      <c r="X1823" s="111" t="s">
        <v>2053</v>
      </c>
      <c r="Y1823" s="113" t="s">
        <v>7878</v>
      </c>
      <c r="Z1823" s="115">
        <v>45016</v>
      </c>
      <c r="AA1823" s="113">
        <v>24.2</v>
      </c>
      <c r="AB1823" s="120" t="s">
        <v>7879</v>
      </c>
      <c r="AC1823" s="121">
        <v>24.2</v>
      </c>
      <c r="AD1823" s="111">
        <v>2023</v>
      </c>
      <c r="AE1823" s="107">
        <v>4950</v>
      </c>
      <c r="AF1823" s="323">
        <f t="shared" si="147"/>
        <v>119790</v>
      </c>
    </row>
    <row r="1824" spans="1:32" ht="54.95" customHeight="1" x14ac:dyDescent="0.2">
      <c r="A1824" s="136">
        <v>1821</v>
      </c>
      <c r="B1824" s="368">
        <f t="shared" si="148"/>
        <v>1037</v>
      </c>
      <c r="C1824" s="294" t="s">
        <v>7880</v>
      </c>
      <c r="D1824" s="281" t="s">
        <v>597</v>
      </c>
      <c r="E1824" s="261">
        <v>20106897914</v>
      </c>
      <c r="F1824" s="112" t="s">
        <v>26</v>
      </c>
      <c r="G1824" s="112" t="s">
        <v>27</v>
      </c>
      <c r="H1824" s="198" t="s">
        <v>7868</v>
      </c>
      <c r="I1824" s="6" t="s">
        <v>6884</v>
      </c>
      <c r="J1824" s="6" t="s">
        <v>6884</v>
      </c>
      <c r="K1824" s="6" t="s">
        <v>7165</v>
      </c>
      <c r="L1824" s="198" t="s">
        <v>7881</v>
      </c>
      <c r="M1824" s="182" t="s">
        <v>7208</v>
      </c>
      <c r="N1824" s="111" t="s">
        <v>1162</v>
      </c>
      <c r="O1824" s="111">
        <v>2020</v>
      </c>
      <c r="P1824" s="116">
        <v>44237</v>
      </c>
      <c r="Q1824" s="112" t="s">
        <v>6790</v>
      </c>
      <c r="R1824" s="111">
        <v>1</v>
      </c>
      <c r="S1824" s="114" t="s">
        <v>7882</v>
      </c>
      <c r="T1824" s="115">
        <v>44519</v>
      </c>
      <c r="U1824" s="113">
        <v>51</v>
      </c>
      <c r="V1824" s="6" t="s">
        <v>7883</v>
      </c>
      <c r="W1824" s="116">
        <v>44540</v>
      </c>
      <c r="X1824" s="111">
        <v>51</v>
      </c>
      <c r="Y1824" s="113" t="s">
        <v>7884</v>
      </c>
      <c r="Z1824" s="115">
        <v>45016</v>
      </c>
      <c r="AA1824" s="113">
        <v>27.1</v>
      </c>
      <c r="AB1824" s="120" t="s">
        <v>7885</v>
      </c>
      <c r="AC1824" s="121">
        <v>27.1</v>
      </c>
      <c r="AD1824" s="111">
        <v>2023</v>
      </c>
      <c r="AE1824" s="107">
        <v>4950</v>
      </c>
      <c r="AF1824" s="323">
        <f t="shared" si="147"/>
        <v>134145</v>
      </c>
    </row>
    <row r="1825" spans="1:32" ht="54.95" customHeight="1" x14ac:dyDescent="0.2">
      <c r="A1825" s="136">
        <v>1822</v>
      </c>
      <c r="B1825" s="368">
        <f t="shared" si="148"/>
        <v>1038</v>
      </c>
      <c r="C1825" s="294" t="s">
        <v>7892</v>
      </c>
      <c r="D1825" s="279" t="s">
        <v>597</v>
      </c>
      <c r="E1825" s="261">
        <v>20106897914</v>
      </c>
      <c r="F1825" s="107" t="s">
        <v>26</v>
      </c>
      <c r="G1825" s="107" t="s">
        <v>27</v>
      </c>
      <c r="H1825" s="198" t="s">
        <v>6914</v>
      </c>
      <c r="I1825" s="107" t="s">
        <v>7893</v>
      </c>
      <c r="J1825" s="107" t="s">
        <v>7894</v>
      </c>
      <c r="K1825" s="344" t="s">
        <v>1139</v>
      </c>
      <c r="L1825" s="198" t="s">
        <v>7895</v>
      </c>
      <c r="M1825" s="182" t="s">
        <v>7896</v>
      </c>
      <c r="N1825" s="107" t="s">
        <v>1162</v>
      </c>
      <c r="O1825" s="107">
        <v>2017</v>
      </c>
      <c r="P1825" s="88">
        <v>44230</v>
      </c>
      <c r="Q1825" s="107" t="s">
        <v>6790</v>
      </c>
      <c r="R1825" s="107">
        <v>1</v>
      </c>
      <c r="S1825" s="59" t="s">
        <v>7897</v>
      </c>
      <c r="T1825" s="89">
        <v>44491</v>
      </c>
      <c r="U1825" s="59">
        <v>45.9</v>
      </c>
      <c r="V1825" s="107" t="s">
        <v>7898</v>
      </c>
      <c r="W1825" s="88">
        <v>44580</v>
      </c>
      <c r="X1825" s="107">
        <v>45.9</v>
      </c>
      <c r="Y1825" s="59" t="s">
        <v>7899</v>
      </c>
      <c r="Z1825" s="89">
        <v>45021</v>
      </c>
      <c r="AA1825" s="59">
        <v>8.6</v>
      </c>
      <c r="AB1825" s="72" t="s">
        <v>7900</v>
      </c>
      <c r="AC1825" s="72">
        <v>8.6</v>
      </c>
      <c r="AD1825" s="107">
        <v>2023</v>
      </c>
      <c r="AE1825" s="107">
        <v>4950</v>
      </c>
      <c r="AF1825" s="323">
        <f>AC1825*AE1825</f>
        <v>42570</v>
      </c>
    </row>
    <row r="1826" spans="1:32" ht="54.95" customHeight="1" x14ac:dyDescent="0.2">
      <c r="A1826" s="136">
        <v>1823</v>
      </c>
      <c r="B1826" s="368">
        <f t="shared" si="148"/>
        <v>1038</v>
      </c>
      <c r="C1826" s="294" t="s">
        <v>7892</v>
      </c>
      <c r="D1826" s="279" t="s">
        <v>597</v>
      </c>
      <c r="E1826" s="261">
        <v>20106897914</v>
      </c>
      <c r="F1826" s="107" t="s">
        <v>26</v>
      </c>
      <c r="G1826" s="107" t="s">
        <v>27</v>
      </c>
      <c r="H1826" s="198" t="s">
        <v>6914</v>
      </c>
      <c r="I1826" s="107" t="s">
        <v>7893</v>
      </c>
      <c r="J1826" s="107" t="s">
        <v>7894</v>
      </c>
      <c r="K1826" s="344" t="s">
        <v>1139</v>
      </c>
      <c r="L1826" s="198" t="s">
        <v>7901</v>
      </c>
      <c r="M1826" s="182" t="s">
        <v>7896</v>
      </c>
      <c r="N1826" s="107" t="s">
        <v>1162</v>
      </c>
      <c r="O1826" s="107">
        <v>2018</v>
      </c>
      <c r="P1826" s="88">
        <v>44230</v>
      </c>
      <c r="Q1826" s="107" t="s">
        <v>6790</v>
      </c>
      <c r="R1826" s="107">
        <v>1</v>
      </c>
      <c r="S1826" s="59" t="s">
        <v>7897</v>
      </c>
      <c r="T1826" s="89">
        <v>44491</v>
      </c>
      <c r="U1826" s="59">
        <v>51</v>
      </c>
      <c r="V1826" s="107" t="s">
        <v>7898</v>
      </c>
      <c r="W1826" s="88">
        <v>44580</v>
      </c>
      <c r="X1826" s="107">
        <v>51</v>
      </c>
      <c r="Y1826" s="59" t="s">
        <v>7899</v>
      </c>
      <c r="Z1826" s="89">
        <v>45021</v>
      </c>
      <c r="AA1826" s="59">
        <v>9.5</v>
      </c>
      <c r="AB1826" s="72" t="s">
        <v>7900</v>
      </c>
      <c r="AC1826" s="72">
        <v>9.5</v>
      </c>
      <c r="AD1826" s="107">
        <v>2023</v>
      </c>
      <c r="AE1826" s="107">
        <v>4950</v>
      </c>
      <c r="AF1826" s="323">
        <f>AC1826*AE1826</f>
        <v>47025</v>
      </c>
    </row>
    <row r="1827" spans="1:32" ht="54.95" customHeight="1" x14ac:dyDescent="0.2">
      <c r="A1827" s="136">
        <v>1824</v>
      </c>
      <c r="B1827" s="368">
        <f t="shared" si="148"/>
        <v>1039</v>
      </c>
      <c r="C1827" s="297" t="s">
        <v>7902</v>
      </c>
      <c r="D1827" s="279" t="s">
        <v>588</v>
      </c>
      <c r="E1827" s="125">
        <v>20543254798</v>
      </c>
      <c r="F1827" s="107" t="s">
        <v>26</v>
      </c>
      <c r="G1827" s="107" t="s">
        <v>27</v>
      </c>
      <c r="H1827" s="198" t="s">
        <v>7868</v>
      </c>
      <c r="I1827" s="107" t="s">
        <v>7278</v>
      </c>
      <c r="J1827" s="107" t="s">
        <v>7278</v>
      </c>
      <c r="K1827" s="344" t="s">
        <v>1141</v>
      </c>
      <c r="L1827" s="198" t="s">
        <v>7903</v>
      </c>
      <c r="M1827" s="182" t="s">
        <v>7896</v>
      </c>
      <c r="N1827" s="107" t="s">
        <v>1162</v>
      </c>
      <c r="O1827" s="107">
        <v>2020</v>
      </c>
      <c r="P1827" s="88">
        <v>44670</v>
      </c>
      <c r="Q1827" s="107" t="s">
        <v>6790</v>
      </c>
      <c r="R1827" s="107">
        <v>1</v>
      </c>
      <c r="S1827" s="59" t="s">
        <v>7904</v>
      </c>
      <c r="T1827" s="89">
        <v>44918</v>
      </c>
      <c r="U1827" s="59">
        <v>113.2</v>
      </c>
      <c r="V1827" s="107" t="s">
        <v>2053</v>
      </c>
      <c r="W1827" s="245" t="s">
        <v>2076</v>
      </c>
      <c r="X1827" s="107" t="s">
        <v>2053</v>
      </c>
      <c r="Y1827" s="59" t="s">
        <v>7905</v>
      </c>
      <c r="Z1827" s="89">
        <v>45021</v>
      </c>
      <c r="AA1827" s="59">
        <v>113.2</v>
      </c>
      <c r="AB1827" s="72" t="s">
        <v>7906</v>
      </c>
      <c r="AC1827" s="72">
        <v>113.2</v>
      </c>
      <c r="AD1827" s="107">
        <v>2023</v>
      </c>
      <c r="AE1827" s="107">
        <v>4950</v>
      </c>
      <c r="AF1827" s="323">
        <f t="shared" ref="AF1827:AF1843" si="149">AC1827*AE1827</f>
        <v>560340</v>
      </c>
    </row>
    <row r="1828" spans="1:32" ht="54.95" customHeight="1" x14ac:dyDescent="0.2">
      <c r="A1828" s="136">
        <v>1825</v>
      </c>
      <c r="B1828" s="368">
        <f t="shared" si="148"/>
        <v>1040</v>
      </c>
      <c r="C1828" s="297" t="s">
        <v>7907</v>
      </c>
      <c r="D1828" s="279" t="s">
        <v>7908</v>
      </c>
      <c r="E1828" s="125">
        <v>20602349137</v>
      </c>
      <c r="F1828" s="107" t="s">
        <v>26</v>
      </c>
      <c r="G1828" s="107" t="s">
        <v>27</v>
      </c>
      <c r="H1828" s="198" t="s">
        <v>6849</v>
      </c>
      <c r="I1828" s="107" t="s">
        <v>7163</v>
      </c>
      <c r="J1828" s="107" t="s">
        <v>6898</v>
      </c>
      <c r="K1828" s="350" t="s">
        <v>1105</v>
      </c>
      <c r="L1828" s="194" t="s">
        <v>7909</v>
      </c>
      <c r="M1828" s="182" t="s">
        <v>7910</v>
      </c>
      <c r="N1828" s="107" t="s">
        <v>1161</v>
      </c>
      <c r="O1828" s="107">
        <v>2021</v>
      </c>
      <c r="P1828" s="88">
        <v>44749</v>
      </c>
      <c r="Q1828" s="107" t="s">
        <v>6790</v>
      </c>
      <c r="R1828" s="107">
        <v>1</v>
      </c>
      <c r="S1828" s="59" t="s">
        <v>7911</v>
      </c>
      <c r="T1828" s="89">
        <v>45021</v>
      </c>
      <c r="U1828" s="59">
        <v>0.9</v>
      </c>
      <c r="V1828" s="107" t="s">
        <v>2053</v>
      </c>
      <c r="W1828" s="245" t="s">
        <v>2076</v>
      </c>
      <c r="X1828" s="107" t="s">
        <v>2053</v>
      </c>
      <c r="Y1828" s="59" t="s">
        <v>2053</v>
      </c>
      <c r="Z1828" s="38" t="s">
        <v>2076</v>
      </c>
      <c r="AA1828" s="59" t="s">
        <v>2053</v>
      </c>
      <c r="AB1828" s="72" t="s">
        <v>7911</v>
      </c>
      <c r="AC1828" s="72">
        <v>0.9</v>
      </c>
      <c r="AD1828" s="107">
        <v>2023</v>
      </c>
      <c r="AE1828" s="107">
        <v>4950</v>
      </c>
      <c r="AF1828" s="323">
        <f>AC1828*AE1828</f>
        <v>4455</v>
      </c>
    </row>
    <row r="1829" spans="1:32" ht="54.95" customHeight="1" x14ac:dyDescent="0.2">
      <c r="A1829" s="136">
        <v>1826</v>
      </c>
      <c r="B1829" s="368">
        <f t="shared" si="148"/>
        <v>1041</v>
      </c>
      <c r="C1829" s="297" t="s">
        <v>7912</v>
      </c>
      <c r="D1829" s="279" t="s">
        <v>588</v>
      </c>
      <c r="E1829" s="125">
        <v>20543254798</v>
      </c>
      <c r="F1829" s="107" t="s">
        <v>26</v>
      </c>
      <c r="G1829" s="107" t="s">
        <v>27</v>
      </c>
      <c r="H1829" s="198" t="s">
        <v>7913</v>
      </c>
      <c r="I1829" s="107" t="s">
        <v>7914</v>
      </c>
      <c r="J1829" s="107" t="s">
        <v>7915</v>
      </c>
      <c r="K1829" s="344" t="s">
        <v>7916</v>
      </c>
      <c r="L1829" s="194" t="s">
        <v>7917</v>
      </c>
      <c r="M1829" s="182" t="s">
        <v>7896</v>
      </c>
      <c r="N1829" s="107" t="s">
        <v>1162</v>
      </c>
      <c r="O1829" s="107">
        <v>2019</v>
      </c>
      <c r="P1829" s="88">
        <v>44734</v>
      </c>
      <c r="Q1829" s="107" t="s">
        <v>6790</v>
      </c>
      <c r="R1829" s="107">
        <v>1</v>
      </c>
      <c r="S1829" s="59" t="s">
        <v>7918</v>
      </c>
      <c r="T1829" s="89">
        <v>44875</v>
      </c>
      <c r="U1829" s="59">
        <v>113.2</v>
      </c>
      <c r="V1829" s="107" t="s">
        <v>2053</v>
      </c>
      <c r="W1829" s="245" t="s">
        <v>2076</v>
      </c>
      <c r="X1829" s="107" t="s">
        <v>2053</v>
      </c>
      <c r="Y1829" s="59" t="s">
        <v>7919</v>
      </c>
      <c r="Z1829" s="89">
        <v>45030</v>
      </c>
      <c r="AA1829" s="59">
        <v>113.2</v>
      </c>
      <c r="AB1829" s="72" t="s">
        <v>7920</v>
      </c>
      <c r="AC1829" s="72">
        <v>113.2</v>
      </c>
      <c r="AD1829" s="107">
        <v>2023</v>
      </c>
      <c r="AE1829" s="107">
        <v>4950</v>
      </c>
      <c r="AF1829" s="323">
        <f t="shared" si="149"/>
        <v>560340</v>
      </c>
    </row>
    <row r="1830" spans="1:32" ht="54.95" customHeight="1" x14ac:dyDescent="0.2">
      <c r="A1830" s="136">
        <v>1827</v>
      </c>
      <c r="B1830" s="368">
        <f t="shared" si="148"/>
        <v>1041</v>
      </c>
      <c r="C1830" s="297" t="s">
        <v>7912</v>
      </c>
      <c r="D1830" s="279" t="s">
        <v>588</v>
      </c>
      <c r="E1830" s="125">
        <v>20543254798</v>
      </c>
      <c r="F1830" s="107" t="s">
        <v>26</v>
      </c>
      <c r="G1830" s="107" t="s">
        <v>27</v>
      </c>
      <c r="H1830" s="198" t="s">
        <v>6850</v>
      </c>
      <c r="I1830" s="107" t="s">
        <v>7789</v>
      </c>
      <c r="J1830" s="107" t="s">
        <v>7921</v>
      </c>
      <c r="K1830" s="344" t="s">
        <v>1065</v>
      </c>
      <c r="L1830" s="198" t="s">
        <v>7922</v>
      </c>
      <c r="M1830" s="182" t="s">
        <v>7896</v>
      </c>
      <c r="N1830" s="107" t="s">
        <v>1162</v>
      </c>
      <c r="O1830" s="107">
        <v>2019</v>
      </c>
      <c r="P1830" s="88">
        <v>44734</v>
      </c>
      <c r="Q1830" s="107" t="s">
        <v>7923</v>
      </c>
      <c r="R1830" s="107">
        <v>0</v>
      </c>
      <c r="S1830" s="59" t="s">
        <v>7924</v>
      </c>
      <c r="T1830" s="89">
        <v>44875</v>
      </c>
      <c r="U1830" s="59">
        <v>0</v>
      </c>
      <c r="V1830" s="107" t="s">
        <v>2053</v>
      </c>
      <c r="W1830" s="245" t="s">
        <v>2076</v>
      </c>
      <c r="X1830" s="107" t="s">
        <v>2053</v>
      </c>
      <c r="Y1830" s="59" t="s">
        <v>7919</v>
      </c>
      <c r="Z1830" s="89">
        <v>45030</v>
      </c>
      <c r="AA1830" s="59">
        <v>0</v>
      </c>
      <c r="AB1830" s="72" t="s">
        <v>7920</v>
      </c>
      <c r="AC1830" s="72">
        <v>0</v>
      </c>
      <c r="AD1830" s="107">
        <v>2023</v>
      </c>
      <c r="AE1830" s="107">
        <v>4950</v>
      </c>
      <c r="AF1830" s="323">
        <f t="shared" si="149"/>
        <v>0</v>
      </c>
    </row>
    <row r="1831" spans="1:32" ht="54.95" customHeight="1" x14ac:dyDescent="0.2">
      <c r="A1831" s="136">
        <v>1828</v>
      </c>
      <c r="B1831" s="368">
        <f t="shared" si="148"/>
        <v>1041</v>
      </c>
      <c r="C1831" s="297" t="s">
        <v>7912</v>
      </c>
      <c r="D1831" s="279" t="s">
        <v>588</v>
      </c>
      <c r="E1831" s="125">
        <v>20543254798</v>
      </c>
      <c r="F1831" s="107" t="s">
        <v>26</v>
      </c>
      <c r="G1831" s="107" t="s">
        <v>27</v>
      </c>
      <c r="H1831" s="198" t="s">
        <v>6850</v>
      </c>
      <c r="I1831" s="107" t="s">
        <v>7278</v>
      </c>
      <c r="J1831" s="107" t="s">
        <v>7278</v>
      </c>
      <c r="K1831" s="344" t="s">
        <v>1141</v>
      </c>
      <c r="L1831" s="198" t="s">
        <v>7925</v>
      </c>
      <c r="M1831" s="182" t="s">
        <v>7896</v>
      </c>
      <c r="N1831" s="107" t="s">
        <v>1162</v>
      </c>
      <c r="O1831" s="107">
        <v>2019</v>
      </c>
      <c r="P1831" s="88">
        <v>44734</v>
      </c>
      <c r="Q1831" s="107" t="s">
        <v>7923</v>
      </c>
      <c r="R1831" s="107">
        <v>0</v>
      </c>
      <c r="S1831" s="59" t="s">
        <v>7924</v>
      </c>
      <c r="T1831" s="89">
        <v>44875</v>
      </c>
      <c r="U1831" s="59">
        <v>0</v>
      </c>
      <c r="V1831" s="107" t="s">
        <v>2053</v>
      </c>
      <c r="W1831" s="245" t="s">
        <v>2076</v>
      </c>
      <c r="X1831" s="107" t="s">
        <v>2053</v>
      </c>
      <c r="Y1831" s="59" t="s">
        <v>7919</v>
      </c>
      <c r="Z1831" s="89">
        <v>45030</v>
      </c>
      <c r="AA1831" s="59">
        <v>0</v>
      </c>
      <c r="AB1831" s="72" t="s">
        <v>7920</v>
      </c>
      <c r="AC1831" s="72">
        <v>0</v>
      </c>
      <c r="AD1831" s="107">
        <v>2023</v>
      </c>
      <c r="AE1831" s="107">
        <v>4950</v>
      </c>
      <c r="AF1831" s="323">
        <f>AC1831*AE1831</f>
        <v>0</v>
      </c>
    </row>
    <row r="1832" spans="1:32" ht="54.95" customHeight="1" x14ac:dyDescent="0.2">
      <c r="A1832" s="136">
        <v>1829</v>
      </c>
      <c r="B1832" s="368">
        <f t="shared" si="148"/>
        <v>1042</v>
      </c>
      <c r="C1832" s="297" t="s">
        <v>7926</v>
      </c>
      <c r="D1832" s="279" t="s">
        <v>597</v>
      </c>
      <c r="E1832" s="125">
        <v>20106897914</v>
      </c>
      <c r="F1832" s="107" t="s">
        <v>26</v>
      </c>
      <c r="G1832" s="107" t="s">
        <v>27</v>
      </c>
      <c r="H1832" s="198" t="s">
        <v>6914</v>
      </c>
      <c r="I1832" s="107" t="s">
        <v>7927</v>
      </c>
      <c r="J1832" s="107" t="s">
        <v>7928</v>
      </c>
      <c r="K1832" s="344" t="s">
        <v>7237</v>
      </c>
      <c r="L1832" s="198" t="s">
        <v>7929</v>
      </c>
      <c r="M1832" s="182" t="s">
        <v>7930</v>
      </c>
      <c r="N1832" s="107" t="s">
        <v>1162</v>
      </c>
      <c r="O1832" s="107">
        <v>2021</v>
      </c>
      <c r="P1832" s="88">
        <v>44708</v>
      </c>
      <c r="Q1832" s="107" t="s">
        <v>6790</v>
      </c>
      <c r="R1832" s="107">
        <v>18</v>
      </c>
      <c r="S1832" s="59" t="s">
        <v>8458</v>
      </c>
      <c r="T1832" s="89">
        <v>44883</v>
      </c>
      <c r="U1832" s="59">
        <v>1252.9000000000001</v>
      </c>
      <c r="V1832" s="107" t="s">
        <v>2053</v>
      </c>
      <c r="W1832" s="245" t="s">
        <v>2076</v>
      </c>
      <c r="X1832" s="107" t="s">
        <v>2053</v>
      </c>
      <c r="Y1832" s="59" t="s">
        <v>7931</v>
      </c>
      <c r="Z1832" s="89">
        <v>45033</v>
      </c>
      <c r="AA1832" s="59">
        <v>1252.9000000000001</v>
      </c>
      <c r="AB1832" s="72" t="s">
        <v>8459</v>
      </c>
      <c r="AC1832" s="72">
        <v>1252.9000000000001</v>
      </c>
      <c r="AD1832" s="107">
        <v>2023</v>
      </c>
      <c r="AE1832" s="107">
        <v>4950</v>
      </c>
      <c r="AF1832" s="323">
        <f t="shared" si="149"/>
        <v>6201855</v>
      </c>
    </row>
    <row r="1833" spans="1:32" ht="54.95" customHeight="1" x14ac:dyDescent="0.2">
      <c r="A1833" s="136">
        <v>1830</v>
      </c>
      <c r="B1833" s="368">
        <f t="shared" si="148"/>
        <v>1043</v>
      </c>
      <c r="C1833" s="297" t="s">
        <v>7932</v>
      </c>
      <c r="D1833" s="281" t="s">
        <v>7933</v>
      </c>
      <c r="E1833" s="106">
        <v>20252575457</v>
      </c>
      <c r="F1833" s="112" t="s">
        <v>26</v>
      </c>
      <c r="G1833" s="112" t="s">
        <v>27</v>
      </c>
      <c r="H1833" s="198" t="s">
        <v>6914</v>
      </c>
      <c r="I1833" s="107" t="s">
        <v>7934</v>
      </c>
      <c r="J1833" s="107" t="s">
        <v>7935</v>
      </c>
      <c r="K1833" s="344" t="s">
        <v>1135</v>
      </c>
      <c r="L1833" s="198" t="s">
        <v>7936</v>
      </c>
      <c r="M1833" s="182" t="s">
        <v>7937</v>
      </c>
      <c r="N1833" s="107" t="s">
        <v>1162</v>
      </c>
      <c r="O1833" s="107">
        <v>2020</v>
      </c>
      <c r="P1833" s="88">
        <v>44728</v>
      </c>
      <c r="Q1833" s="107" t="s">
        <v>6790</v>
      </c>
      <c r="R1833" s="107">
        <v>1</v>
      </c>
      <c r="S1833" s="59" t="s">
        <v>7938</v>
      </c>
      <c r="T1833" s="89">
        <v>44999</v>
      </c>
      <c r="U1833" s="59">
        <v>6.62</v>
      </c>
      <c r="V1833" s="107" t="s">
        <v>2053</v>
      </c>
      <c r="W1833" s="245" t="s">
        <v>2076</v>
      </c>
      <c r="X1833" s="107" t="s">
        <v>2053</v>
      </c>
      <c r="Y1833" s="59" t="s">
        <v>2053</v>
      </c>
      <c r="Z1833" s="38" t="s">
        <v>2076</v>
      </c>
      <c r="AA1833" s="59" t="s">
        <v>2053</v>
      </c>
      <c r="AB1833" s="72" t="s">
        <v>7938</v>
      </c>
      <c r="AC1833" s="72">
        <v>6.62</v>
      </c>
      <c r="AD1833" s="107">
        <v>2023</v>
      </c>
      <c r="AE1833" s="107">
        <v>4950</v>
      </c>
      <c r="AF1833" s="323">
        <f t="shared" si="149"/>
        <v>32769</v>
      </c>
    </row>
    <row r="1834" spans="1:32" ht="54.95" customHeight="1" x14ac:dyDescent="0.2">
      <c r="A1834" s="136">
        <v>1831</v>
      </c>
      <c r="B1834" s="368">
        <f t="shared" si="148"/>
        <v>1044</v>
      </c>
      <c r="C1834" s="294" t="s">
        <v>7939</v>
      </c>
      <c r="D1834" s="279" t="s">
        <v>25</v>
      </c>
      <c r="E1834" s="6">
        <v>20100017491</v>
      </c>
      <c r="F1834" s="107" t="s">
        <v>26</v>
      </c>
      <c r="G1834" s="107" t="s">
        <v>27</v>
      </c>
      <c r="H1834" s="198" t="s">
        <v>7257</v>
      </c>
      <c r="I1834" s="6" t="s">
        <v>7259</v>
      </c>
      <c r="J1834" s="107" t="s">
        <v>4467</v>
      </c>
      <c r="K1834" s="344" t="s">
        <v>1134</v>
      </c>
      <c r="L1834" s="198" t="s">
        <v>7940</v>
      </c>
      <c r="M1834" s="182" t="s">
        <v>7896</v>
      </c>
      <c r="N1834" s="107" t="s">
        <v>1161</v>
      </c>
      <c r="O1834" s="107">
        <v>2021</v>
      </c>
      <c r="P1834" s="88">
        <v>44795</v>
      </c>
      <c r="Q1834" s="107" t="s">
        <v>6790</v>
      </c>
      <c r="R1834" s="107">
        <v>67</v>
      </c>
      <c r="S1834" s="59" t="s">
        <v>7941</v>
      </c>
      <c r="T1834" s="89">
        <v>44995</v>
      </c>
      <c r="U1834" s="59">
        <v>83.68</v>
      </c>
      <c r="V1834" s="107" t="s">
        <v>2053</v>
      </c>
      <c r="W1834" s="245" t="s">
        <v>2076</v>
      </c>
      <c r="X1834" s="107" t="s">
        <v>2053</v>
      </c>
      <c r="Y1834" s="59" t="s">
        <v>2053</v>
      </c>
      <c r="Z1834" s="38" t="s">
        <v>2076</v>
      </c>
      <c r="AA1834" s="59" t="s">
        <v>2053</v>
      </c>
      <c r="AB1834" s="72" t="s">
        <v>7941</v>
      </c>
      <c r="AC1834" s="72">
        <v>83.68</v>
      </c>
      <c r="AD1834" s="107">
        <v>2023</v>
      </c>
      <c r="AE1834" s="107">
        <v>4950</v>
      </c>
      <c r="AF1834" s="323">
        <f t="shared" si="149"/>
        <v>414216.00000000006</v>
      </c>
    </row>
    <row r="1835" spans="1:32" ht="54.95" customHeight="1" x14ac:dyDescent="0.2">
      <c r="A1835" s="136">
        <v>1832</v>
      </c>
      <c r="B1835" s="368">
        <f t="shared" si="148"/>
        <v>1045</v>
      </c>
      <c r="C1835" s="294" t="s">
        <v>7942</v>
      </c>
      <c r="D1835" s="344" t="s">
        <v>25</v>
      </c>
      <c r="E1835" s="6">
        <v>20100017491</v>
      </c>
      <c r="F1835" s="344" t="s">
        <v>26</v>
      </c>
      <c r="G1835" s="344" t="s">
        <v>27</v>
      </c>
      <c r="H1835" s="198" t="s">
        <v>7868</v>
      </c>
      <c r="I1835" s="6" t="s">
        <v>6884</v>
      </c>
      <c r="J1835" s="344" t="s">
        <v>6884</v>
      </c>
      <c r="K1835" s="344" t="s">
        <v>11523</v>
      </c>
      <c r="L1835" s="198" t="s">
        <v>7943</v>
      </c>
      <c r="M1835" s="344" t="s">
        <v>7216</v>
      </c>
      <c r="N1835" s="344" t="s">
        <v>1161</v>
      </c>
      <c r="O1835" s="344">
        <v>2021</v>
      </c>
      <c r="P1835" s="88">
        <v>44795</v>
      </c>
      <c r="Q1835" s="344" t="s">
        <v>6790</v>
      </c>
      <c r="R1835" s="344">
        <v>1</v>
      </c>
      <c r="S1835" s="59" t="s">
        <v>7944</v>
      </c>
      <c r="T1835" s="89">
        <v>45007</v>
      </c>
      <c r="U1835" s="59">
        <v>47.8</v>
      </c>
      <c r="V1835" s="344" t="s">
        <v>2053</v>
      </c>
      <c r="W1835" s="350" t="s">
        <v>2076</v>
      </c>
      <c r="X1835" s="344" t="s">
        <v>2053</v>
      </c>
      <c r="Y1835" s="59" t="s">
        <v>2053</v>
      </c>
      <c r="Z1835" s="38" t="s">
        <v>2076</v>
      </c>
      <c r="AA1835" s="59" t="s">
        <v>2053</v>
      </c>
      <c r="AB1835" s="72" t="s">
        <v>7944</v>
      </c>
      <c r="AC1835" s="72">
        <v>47.8</v>
      </c>
      <c r="AD1835" s="344">
        <v>2023</v>
      </c>
      <c r="AE1835" s="344">
        <v>4950</v>
      </c>
      <c r="AF1835" s="351">
        <f t="shared" si="149"/>
        <v>236610</v>
      </c>
    </row>
    <row r="1836" spans="1:32" ht="54.95" customHeight="1" x14ac:dyDescent="0.2">
      <c r="A1836" s="136">
        <v>1833</v>
      </c>
      <c r="B1836" s="368">
        <f t="shared" si="148"/>
        <v>1046</v>
      </c>
      <c r="C1836" s="294" t="s">
        <v>7945</v>
      </c>
      <c r="D1836" s="279" t="s">
        <v>25</v>
      </c>
      <c r="E1836" s="6">
        <v>20100017491</v>
      </c>
      <c r="F1836" s="107" t="s">
        <v>26</v>
      </c>
      <c r="G1836" s="107" t="s">
        <v>27</v>
      </c>
      <c r="H1836" s="198" t="s">
        <v>6849</v>
      </c>
      <c r="I1836" s="107" t="s">
        <v>7472</v>
      </c>
      <c r="J1836" s="107" t="s">
        <v>6898</v>
      </c>
      <c r="K1836" s="344" t="s">
        <v>7588</v>
      </c>
      <c r="L1836" s="194" t="s">
        <v>7946</v>
      </c>
      <c r="M1836" s="182" t="s">
        <v>7896</v>
      </c>
      <c r="N1836" s="107" t="s">
        <v>1161</v>
      </c>
      <c r="O1836" s="107">
        <v>2021</v>
      </c>
      <c r="P1836" s="88">
        <v>44348</v>
      </c>
      <c r="Q1836" s="107" t="s">
        <v>6790</v>
      </c>
      <c r="R1836" s="107">
        <v>1</v>
      </c>
      <c r="S1836" s="59" t="s">
        <v>7924</v>
      </c>
      <c r="T1836" s="89">
        <v>44875</v>
      </c>
      <c r="U1836" s="59">
        <v>50</v>
      </c>
      <c r="V1836" s="107" t="s">
        <v>2053</v>
      </c>
      <c r="W1836" s="245" t="s">
        <v>2076</v>
      </c>
      <c r="X1836" s="107" t="s">
        <v>2053</v>
      </c>
      <c r="Y1836" s="59" t="s">
        <v>7947</v>
      </c>
      <c r="Z1836" s="89">
        <v>45034</v>
      </c>
      <c r="AA1836" s="59">
        <v>7.5</v>
      </c>
      <c r="AB1836" s="72" t="s">
        <v>7948</v>
      </c>
      <c r="AC1836" s="72">
        <v>7.5</v>
      </c>
      <c r="AD1836" s="107">
        <v>2023</v>
      </c>
      <c r="AE1836" s="107">
        <v>4950</v>
      </c>
      <c r="AF1836" s="323">
        <f t="shared" si="149"/>
        <v>37125</v>
      </c>
    </row>
    <row r="1837" spans="1:32" ht="54.95" customHeight="1" x14ac:dyDescent="0.2">
      <c r="A1837" s="136">
        <v>1834</v>
      </c>
      <c r="B1837" s="368">
        <f t="shared" si="148"/>
        <v>1046</v>
      </c>
      <c r="C1837" s="294" t="s">
        <v>7945</v>
      </c>
      <c r="D1837" s="279" t="s">
        <v>25</v>
      </c>
      <c r="E1837" s="6">
        <v>20100017491</v>
      </c>
      <c r="F1837" s="107" t="s">
        <v>26</v>
      </c>
      <c r="G1837" s="107" t="s">
        <v>27</v>
      </c>
      <c r="H1837" s="198" t="s">
        <v>6849</v>
      </c>
      <c r="I1837" s="112" t="s">
        <v>7949</v>
      </c>
      <c r="J1837" s="107" t="s">
        <v>6898</v>
      </c>
      <c r="K1837" s="350" t="s">
        <v>1056</v>
      </c>
      <c r="L1837" s="194" t="s">
        <v>7950</v>
      </c>
      <c r="M1837" s="182" t="s">
        <v>7896</v>
      </c>
      <c r="N1837" s="107" t="s">
        <v>1161</v>
      </c>
      <c r="O1837" s="107">
        <v>2021</v>
      </c>
      <c r="P1837" s="88">
        <v>44349</v>
      </c>
      <c r="Q1837" s="107" t="s">
        <v>6790</v>
      </c>
      <c r="R1837" s="107">
        <v>1</v>
      </c>
      <c r="S1837" s="59" t="s">
        <v>7924</v>
      </c>
      <c r="T1837" s="89">
        <v>44876</v>
      </c>
      <c r="U1837" s="59">
        <v>35.799999999999997</v>
      </c>
      <c r="V1837" s="107" t="s">
        <v>2053</v>
      </c>
      <c r="W1837" s="245" t="s">
        <v>2076</v>
      </c>
      <c r="X1837" s="107" t="s">
        <v>2053</v>
      </c>
      <c r="Y1837" s="59" t="s">
        <v>7947</v>
      </c>
      <c r="Z1837" s="89">
        <v>45034</v>
      </c>
      <c r="AA1837" s="59">
        <v>35.799999999999997</v>
      </c>
      <c r="AB1837" s="72" t="s">
        <v>7948</v>
      </c>
      <c r="AC1837" s="72">
        <v>35.799999999999997</v>
      </c>
      <c r="AD1837" s="107">
        <v>2023</v>
      </c>
      <c r="AE1837" s="107">
        <v>4950</v>
      </c>
      <c r="AF1837" s="323">
        <f t="shared" si="149"/>
        <v>177210</v>
      </c>
    </row>
    <row r="1838" spans="1:32" ht="54.95" customHeight="1" x14ac:dyDescent="0.2">
      <c r="A1838" s="136">
        <v>1835</v>
      </c>
      <c r="B1838" s="368">
        <f t="shared" si="148"/>
        <v>1046</v>
      </c>
      <c r="C1838" s="294" t="s">
        <v>7945</v>
      </c>
      <c r="D1838" s="279" t="s">
        <v>25</v>
      </c>
      <c r="E1838" s="6">
        <v>20100017491</v>
      </c>
      <c r="F1838" s="107" t="s">
        <v>26</v>
      </c>
      <c r="G1838" s="107" t="s">
        <v>27</v>
      </c>
      <c r="H1838" s="198" t="s">
        <v>7868</v>
      </c>
      <c r="I1838" s="6" t="s">
        <v>7951</v>
      </c>
      <c r="J1838" s="6" t="s">
        <v>6892</v>
      </c>
      <c r="K1838" s="6" t="s">
        <v>1008</v>
      </c>
      <c r="L1838" s="198" t="s">
        <v>7952</v>
      </c>
      <c r="M1838" s="182" t="s">
        <v>7953</v>
      </c>
      <c r="N1838" s="107" t="s">
        <v>1162</v>
      </c>
      <c r="O1838" s="107">
        <v>2021</v>
      </c>
      <c r="P1838" s="88">
        <v>44350</v>
      </c>
      <c r="Q1838" s="107" t="s">
        <v>6790</v>
      </c>
      <c r="R1838" s="107">
        <v>1</v>
      </c>
      <c r="S1838" s="59" t="s">
        <v>7924</v>
      </c>
      <c r="T1838" s="89">
        <v>44877</v>
      </c>
      <c r="U1838" s="59">
        <v>113.2</v>
      </c>
      <c r="V1838" s="107" t="s">
        <v>2053</v>
      </c>
      <c r="W1838" s="245" t="s">
        <v>2076</v>
      </c>
      <c r="X1838" s="107" t="s">
        <v>2053</v>
      </c>
      <c r="Y1838" s="59" t="s">
        <v>7947</v>
      </c>
      <c r="Z1838" s="89">
        <v>45034</v>
      </c>
      <c r="AA1838" s="59">
        <v>113.2</v>
      </c>
      <c r="AB1838" s="72" t="s">
        <v>7948</v>
      </c>
      <c r="AC1838" s="72">
        <v>113.2</v>
      </c>
      <c r="AD1838" s="107">
        <v>2023</v>
      </c>
      <c r="AE1838" s="107">
        <v>4950</v>
      </c>
      <c r="AF1838" s="323">
        <f t="shared" si="149"/>
        <v>560340</v>
      </c>
    </row>
    <row r="1839" spans="1:32" ht="54.95" customHeight="1" x14ac:dyDescent="0.2">
      <c r="A1839" s="136">
        <v>1836</v>
      </c>
      <c r="B1839" s="368">
        <f t="shared" si="148"/>
        <v>1047</v>
      </c>
      <c r="C1839" s="294" t="s">
        <v>7954</v>
      </c>
      <c r="D1839" s="279" t="s">
        <v>588</v>
      </c>
      <c r="E1839" s="125">
        <v>20543254798</v>
      </c>
      <c r="F1839" s="107" t="s">
        <v>26</v>
      </c>
      <c r="G1839" s="107" t="s">
        <v>27</v>
      </c>
      <c r="H1839" s="198" t="s">
        <v>6849</v>
      </c>
      <c r="I1839" s="107" t="s">
        <v>7955</v>
      </c>
      <c r="J1839" s="107" t="s">
        <v>6971</v>
      </c>
      <c r="K1839" s="344" t="s">
        <v>1058</v>
      </c>
      <c r="L1839" s="198" t="s">
        <v>7956</v>
      </c>
      <c r="M1839" s="182" t="s">
        <v>7896</v>
      </c>
      <c r="N1839" s="107" t="s">
        <v>1162</v>
      </c>
      <c r="O1839" s="107">
        <v>2020</v>
      </c>
      <c r="P1839" s="88">
        <v>44581</v>
      </c>
      <c r="Q1839" s="107" t="s">
        <v>6790</v>
      </c>
      <c r="R1839" s="107">
        <v>1</v>
      </c>
      <c r="S1839" s="59" t="s">
        <v>7957</v>
      </c>
      <c r="T1839" s="89">
        <v>44845</v>
      </c>
      <c r="U1839" s="59">
        <v>50.4</v>
      </c>
      <c r="V1839" s="107" t="s">
        <v>2053</v>
      </c>
      <c r="W1839" s="245" t="s">
        <v>2076</v>
      </c>
      <c r="X1839" s="107" t="s">
        <v>2053</v>
      </c>
      <c r="Y1839" s="59" t="s">
        <v>7958</v>
      </c>
      <c r="Z1839" s="89">
        <v>45037</v>
      </c>
      <c r="AA1839" s="59">
        <v>50.4</v>
      </c>
      <c r="AB1839" s="72" t="s">
        <v>7959</v>
      </c>
      <c r="AC1839" s="72">
        <v>50.4</v>
      </c>
      <c r="AD1839" s="107">
        <v>2023</v>
      </c>
      <c r="AE1839" s="107">
        <v>4950</v>
      </c>
      <c r="AF1839" s="323">
        <f t="shared" si="149"/>
        <v>249480</v>
      </c>
    </row>
    <row r="1840" spans="1:32" ht="54.95" customHeight="1" x14ac:dyDescent="0.2">
      <c r="A1840" s="136">
        <v>1837</v>
      </c>
      <c r="B1840" s="368">
        <f t="shared" si="148"/>
        <v>1047</v>
      </c>
      <c r="C1840" s="294" t="s">
        <v>7954</v>
      </c>
      <c r="D1840" s="279" t="s">
        <v>588</v>
      </c>
      <c r="E1840" s="125">
        <v>20543254798</v>
      </c>
      <c r="F1840" s="107" t="s">
        <v>26</v>
      </c>
      <c r="G1840" s="107" t="s">
        <v>27</v>
      </c>
      <c r="H1840" s="198" t="s">
        <v>7868</v>
      </c>
      <c r="I1840" s="6" t="s">
        <v>7951</v>
      </c>
      <c r="J1840" s="6" t="s">
        <v>6892</v>
      </c>
      <c r="K1840" s="6" t="s">
        <v>1008</v>
      </c>
      <c r="L1840" s="198" t="s">
        <v>7960</v>
      </c>
      <c r="M1840" s="182" t="s">
        <v>7896</v>
      </c>
      <c r="N1840" s="107" t="s">
        <v>1162</v>
      </c>
      <c r="O1840" s="107">
        <v>2021</v>
      </c>
      <c r="P1840" s="88">
        <v>44582</v>
      </c>
      <c r="Q1840" s="107" t="s">
        <v>6790</v>
      </c>
      <c r="R1840" s="107">
        <v>1</v>
      </c>
      <c r="S1840" s="59" t="s">
        <v>7957</v>
      </c>
      <c r="T1840" s="89">
        <v>44846</v>
      </c>
      <c r="U1840" s="59">
        <v>113.2</v>
      </c>
      <c r="V1840" s="107" t="s">
        <v>2053</v>
      </c>
      <c r="W1840" s="245" t="s">
        <v>2076</v>
      </c>
      <c r="X1840" s="107" t="s">
        <v>2053</v>
      </c>
      <c r="Y1840" s="59" t="s">
        <v>7958</v>
      </c>
      <c r="Z1840" s="89">
        <v>45037</v>
      </c>
      <c r="AA1840" s="59">
        <v>113.2</v>
      </c>
      <c r="AB1840" s="72" t="s">
        <v>7959</v>
      </c>
      <c r="AC1840" s="72">
        <v>113.2</v>
      </c>
      <c r="AD1840" s="107">
        <v>2023</v>
      </c>
      <c r="AE1840" s="107">
        <v>4950</v>
      </c>
      <c r="AF1840" s="323">
        <f t="shared" si="149"/>
        <v>560340</v>
      </c>
    </row>
    <row r="1841" spans="1:32" ht="54.95" customHeight="1" x14ac:dyDescent="0.2">
      <c r="A1841" s="136">
        <v>1838</v>
      </c>
      <c r="B1841" s="368">
        <f t="shared" si="148"/>
        <v>1048</v>
      </c>
      <c r="C1841" s="294" t="s">
        <v>7961</v>
      </c>
      <c r="D1841" s="279" t="s">
        <v>25</v>
      </c>
      <c r="E1841" s="6">
        <v>20100017491</v>
      </c>
      <c r="F1841" s="107" t="s">
        <v>26</v>
      </c>
      <c r="G1841" s="107" t="s">
        <v>27</v>
      </c>
      <c r="H1841" s="198" t="s">
        <v>6914</v>
      </c>
      <c r="I1841" s="6" t="s">
        <v>7962</v>
      </c>
      <c r="J1841" s="6" t="s">
        <v>7963</v>
      </c>
      <c r="K1841" s="344" t="s">
        <v>1139</v>
      </c>
      <c r="L1841" s="198" t="s">
        <v>7964</v>
      </c>
      <c r="M1841" s="182" t="s">
        <v>7896</v>
      </c>
      <c r="N1841" s="107" t="s">
        <v>1162</v>
      </c>
      <c r="O1841" s="107">
        <v>2021</v>
      </c>
      <c r="P1841" s="88">
        <v>44476</v>
      </c>
      <c r="Q1841" s="107" t="s">
        <v>6790</v>
      </c>
      <c r="R1841" s="107">
        <v>2</v>
      </c>
      <c r="S1841" s="59" t="s">
        <v>7965</v>
      </c>
      <c r="T1841" s="89">
        <v>44739</v>
      </c>
      <c r="U1841" s="59">
        <v>30.4</v>
      </c>
      <c r="V1841" s="107" t="s">
        <v>7966</v>
      </c>
      <c r="W1841" s="88">
        <v>44797</v>
      </c>
      <c r="X1841" s="107">
        <v>30.4</v>
      </c>
      <c r="Y1841" s="59" t="s">
        <v>7967</v>
      </c>
      <c r="Z1841" s="89">
        <v>45051</v>
      </c>
      <c r="AA1841" s="59">
        <v>30.4</v>
      </c>
      <c r="AB1841" s="72" t="s">
        <v>7968</v>
      </c>
      <c r="AC1841" s="72">
        <v>30.4</v>
      </c>
      <c r="AD1841" s="107">
        <v>2023</v>
      </c>
      <c r="AE1841" s="107">
        <v>4950</v>
      </c>
      <c r="AF1841" s="323">
        <f>AC1841*AE1841</f>
        <v>150480</v>
      </c>
    </row>
    <row r="1842" spans="1:32" ht="54.95" customHeight="1" x14ac:dyDescent="0.2">
      <c r="A1842" s="136">
        <v>1839</v>
      </c>
      <c r="B1842" s="368">
        <f t="shared" si="148"/>
        <v>1048</v>
      </c>
      <c r="C1842" s="294" t="s">
        <v>7961</v>
      </c>
      <c r="D1842" s="279" t="s">
        <v>25</v>
      </c>
      <c r="E1842" s="6">
        <v>20100017491</v>
      </c>
      <c r="F1842" s="107" t="s">
        <v>26</v>
      </c>
      <c r="G1842" s="107" t="s">
        <v>27</v>
      </c>
      <c r="H1842" s="198" t="s">
        <v>6914</v>
      </c>
      <c r="I1842" s="6" t="s">
        <v>7969</v>
      </c>
      <c r="J1842" s="6" t="s">
        <v>7970</v>
      </c>
      <c r="K1842" s="344" t="s">
        <v>1140</v>
      </c>
      <c r="L1842" s="198" t="s">
        <v>7971</v>
      </c>
      <c r="M1842" s="182" t="s">
        <v>7896</v>
      </c>
      <c r="N1842" s="107" t="s">
        <v>1162</v>
      </c>
      <c r="O1842" s="107">
        <v>2021</v>
      </c>
      <c r="P1842" s="88">
        <v>44476</v>
      </c>
      <c r="Q1842" s="107" t="s">
        <v>6790</v>
      </c>
      <c r="R1842" s="107">
        <v>2</v>
      </c>
      <c r="S1842" s="59" t="s">
        <v>7965</v>
      </c>
      <c r="T1842" s="89">
        <v>44739</v>
      </c>
      <c r="U1842" s="59">
        <v>4.0999999999999996</v>
      </c>
      <c r="V1842" s="107" t="s">
        <v>7966</v>
      </c>
      <c r="W1842" s="88">
        <v>44797</v>
      </c>
      <c r="X1842" s="107">
        <v>4.0999999999999996</v>
      </c>
      <c r="Y1842" s="59" t="s">
        <v>7967</v>
      </c>
      <c r="Z1842" s="89">
        <v>45051</v>
      </c>
      <c r="AA1842" s="59">
        <v>4.0999999999999996</v>
      </c>
      <c r="AB1842" s="72" t="s">
        <v>7968</v>
      </c>
      <c r="AC1842" s="72">
        <v>4.0999999999999996</v>
      </c>
      <c r="AD1842" s="107">
        <v>2023</v>
      </c>
      <c r="AE1842" s="107">
        <v>4950</v>
      </c>
      <c r="AF1842" s="323">
        <f>AC1842*AE1842</f>
        <v>20295</v>
      </c>
    </row>
    <row r="1843" spans="1:32" ht="54.95" customHeight="1" x14ac:dyDescent="0.2">
      <c r="A1843" s="136">
        <v>1840</v>
      </c>
      <c r="B1843" s="368">
        <f t="shared" si="148"/>
        <v>1049</v>
      </c>
      <c r="C1843" s="294" t="s">
        <v>8461</v>
      </c>
      <c r="D1843" s="281" t="s">
        <v>8462</v>
      </c>
      <c r="E1843" s="106">
        <v>20467534026</v>
      </c>
      <c r="F1843" s="112" t="s">
        <v>26</v>
      </c>
      <c r="G1843" s="112" t="s">
        <v>151</v>
      </c>
      <c r="H1843" s="198" t="s">
        <v>6914</v>
      </c>
      <c r="I1843" s="107" t="s">
        <v>7972</v>
      </c>
      <c r="J1843" s="107" t="s">
        <v>7236</v>
      </c>
      <c r="K1843" s="344" t="s">
        <v>7237</v>
      </c>
      <c r="L1843" s="198" t="s">
        <v>7973</v>
      </c>
      <c r="M1843" s="182" t="s">
        <v>7930</v>
      </c>
      <c r="N1843" s="107" t="s">
        <v>1162</v>
      </c>
      <c r="O1843" s="107">
        <v>2018</v>
      </c>
      <c r="P1843" s="88">
        <v>44585</v>
      </c>
      <c r="Q1843" s="107" t="s">
        <v>6790</v>
      </c>
      <c r="R1843" s="107">
        <v>2</v>
      </c>
      <c r="S1843" s="59" t="s">
        <v>7974</v>
      </c>
      <c r="T1843" s="89">
        <v>44195</v>
      </c>
      <c r="U1843" s="59">
        <v>204.6</v>
      </c>
      <c r="V1843" s="107" t="s">
        <v>7975</v>
      </c>
      <c r="W1843" s="88">
        <v>44445</v>
      </c>
      <c r="X1843" s="107">
        <v>204.6</v>
      </c>
      <c r="Y1843" s="59" t="s">
        <v>7976</v>
      </c>
      <c r="Z1843" s="89">
        <v>45037</v>
      </c>
      <c r="AA1843" s="59">
        <v>204.6</v>
      </c>
      <c r="AB1843" s="72" t="s">
        <v>7977</v>
      </c>
      <c r="AC1843" s="72">
        <v>204.6</v>
      </c>
      <c r="AD1843" s="107">
        <v>2023</v>
      </c>
      <c r="AE1843" s="107">
        <v>4950</v>
      </c>
      <c r="AF1843" s="323">
        <f t="shared" si="149"/>
        <v>1012770</v>
      </c>
    </row>
    <row r="1844" spans="1:32" ht="54.95" customHeight="1" x14ac:dyDescent="0.2">
      <c r="A1844" s="136">
        <v>1841</v>
      </c>
      <c r="B1844" s="368">
        <f t="shared" si="148"/>
        <v>1050</v>
      </c>
      <c r="C1844" s="294" t="s">
        <v>8460</v>
      </c>
      <c r="D1844" s="281" t="s">
        <v>8462</v>
      </c>
      <c r="E1844" s="106">
        <v>20467534026</v>
      </c>
      <c r="F1844" s="112" t="s">
        <v>26</v>
      </c>
      <c r="G1844" s="112" t="s">
        <v>151</v>
      </c>
      <c r="H1844" s="198" t="s">
        <v>6937</v>
      </c>
      <c r="I1844" s="107" t="s">
        <v>6938</v>
      </c>
      <c r="J1844" s="107" t="s">
        <v>6940</v>
      </c>
      <c r="K1844" s="344" t="s">
        <v>1033</v>
      </c>
      <c r="L1844" s="194" t="s">
        <v>7978</v>
      </c>
      <c r="M1844" s="182" t="s">
        <v>7979</v>
      </c>
      <c r="N1844" s="107" t="s">
        <v>1162</v>
      </c>
      <c r="O1844" s="107">
        <v>2019</v>
      </c>
      <c r="P1844" s="88">
        <v>44193</v>
      </c>
      <c r="Q1844" s="107" t="s">
        <v>6790</v>
      </c>
      <c r="R1844" s="107">
        <v>1</v>
      </c>
      <c r="S1844" s="59" t="s">
        <v>7980</v>
      </c>
      <c r="T1844" s="89">
        <v>44461</v>
      </c>
      <c r="U1844" s="59">
        <v>150</v>
      </c>
      <c r="V1844" s="107" t="s">
        <v>7981</v>
      </c>
      <c r="W1844" s="88">
        <v>44526</v>
      </c>
      <c r="X1844" s="107">
        <v>150</v>
      </c>
      <c r="Y1844" s="59" t="s">
        <v>7982</v>
      </c>
      <c r="Z1844" s="89">
        <v>45037</v>
      </c>
      <c r="AA1844" s="59">
        <v>150</v>
      </c>
      <c r="AB1844" s="72" t="s">
        <v>7983</v>
      </c>
      <c r="AC1844" s="72">
        <v>150</v>
      </c>
      <c r="AD1844" s="107">
        <v>2023</v>
      </c>
      <c r="AE1844" s="107">
        <v>4950</v>
      </c>
      <c r="AF1844" s="323">
        <f>AC1844*AE1844</f>
        <v>742500</v>
      </c>
    </row>
    <row r="1845" spans="1:32" ht="54.95" customHeight="1" x14ac:dyDescent="0.2">
      <c r="A1845" s="136">
        <v>1842</v>
      </c>
      <c r="B1845" s="368">
        <f t="shared" si="148"/>
        <v>1050</v>
      </c>
      <c r="C1845" s="294" t="s">
        <v>8460</v>
      </c>
      <c r="D1845" s="281" t="s">
        <v>8462</v>
      </c>
      <c r="E1845" s="106">
        <v>20467534026</v>
      </c>
      <c r="F1845" s="112" t="s">
        <v>26</v>
      </c>
      <c r="G1845" s="112" t="s">
        <v>151</v>
      </c>
      <c r="H1845" s="198" t="s">
        <v>6937</v>
      </c>
      <c r="I1845" s="107" t="s">
        <v>7162</v>
      </c>
      <c r="J1845" s="107" t="s">
        <v>7595</v>
      </c>
      <c r="K1845" s="344" t="s">
        <v>1033</v>
      </c>
      <c r="L1845" s="194" t="s">
        <v>7984</v>
      </c>
      <c r="M1845" s="182" t="s">
        <v>7979</v>
      </c>
      <c r="N1845" s="107" t="s">
        <v>1163</v>
      </c>
      <c r="O1845" s="107">
        <v>2019</v>
      </c>
      <c r="P1845" s="88">
        <v>44193</v>
      </c>
      <c r="Q1845" s="107" t="s">
        <v>6790</v>
      </c>
      <c r="R1845" s="107">
        <v>1</v>
      </c>
      <c r="S1845" s="59" t="s">
        <v>7980</v>
      </c>
      <c r="T1845" s="89">
        <v>44461</v>
      </c>
      <c r="U1845" s="59">
        <v>151</v>
      </c>
      <c r="V1845" s="107" t="s">
        <v>7981</v>
      </c>
      <c r="W1845" s="88">
        <v>44526</v>
      </c>
      <c r="X1845" s="107">
        <v>151</v>
      </c>
      <c r="Y1845" s="59" t="s">
        <v>7982</v>
      </c>
      <c r="Z1845" s="89">
        <v>45037</v>
      </c>
      <c r="AA1845" s="59">
        <v>151</v>
      </c>
      <c r="AB1845" s="72" t="s">
        <v>7983</v>
      </c>
      <c r="AC1845" s="72">
        <v>50</v>
      </c>
      <c r="AD1845" s="107">
        <v>2023</v>
      </c>
      <c r="AE1845" s="107">
        <v>4950</v>
      </c>
      <c r="AF1845" s="323">
        <f t="shared" ref="AF1845:AF1919" si="150">AC1845*AE1845</f>
        <v>247500</v>
      </c>
    </row>
    <row r="1846" spans="1:32" ht="54.95" customHeight="1" x14ac:dyDescent="0.2">
      <c r="A1846" s="136">
        <v>1843</v>
      </c>
      <c r="B1846" s="368">
        <f t="shared" si="148"/>
        <v>1050</v>
      </c>
      <c r="C1846" s="294" t="s">
        <v>8460</v>
      </c>
      <c r="D1846" s="281" t="s">
        <v>8462</v>
      </c>
      <c r="E1846" s="106">
        <v>20467534026</v>
      </c>
      <c r="F1846" s="112" t="s">
        <v>26</v>
      </c>
      <c r="G1846" s="112" t="s">
        <v>151</v>
      </c>
      <c r="H1846" s="198" t="s">
        <v>7868</v>
      </c>
      <c r="I1846" s="6" t="s">
        <v>7951</v>
      </c>
      <c r="J1846" s="6" t="s">
        <v>6892</v>
      </c>
      <c r="K1846" s="344" t="s">
        <v>1008</v>
      </c>
      <c r="L1846" s="198" t="s">
        <v>7985</v>
      </c>
      <c r="M1846" s="182" t="s">
        <v>7979</v>
      </c>
      <c r="N1846" s="107" t="s">
        <v>1162</v>
      </c>
      <c r="O1846" s="107">
        <v>2019</v>
      </c>
      <c r="P1846" s="88">
        <v>44193</v>
      </c>
      <c r="Q1846" s="107" t="s">
        <v>6790</v>
      </c>
      <c r="R1846" s="107">
        <v>1</v>
      </c>
      <c r="S1846" s="59" t="s">
        <v>7980</v>
      </c>
      <c r="T1846" s="89">
        <v>44461</v>
      </c>
      <c r="U1846" s="59">
        <v>90.56</v>
      </c>
      <c r="V1846" s="107" t="s">
        <v>7981</v>
      </c>
      <c r="W1846" s="88">
        <v>44526</v>
      </c>
      <c r="X1846" s="107">
        <v>90.56</v>
      </c>
      <c r="Y1846" s="59" t="s">
        <v>7982</v>
      </c>
      <c r="Z1846" s="89">
        <v>45037</v>
      </c>
      <c r="AA1846" s="59">
        <v>90.56</v>
      </c>
      <c r="AB1846" s="72" t="s">
        <v>7983</v>
      </c>
      <c r="AC1846" s="72">
        <v>90.56</v>
      </c>
      <c r="AD1846" s="107">
        <v>2023</v>
      </c>
      <c r="AE1846" s="107">
        <v>4950</v>
      </c>
      <c r="AF1846" s="323">
        <f t="shared" si="150"/>
        <v>448272</v>
      </c>
    </row>
    <row r="1847" spans="1:32" ht="54.95" customHeight="1" x14ac:dyDescent="0.2">
      <c r="A1847" s="136">
        <v>1844</v>
      </c>
      <c r="B1847" s="368">
        <f t="shared" si="148"/>
        <v>1051</v>
      </c>
      <c r="C1847" s="294" t="s">
        <v>7986</v>
      </c>
      <c r="D1847" s="279" t="s">
        <v>25</v>
      </c>
      <c r="E1847" s="6">
        <v>20100017491</v>
      </c>
      <c r="F1847" s="107" t="s">
        <v>26</v>
      </c>
      <c r="G1847" s="107" t="s">
        <v>27</v>
      </c>
      <c r="H1847" s="198" t="s">
        <v>7868</v>
      </c>
      <c r="I1847" s="6" t="s">
        <v>7951</v>
      </c>
      <c r="J1847" s="6" t="s">
        <v>6892</v>
      </c>
      <c r="K1847" s="6" t="s">
        <v>1008</v>
      </c>
      <c r="L1847" s="198" t="s">
        <v>7987</v>
      </c>
      <c r="M1847" s="182" t="s">
        <v>7979</v>
      </c>
      <c r="N1847" s="107" t="s">
        <v>1162</v>
      </c>
      <c r="O1847" s="107">
        <v>2020</v>
      </c>
      <c r="P1847" s="88">
        <v>44235</v>
      </c>
      <c r="Q1847" s="107" t="s">
        <v>6790</v>
      </c>
      <c r="R1847" s="107">
        <v>1</v>
      </c>
      <c r="S1847" s="59" t="s">
        <v>7988</v>
      </c>
      <c r="T1847" s="89">
        <v>44494</v>
      </c>
      <c r="U1847" s="59">
        <v>51</v>
      </c>
      <c r="V1847" s="107" t="s">
        <v>7989</v>
      </c>
      <c r="W1847" s="88">
        <v>44559</v>
      </c>
      <c r="X1847" s="107">
        <v>51</v>
      </c>
      <c r="Y1847" s="59" t="s">
        <v>7990</v>
      </c>
      <c r="Z1847" s="89">
        <v>45037</v>
      </c>
      <c r="AA1847" s="59">
        <v>40.4</v>
      </c>
      <c r="AB1847" s="72" t="s">
        <v>7991</v>
      </c>
      <c r="AC1847" s="72">
        <v>40.4</v>
      </c>
      <c r="AD1847" s="107">
        <v>2023</v>
      </c>
      <c r="AE1847" s="107">
        <v>4950</v>
      </c>
      <c r="AF1847" s="323">
        <f t="shared" si="150"/>
        <v>199980</v>
      </c>
    </row>
    <row r="1848" spans="1:32" ht="54.95" customHeight="1" x14ac:dyDescent="0.2">
      <c r="A1848" s="136">
        <v>1845</v>
      </c>
      <c r="B1848" s="368">
        <f t="shared" si="148"/>
        <v>1052</v>
      </c>
      <c r="C1848" s="294" t="s">
        <v>7992</v>
      </c>
      <c r="D1848" s="279" t="s">
        <v>7993</v>
      </c>
      <c r="E1848" s="125">
        <v>20600241509</v>
      </c>
      <c r="F1848" s="112" t="s">
        <v>26</v>
      </c>
      <c r="G1848" s="112" t="s">
        <v>151</v>
      </c>
      <c r="H1848" s="198" t="s">
        <v>7868</v>
      </c>
      <c r="I1848" s="6" t="s">
        <v>7951</v>
      </c>
      <c r="J1848" s="6" t="s">
        <v>6892</v>
      </c>
      <c r="K1848" s="344" t="s">
        <v>1008</v>
      </c>
      <c r="L1848" s="198" t="s">
        <v>7994</v>
      </c>
      <c r="M1848" s="182" t="s">
        <v>7995</v>
      </c>
      <c r="N1848" s="107" t="s">
        <v>1162</v>
      </c>
      <c r="O1848" s="107">
        <v>2022</v>
      </c>
      <c r="P1848" s="88">
        <v>44782</v>
      </c>
      <c r="Q1848" s="107" t="s">
        <v>7923</v>
      </c>
      <c r="R1848" s="107">
        <v>0</v>
      </c>
      <c r="S1848" s="59" t="s">
        <v>7996</v>
      </c>
      <c r="T1848" s="89">
        <v>45041</v>
      </c>
      <c r="U1848" s="59">
        <v>0</v>
      </c>
      <c r="V1848" s="107" t="s">
        <v>2053</v>
      </c>
      <c r="W1848" s="245" t="s">
        <v>2076</v>
      </c>
      <c r="X1848" s="107" t="s">
        <v>2053</v>
      </c>
      <c r="Y1848" s="59" t="s">
        <v>2053</v>
      </c>
      <c r="Z1848" s="38" t="s">
        <v>2076</v>
      </c>
      <c r="AA1848" s="59" t="s">
        <v>2053</v>
      </c>
      <c r="AB1848" s="72" t="s">
        <v>7996</v>
      </c>
      <c r="AC1848" s="72">
        <v>0</v>
      </c>
      <c r="AD1848" s="107">
        <v>2023</v>
      </c>
      <c r="AE1848" s="107">
        <v>4950</v>
      </c>
      <c r="AF1848" s="323">
        <f>AC1848*AE1848</f>
        <v>0</v>
      </c>
    </row>
    <row r="1849" spans="1:32" ht="54.95" customHeight="1" x14ac:dyDescent="0.2">
      <c r="A1849" s="136">
        <v>1846</v>
      </c>
      <c r="B1849" s="368">
        <f t="shared" si="148"/>
        <v>1052</v>
      </c>
      <c r="C1849" s="294" t="s">
        <v>7992</v>
      </c>
      <c r="D1849" s="279" t="s">
        <v>7993</v>
      </c>
      <c r="E1849" s="125">
        <v>20600241509</v>
      </c>
      <c r="F1849" s="112" t="s">
        <v>26</v>
      </c>
      <c r="G1849" s="112" t="s">
        <v>151</v>
      </c>
      <c r="H1849" s="198" t="s">
        <v>7868</v>
      </c>
      <c r="I1849" s="107" t="s">
        <v>7997</v>
      </c>
      <c r="J1849" s="107" t="s">
        <v>9382</v>
      </c>
      <c r="K1849" s="350" t="s">
        <v>1020</v>
      </c>
      <c r="L1849" s="198" t="s">
        <v>7998</v>
      </c>
      <c r="M1849" s="182" t="s">
        <v>7995</v>
      </c>
      <c r="N1849" s="107" t="s">
        <v>1162</v>
      </c>
      <c r="O1849" s="107">
        <v>2021</v>
      </c>
      <c r="P1849" s="88">
        <v>44782</v>
      </c>
      <c r="Q1849" s="107" t="s">
        <v>7923</v>
      </c>
      <c r="R1849" s="107">
        <v>0</v>
      </c>
      <c r="S1849" s="59" t="s">
        <v>7996</v>
      </c>
      <c r="T1849" s="89">
        <v>45041</v>
      </c>
      <c r="U1849" s="59">
        <v>0</v>
      </c>
      <c r="V1849" s="107" t="s">
        <v>2053</v>
      </c>
      <c r="W1849" s="245" t="s">
        <v>2076</v>
      </c>
      <c r="X1849" s="107" t="s">
        <v>2053</v>
      </c>
      <c r="Y1849" s="59" t="s">
        <v>2053</v>
      </c>
      <c r="Z1849" s="38" t="s">
        <v>2076</v>
      </c>
      <c r="AA1849" s="59" t="s">
        <v>2053</v>
      </c>
      <c r="AB1849" s="72" t="s">
        <v>7996</v>
      </c>
      <c r="AC1849" s="72">
        <v>0</v>
      </c>
      <c r="AD1849" s="107">
        <v>2023</v>
      </c>
      <c r="AE1849" s="107">
        <v>4950</v>
      </c>
      <c r="AF1849" s="323">
        <f>AC1849*AE1849</f>
        <v>0</v>
      </c>
    </row>
    <row r="1850" spans="1:32" ht="54.95" customHeight="1" x14ac:dyDescent="0.2">
      <c r="A1850" s="136">
        <v>1847</v>
      </c>
      <c r="B1850" s="368">
        <f t="shared" si="148"/>
        <v>1053</v>
      </c>
      <c r="C1850" s="294" t="s">
        <v>7999</v>
      </c>
      <c r="D1850" s="279" t="s">
        <v>25</v>
      </c>
      <c r="E1850" s="6">
        <v>20100017491</v>
      </c>
      <c r="F1850" s="107" t="s">
        <v>26</v>
      </c>
      <c r="G1850" s="107" t="s">
        <v>27</v>
      </c>
      <c r="H1850" s="198" t="s">
        <v>6914</v>
      </c>
      <c r="I1850" s="112" t="s">
        <v>8000</v>
      </c>
      <c r="J1850" s="112" t="s">
        <v>8001</v>
      </c>
      <c r="K1850" s="350" t="s">
        <v>7616</v>
      </c>
      <c r="L1850" s="198" t="s">
        <v>8002</v>
      </c>
      <c r="M1850" s="182" t="s">
        <v>6894</v>
      </c>
      <c r="N1850" s="107" t="s">
        <v>1161</v>
      </c>
      <c r="O1850" s="107">
        <v>2021</v>
      </c>
      <c r="P1850" s="88">
        <v>44777</v>
      </c>
      <c r="Q1850" s="107" t="s">
        <v>4594</v>
      </c>
      <c r="R1850" s="107">
        <v>6</v>
      </c>
      <c r="S1850" s="59" t="s">
        <v>8003</v>
      </c>
      <c r="T1850" s="89">
        <v>45043</v>
      </c>
      <c r="U1850" s="59">
        <v>0</v>
      </c>
      <c r="V1850" s="107" t="s">
        <v>2053</v>
      </c>
      <c r="W1850" s="245" t="s">
        <v>2076</v>
      </c>
      <c r="X1850" s="107" t="s">
        <v>2053</v>
      </c>
      <c r="Y1850" s="59" t="s">
        <v>2053</v>
      </c>
      <c r="Z1850" s="38" t="s">
        <v>2076</v>
      </c>
      <c r="AA1850" s="59" t="s">
        <v>2053</v>
      </c>
      <c r="AB1850" s="72" t="s">
        <v>8003</v>
      </c>
      <c r="AC1850" s="72">
        <v>0</v>
      </c>
      <c r="AD1850" s="107">
        <v>2023</v>
      </c>
      <c r="AE1850" s="107">
        <v>4950</v>
      </c>
      <c r="AF1850" s="323">
        <f>AC1850*AE1850</f>
        <v>0</v>
      </c>
    </row>
    <row r="1851" spans="1:32" ht="54.95" customHeight="1" x14ac:dyDescent="0.2">
      <c r="A1851" s="136">
        <v>1848</v>
      </c>
      <c r="B1851" s="368">
        <f t="shared" si="148"/>
        <v>1053</v>
      </c>
      <c r="C1851" s="294" t="s">
        <v>7999</v>
      </c>
      <c r="D1851" s="279" t="s">
        <v>25</v>
      </c>
      <c r="E1851" s="6">
        <v>20100017491</v>
      </c>
      <c r="F1851" s="107" t="s">
        <v>26</v>
      </c>
      <c r="G1851" s="107" t="s">
        <v>27</v>
      </c>
      <c r="H1851" s="198" t="s">
        <v>6914</v>
      </c>
      <c r="I1851" s="112" t="s">
        <v>8000</v>
      </c>
      <c r="J1851" s="112" t="s">
        <v>8001</v>
      </c>
      <c r="K1851" s="350" t="s">
        <v>7616</v>
      </c>
      <c r="L1851" s="198" t="s">
        <v>8002</v>
      </c>
      <c r="M1851" s="182" t="s">
        <v>6894</v>
      </c>
      <c r="N1851" s="107" t="s">
        <v>1161</v>
      </c>
      <c r="O1851" s="107">
        <v>2021</v>
      </c>
      <c r="P1851" s="88">
        <v>44777</v>
      </c>
      <c r="Q1851" s="107" t="s">
        <v>6790</v>
      </c>
      <c r="R1851" s="107">
        <v>8</v>
      </c>
      <c r="S1851" s="59" t="s">
        <v>8003</v>
      </c>
      <c r="T1851" s="89">
        <v>45043</v>
      </c>
      <c r="U1851" s="59">
        <v>5.6</v>
      </c>
      <c r="V1851" s="107" t="s">
        <v>2053</v>
      </c>
      <c r="W1851" s="245" t="s">
        <v>2076</v>
      </c>
      <c r="X1851" s="107" t="s">
        <v>2053</v>
      </c>
      <c r="Y1851" s="59" t="s">
        <v>2053</v>
      </c>
      <c r="Z1851" s="38" t="s">
        <v>2076</v>
      </c>
      <c r="AA1851" s="59" t="s">
        <v>2053</v>
      </c>
      <c r="AB1851" s="72" t="s">
        <v>8003</v>
      </c>
      <c r="AC1851" s="72">
        <v>5.6</v>
      </c>
      <c r="AD1851" s="107">
        <v>2023</v>
      </c>
      <c r="AE1851" s="107">
        <v>4950</v>
      </c>
      <c r="AF1851" s="323">
        <f>AC1851*AE1851</f>
        <v>27720</v>
      </c>
    </row>
    <row r="1852" spans="1:32" ht="54.95" customHeight="1" x14ac:dyDescent="0.2">
      <c r="A1852" s="136">
        <v>1849</v>
      </c>
      <c r="B1852" s="368">
        <f t="shared" si="148"/>
        <v>1054</v>
      </c>
      <c r="C1852" s="294" t="s">
        <v>8004</v>
      </c>
      <c r="D1852" s="279" t="s">
        <v>597</v>
      </c>
      <c r="E1852" s="125">
        <v>201068979154</v>
      </c>
      <c r="F1852" s="107" t="s">
        <v>26</v>
      </c>
      <c r="G1852" s="107" t="s">
        <v>27</v>
      </c>
      <c r="H1852" s="198" t="s">
        <v>6937</v>
      </c>
      <c r="I1852" s="107" t="s">
        <v>7161</v>
      </c>
      <c r="J1852" s="112" t="s">
        <v>7265</v>
      </c>
      <c r="K1852" s="344" t="s">
        <v>1033</v>
      </c>
      <c r="L1852" s="194" t="s">
        <v>7267</v>
      </c>
      <c r="M1852" s="182" t="s">
        <v>7896</v>
      </c>
      <c r="N1852" s="107" t="s">
        <v>1162</v>
      </c>
      <c r="O1852" s="107">
        <v>2022</v>
      </c>
      <c r="P1852" s="88">
        <v>44690</v>
      </c>
      <c r="Q1852" s="107" t="s">
        <v>6790</v>
      </c>
      <c r="R1852" s="107">
        <v>1</v>
      </c>
      <c r="S1852" s="59" t="s">
        <v>8005</v>
      </c>
      <c r="T1852" s="89">
        <v>44953</v>
      </c>
      <c r="U1852" s="59">
        <v>150</v>
      </c>
      <c r="V1852" s="107" t="s">
        <v>2053</v>
      </c>
      <c r="W1852" s="245" t="s">
        <v>2076</v>
      </c>
      <c r="X1852" s="107" t="s">
        <v>2053</v>
      </c>
      <c r="Y1852" s="59" t="s">
        <v>8006</v>
      </c>
      <c r="Z1852" s="89">
        <v>45043</v>
      </c>
      <c r="AA1852" s="59">
        <v>150</v>
      </c>
      <c r="AB1852" s="72" t="s">
        <v>8007</v>
      </c>
      <c r="AC1852" s="72">
        <v>150</v>
      </c>
      <c r="AD1852" s="107">
        <v>2023</v>
      </c>
      <c r="AE1852" s="107">
        <v>4950</v>
      </c>
      <c r="AF1852" s="323">
        <f t="shared" si="150"/>
        <v>742500</v>
      </c>
    </row>
    <row r="1853" spans="1:32" ht="54.95" customHeight="1" x14ac:dyDescent="0.2">
      <c r="A1853" s="136">
        <v>1850</v>
      </c>
      <c r="B1853" s="368">
        <f t="shared" si="148"/>
        <v>1055</v>
      </c>
      <c r="C1853" s="294" t="s">
        <v>8008</v>
      </c>
      <c r="D1853" s="279" t="s">
        <v>25</v>
      </c>
      <c r="E1853" s="6">
        <v>20100017491</v>
      </c>
      <c r="F1853" s="107" t="s">
        <v>26</v>
      </c>
      <c r="G1853" s="107" t="s">
        <v>27</v>
      </c>
      <c r="H1853" s="198" t="s">
        <v>6849</v>
      </c>
      <c r="I1853" s="107" t="s">
        <v>7024</v>
      </c>
      <c r="J1853" s="107" t="s">
        <v>6898</v>
      </c>
      <c r="K1853" s="344" t="s">
        <v>6907</v>
      </c>
      <c r="L1853" s="198" t="s">
        <v>7304</v>
      </c>
      <c r="M1853" s="104" t="s">
        <v>8009</v>
      </c>
      <c r="N1853" s="104" t="s">
        <v>1161</v>
      </c>
      <c r="O1853" s="107">
        <v>2020</v>
      </c>
      <c r="P1853" s="88">
        <v>44617</v>
      </c>
      <c r="Q1853" s="107" t="s">
        <v>6790</v>
      </c>
      <c r="R1853" s="107">
        <v>1</v>
      </c>
      <c r="S1853" s="59" t="s">
        <v>8010</v>
      </c>
      <c r="T1853" s="89">
        <v>44796</v>
      </c>
      <c r="U1853" s="59">
        <v>50</v>
      </c>
      <c r="V1853" s="107" t="s">
        <v>8011</v>
      </c>
      <c r="W1853" s="88">
        <v>44861</v>
      </c>
      <c r="X1853" s="107">
        <v>50</v>
      </c>
      <c r="Y1853" s="59" t="s">
        <v>8012</v>
      </c>
      <c r="Z1853" s="89">
        <v>45043</v>
      </c>
      <c r="AA1853" s="59">
        <v>50</v>
      </c>
      <c r="AB1853" s="72" t="s">
        <v>8013</v>
      </c>
      <c r="AC1853" s="72">
        <v>50</v>
      </c>
      <c r="AD1853" s="107">
        <v>2023</v>
      </c>
      <c r="AE1853" s="107">
        <v>4950</v>
      </c>
      <c r="AF1853" s="323">
        <f t="shared" si="150"/>
        <v>247500</v>
      </c>
    </row>
    <row r="1854" spans="1:32" ht="54.95" customHeight="1" x14ac:dyDescent="0.2">
      <c r="A1854" s="136">
        <v>1851</v>
      </c>
      <c r="B1854" s="368">
        <f t="shared" si="148"/>
        <v>1055</v>
      </c>
      <c r="C1854" s="294" t="s">
        <v>8008</v>
      </c>
      <c r="D1854" s="279" t="s">
        <v>25</v>
      </c>
      <c r="E1854" s="6">
        <v>20100017491</v>
      </c>
      <c r="F1854" s="107" t="s">
        <v>26</v>
      </c>
      <c r="G1854" s="107" t="s">
        <v>27</v>
      </c>
      <c r="H1854" s="198" t="s">
        <v>7868</v>
      </c>
      <c r="I1854" s="6" t="s">
        <v>7951</v>
      </c>
      <c r="J1854" s="6" t="s">
        <v>6892</v>
      </c>
      <c r="K1854" s="344" t="s">
        <v>1006</v>
      </c>
      <c r="L1854" s="194" t="s">
        <v>8014</v>
      </c>
      <c r="M1854" s="104" t="s">
        <v>8015</v>
      </c>
      <c r="N1854" s="107" t="s">
        <v>1162</v>
      </c>
      <c r="O1854" s="107">
        <v>2021</v>
      </c>
      <c r="P1854" s="88">
        <v>44617</v>
      </c>
      <c r="Q1854" s="107" t="s">
        <v>6790</v>
      </c>
      <c r="R1854" s="107">
        <v>1</v>
      </c>
      <c r="S1854" s="59" t="s">
        <v>8010</v>
      </c>
      <c r="T1854" s="89">
        <v>44796</v>
      </c>
      <c r="U1854" s="59">
        <v>113.2</v>
      </c>
      <c r="V1854" s="107" t="s">
        <v>8011</v>
      </c>
      <c r="W1854" s="88">
        <v>44861</v>
      </c>
      <c r="X1854" s="107">
        <v>113.2</v>
      </c>
      <c r="Y1854" s="59" t="s">
        <v>8012</v>
      </c>
      <c r="Z1854" s="89">
        <v>45043</v>
      </c>
      <c r="AA1854" s="59">
        <v>113.2</v>
      </c>
      <c r="AB1854" s="72" t="s">
        <v>8013</v>
      </c>
      <c r="AC1854" s="72">
        <v>113.2</v>
      </c>
      <c r="AD1854" s="107">
        <v>2023</v>
      </c>
      <c r="AE1854" s="107">
        <v>4950</v>
      </c>
      <c r="AF1854" s="323">
        <f t="shared" si="150"/>
        <v>560340</v>
      </c>
    </row>
    <row r="1855" spans="1:32" ht="54.95" customHeight="1" x14ac:dyDescent="0.2">
      <c r="A1855" s="136">
        <v>1852</v>
      </c>
      <c r="B1855" s="368">
        <f t="shared" si="148"/>
        <v>1056</v>
      </c>
      <c r="C1855" s="294" t="s">
        <v>8016</v>
      </c>
      <c r="D1855" s="281" t="s">
        <v>8462</v>
      </c>
      <c r="E1855" s="106">
        <v>20467534026</v>
      </c>
      <c r="F1855" s="112" t="s">
        <v>26</v>
      </c>
      <c r="G1855" s="112" t="s">
        <v>151</v>
      </c>
      <c r="H1855" s="198" t="s">
        <v>6937</v>
      </c>
      <c r="I1855" s="107" t="s">
        <v>7161</v>
      </c>
      <c r="J1855" s="112" t="s">
        <v>6940</v>
      </c>
      <c r="K1855" s="344" t="s">
        <v>1033</v>
      </c>
      <c r="L1855" s="194" t="s">
        <v>8017</v>
      </c>
      <c r="M1855" s="182" t="s">
        <v>7896</v>
      </c>
      <c r="N1855" s="107" t="s">
        <v>1162</v>
      </c>
      <c r="O1855" s="107">
        <v>2019</v>
      </c>
      <c r="P1855" s="88">
        <v>44231</v>
      </c>
      <c r="Q1855" s="107" t="s">
        <v>6790</v>
      </c>
      <c r="R1855" s="107">
        <v>1</v>
      </c>
      <c r="S1855" s="59" t="s">
        <v>8018</v>
      </c>
      <c r="T1855" s="89">
        <v>44491</v>
      </c>
      <c r="U1855" s="109">
        <v>150</v>
      </c>
      <c r="V1855" s="107" t="s">
        <v>8019</v>
      </c>
      <c r="W1855" s="105">
        <v>44532</v>
      </c>
      <c r="X1855" s="108">
        <v>150</v>
      </c>
      <c r="Y1855" s="59" t="s">
        <v>8020</v>
      </c>
      <c r="Z1855" s="89">
        <v>45043</v>
      </c>
      <c r="AA1855" s="59">
        <v>150</v>
      </c>
      <c r="AB1855" s="72" t="s">
        <v>8021</v>
      </c>
      <c r="AC1855" s="72">
        <v>150</v>
      </c>
      <c r="AD1855" s="107">
        <v>2023</v>
      </c>
      <c r="AE1855" s="107">
        <v>4950</v>
      </c>
      <c r="AF1855" s="323">
        <f t="shared" si="150"/>
        <v>742500</v>
      </c>
    </row>
    <row r="1856" spans="1:32" ht="54.95" customHeight="1" x14ac:dyDescent="0.2">
      <c r="A1856" s="136">
        <v>1853</v>
      </c>
      <c r="B1856" s="368">
        <f t="shared" si="148"/>
        <v>1056</v>
      </c>
      <c r="C1856" s="294" t="s">
        <v>8016</v>
      </c>
      <c r="D1856" s="281" t="s">
        <v>8462</v>
      </c>
      <c r="E1856" s="106">
        <v>20467534026</v>
      </c>
      <c r="F1856" s="112" t="s">
        <v>26</v>
      </c>
      <c r="G1856" s="112" t="s">
        <v>151</v>
      </c>
      <c r="H1856" s="198" t="s">
        <v>6937</v>
      </c>
      <c r="I1856" s="6" t="s">
        <v>7162</v>
      </c>
      <c r="J1856" s="6" t="s">
        <v>6939</v>
      </c>
      <c r="K1856" s="344" t="s">
        <v>1033</v>
      </c>
      <c r="L1856" s="194" t="s">
        <v>8022</v>
      </c>
      <c r="M1856" s="182" t="s">
        <v>7896</v>
      </c>
      <c r="N1856" s="107" t="s">
        <v>1163</v>
      </c>
      <c r="O1856" s="107">
        <v>2019</v>
      </c>
      <c r="P1856" s="88">
        <v>44231</v>
      </c>
      <c r="Q1856" s="107" t="s">
        <v>6790</v>
      </c>
      <c r="R1856" s="107">
        <v>1</v>
      </c>
      <c r="S1856" s="59" t="s">
        <v>8018</v>
      </c>
      <c r="T1856" s="89">
        <v>44491</v>
      </c>
      <c r="U1856" s="59">
        <v>151</v>
      </c>
      <c r="V1856" s="107" t="s">
        <v>8019</v>
      </c>
      <c r="W1856" s="105">
        <v>44532</v>
      </c>
      <c r="X1856" s="107">
        <v>151</v>
      </c>
      <c r="Y1856" s="59" t="s">
        <v>8020</v>
      </c>
      <c r="Z1856" s="89">
        <v>45043</v>
      </c>
      <c r="AA1856" s="59">
        <v>33.200000000000003</v>
      </c>
      <c r="AB1856" s="72" t="s">
        <v>8021</v>
      </c>
      <c r="AC1856" s="72">
        <v>33.200000000000003</v>
      </c>
      <c r="AD1856" s="107">
        <v>2023</v>
      </c>
      <c r="AE1856" s="107">
        <v>4950</v>
      </c>
      <c r="AF1856" s="323">
        <f t="shared" si="150"/>
        <v>164340</v>
      </c>
    </row>
    <row r="1857" spans="1:32" ht="54.95" customHeight="1" x14ac:dyDescent="0.2">
      <c r="A1857" s="136">
        <v>1854</v>
      </c>
      <c r="B1857" s="368">
        <f t="shared" si="148"/>
        <v>1056</v>
      </c>
      <c r="C1857" s="294" t="s">
        <v>8016</v>
      </c>
      <c r="D1857" s="281" t="s">
        <v>8462</v>
      </c>
      <c r="E1857" s="106">
        <v>20467534026</v>
      </c>
      <c r="F1857" s="112" t="s">
        <v>26</v>
      </c>
      <c r="G1857" s="112" t="s">
        <v>151</v>
      </c>
      <c r="H1857" s="198" t="s">
        <v>7868</v>
      </c>
      <c r="I1857" s="6" t="s">
        <v>7951</v>
      </c>
      <c r="J1857" s="6" t="s">
        <v>6892</v>
      </c>
      <c r="K1857" s="344" t="s">
        <v>1006</v>
      </c>
      <c r="L1857" s="194" t="s">
        <v>8023</v>
      </c>
      <c r="M1857" s="182" t="s">
        <v>7896</v>
      </c>
      <c r="N1857" s="107" t="s">
        <v>1162</v>
      </c>
      <c r="O1857" s="107">
        <v>2019</v>
      </c>
      <c r="P1857" s="88">
        <v>44231</v>
      </c>
      <c r="Q1857" s="107" t="s">
        <v>6790</v>
      </c>
      <c r="R1857" s="107">
        <v>1</v>
      </c>
      <c r="S1857" s="59" t="s">
        <v>8018</v>
      </c>
      <c r="T1857" s="89">
        <v>44491</v>
      </c>
      <c r="U1857" s="59">
        <v>150</v>
      </c>
      <c r="V1857" s="107" t="s">
        <v>8019</v>
      </c>
      <c r="W1857" s="105">
        <v>44532</v>
      </c>
      <c r="X1857" s="107">
        <v>150</v>
      </c>
      <c r="Y1857" s="59" t="s">
        <v>8020</v>
      </c>
      <c r="Z1857" s="89">
        <v>45043</v>
      </c>
      <c r="AA1857" s="59">
        <v>150</v>
      </c>
      <c r="AB1857" s="72" t="s">
        <v>8021</v>
      </c>
      <c r="AC1857" s="72">
        <v>150</v>
      </c>
      <c r="AD1857" s="107">
        <v>2023</v>
      </c>
      <c r="AE1857" s="107">
        <v>4950</v>
      </c>
      <c r="AF1857" s="323">
        <f t="shared" si="150"/>
        <v>742500</v>
      </c>
    </row>
    <row r="1858" spans="1:32" ht="54.95" customHeight="1" x14ac:dyDescent="0.2">
      <c r="A1858" s="136">
        <v>1855</v>
      </c>
      <c r="B1858" s="368">
        <f t="shared" si="148"/>
        <v>1057</v>
      </c>
      <c r="C1858" s="294" t="s">
        <v>8024</v>
      </c>
      <c r="D1858" s="281" t="s">
        <v>8462</v>
      </c>
      <c r="E1858" s="106">
        <v>20467534026</v>
      </c>
      <c r="F1858" s="112" t="s">
        <v>26</v>
      </c>
      <c r="G1858" s="112" t="s">
        <v>151</v>
      </c>
      <c r="H1858" s="198" t="s">
        <v>6849</v>
      </c>
      <c r="I1858" s="107" t="s">
        <v>7024</v>
      </c>
      <c r="J1858" s="107" t="s">
        <v>6898</v>
      </c>
      <c r="K1858" s="344" t="s">
        <v>6907</v>
      </c>
      <c r="L1858" s="198" t="s">
        <v>8025</v>
      </c>
      <c r="M1858" s="182" t="s">
        <v>7896</v>
      </c>
      <c r="N1858" s="104" t="s">
        <v>1161</v>
      </c>
      <c r="O1858" s="107">
        <v>2021</v>
      </c>
      <c r="P1858" s="88">
        <v>44805</v>
      </c>
      <c r="Q1858" s="107" t="s">
        <v>6790</v>
      </c>
      <c r="R1858" s="107">
        <v>1</v>
      </c>
      <c r="S1858" s="59" t="s">
        <v>8026</v>
      </c>
      <c r="T1858" s="89">
        <v>44911</v>
      </c>
      <c r="U1858" s="59">
        <v>18.8</v>
      </c>
      <c r="V1858" s="107" t="s">
        <v>8027</v>
      </c>
      <c r="W1858" s="105">
        <v>45040</v>
      </c>
      <c r="X1858" s="107">
        <v>18.8</v>
      </c>
      <c r="Y1858" s="59" t="s">
        <v>8028</v>
      </c>
      <c r="Z1858" s="89">
        <v>45043</v>
      </c>
      <c r="AA1858" s="59">
        <v>18.8</v>
      </c>
      <c r="AB1858" s="72" t="s">
        <v>8029</v>
      </c>
      <c r="AC1858" s="72">
        <v>18.8</v>
      </c>
      <c r="AD1858" s="107">
        <v>2023</v>
      </c>
      <c r="AE1858" s="107">
        <v>4950</v>
      </c>
      <c r="AF1858" s="323">
        <f t="shared" si="150"/>
        <v>93060</v>
      </c>
    </row>
    <row r="1859" spans="1:32" ht="54.95" customHeight="1" x14ac:dyDescent="0.2">
      <c r="A1859" s="136">
        <v>1856</v>
      </c>
      <c r="B1859" s="368">
        <f t="shared" si="148"/>
        <v>1057</v>
      </c>
      <c r="C1859" s="294" t="s">
        <v>8024</v>
      </c>
      <c r="D1859" s="281" t="s">
        <v>8462</v>
      </c>
      <c r="E1859" s="106">
        <v>20467534026</v>
      </c>
      <c r="F1859" s="112" t="s">
        <v>26</v>
      </c>
      <c r="G1859" s="112" t="s">
        <v>151</v>
      </c>
      <c r="H1859" s="198" t="s">
        <v>7868</v>
      </c>
      <c r="I1859" s="6" t="s">
        <v>7951</v>
      </c>
      <c r="J1859" s="6" t="s">
        <v>6892</v>
      </c>
      <c r="K1859" s="344" t="s">
        <v>1006</v>
      </c>
      <c r="L1859" s="194" t="s">
        <v>8030</v>
      </c>
      <c r="M1859" s="182" t="s">
        <v>7896</v>
      </c>
      <c r="N1859" s="107" t="s">
        <v>1162</v>
      </c>
      <c r="O1859" s="107">
        <v>2021</v>
      </c>
      <c r="P1859" s="88">
        <v>44805</v>
      </c>
      <c r="Q1859" s="107" t="s">
        <v>6790</v>
      </c>
      <c r="R1859" s="107">
        <v>1</v>
      </c>
      <c r="S1859" s="59" t="s">
        <v>8026</v>
      </c>
      <c r="T1859" s="89">
        <v>44911</v>
      </c>
      <c r="U1859" s="59">
        <v>150</v>
      </c>
      <c r="V1859" s="107" t="s">
        <v>8027</v>
      </c>
      <c r="W1859" s="105">
        <v>45040</v>
      </c>
      <c r="X1859" s="107">
        <v>150</v>
      </c>
      <c r="Y1859" s="59" t="s">
        <v>8028</v>
      </c>
      <c r="Z1859" s="89">
        <v>45043</v>
      </c>
      <c r="AA1859" s="59">
        <v>150</v>
      </c>
      <c r="AB1859" s="72" t="s">
        <v>8029</v>
      </c>
      <c r="AC1859" s="72">
        <v>150</v>
      </c>
      <c r="AD1859" s="107">
        <v>2023</v>
      </c>
      <c r="AE1859" s="107">
        <v>4950</v>
      </c>
      <c r="AF1859" s="323">
        <f t="shared" si="150"/>
        <v>742500</v>
      </c>
    </row>
    <row r="1860" spans="1:32" ht="54.95" customHeight="1" x14ac:dyDescent="0.2">
      <c r="A1860" s="136">
        <v>1857</v>
      </c>
      <c r="B1860" s="368">
        <f t="shared" si="148"/>
        <v>1058</v>
      </c>
      <c r="C1860" s="294" t="s">
        <v>8031</v>
      </c>
      <c r="D1860" s="279" t="s">
        <v>25</v>
      </c>
      <c r="E1860" s="6">
        <v>20100017491</v>
      </c>
      <c r="F1860" s="107" t="s">
        <v>26</v>
      </c>
      <c r="G1860" s="107" t="s">
        <v>27</v>
      </c>
      <c r="H1860" s="198" t="s">
        <v>7868</v>
      </c>
      <c r="I1860" s="6" t="s">
        <v>8032</v>
      </c>
      <c r="J1860" s="6" t="s">
        <v>6892</v>
      </c>
      <c r="K1860" s="344" t="s">
        <v>1006</v>
      </c>
      <c r="L1860" s="198" t="s">
        <v>8033</v>
      </c>
      <c r="M1860" s="182" t="s">
        <v>8034</v>
      </c>
      <c r="N1860" s="107" t="s">
        <v>1162</v>
      </c>
      <c r="O1860" s="107">
        <v>2019</v>
      </c>
      <c r="P1860" s="105">
        <v>44648</v>
      </c>
      <c r="Q1860" s="107" t="s">
        <v>6790</v>
      </c>
      <c r="R1860" s="107">
        <v>4</v>
      </c>
      <c r="S1860" s="59" t="s">
        <v>8035</v>
      </c>
      <c r="T1860" s="89">
        <v>44812</v>
      </c>
      <c r="U1860" s="59">
        <v>452.8</v>
      </c>
      <c r="V1860" s="107" t="s">
        <v>8036</v>
      </c>
      <c r="W1860" s="105">
        <v>44861</v>
      </c>
      <c r="X1860" s="107">
        <v>452.8</v>
      </c>
      <c r="Y1860" s="59" t="s">
        <v>8037</v>
      </c>
      <c r="Z1860" s="89">
        <v>45050</v>
      </c>
      <c r="AA1860" s="59">
        <v>452.8</v>
      </c>
      <c r="AB1860" s="72" t="s">
        <v>8038</v>
      </c>
      <c r="AC1860" s="72">
        <v>452.8</v>
      </c>
      <c r="AD1860" s="107">
        <v>2023</v>
      </c>
      <c r="AE1860" s="107">
        <v>4950</v>
      </c>
      <c r="AF1860" s="323">
        <f t="shared" si="150"/>
        <v>2241360</v>
      </c>
    </row>
    <row r="1861" spans="1:32" ht="54.95" customHeight="1" x14ac:dyDescent="0.2">
      <c r="A1861" s="136">
        <v>1858</v>
      </c>
      <c r="B1861" s="368">
        <f t="shared" si="148"/>
        <v>1059</v>
      </c>
      <c r="C1861" s="294" t="s">
        <v>8039</v>
      </c>
      <c r="D1861" s="281" t="s">
        <v>8462</v>
      </c>
      <c r="E1861" s="106">
        <v>20467534026</v>
      </c>
      <c r="F1861" s="112" t="s">
        <v>26</v>
      </c>
      <c r="G1861" s="112" t="s">
        <v>151</v>
      </c>
      <c r="H1861" s="198" t="s">
        <v>6849</v>
      </c>
      <c r="I1861" s="107" t="s">
        <v>7024</v>
      </c>
      <c r="J1861" s="107" t="s">
        <v>6898</v>
      </c>
      <c r="K1861" s="344" t="s">
        <v>6907</v>
      </c>
      <c r="L1861" s="198" t="s">
        <v>8040</v>
      </c>
      <c r="M1861" s="182" t="s">
        <v>7896</v>
      </c>
      <c r="N1861" s="104" t="s">
        <v>1161</v>
      </c>
      <c r="O1861" s="107">
        <v>2020</v>
      </c>
      <c r="P1861" s="88">
        <v>44634</v>
      </c>
      <c r="Q1861" s="107" t="s">
        <v>6790</v>
      </c>
      <c r="R1861" s="107">
        <v>1</v>
      </c>
      <c r="S1861" s="59" t="s">
        <v>8041</v>
      </c>
      <c r="T1861" s="89">
        <v>44798</v>
      </c>
      <c r="U1861" s="59">
        <v>50</v>
      </c>
      <c r="V1861" s="107" t="s">
        <v>8042</v>
      </c>
      <c r="W1861" s="105">
        <v>44846</v>
      </c>
      <c r="X1861" s="107">
        <v>50</v>
      </c>
      <c r="Y1861" s="59" t="s">
        <v>8043</v>
      </c>
      <c r="Z1861" s="89">
        <v>45043</v>
      </c>
      <c r="AA1861" s="59">
        <v>50</v>
      </c>
      <c r="AB1861" s="72" t="s">
        <v>8044</v>
      </c>
      <c r="AC1861" s="72">
        <v>50</v>
      </c>
      <c r="AD1861" s="107">
        <v>2023</v>
      </c>
      <c r="AE1861" s="107">
        <v>4950</v>
      </c>
      <c r="AF1861" s="323">
        <f t="shared" si="150"/>
        <v>247500</v>
      </c>
    </row>
    <row r="1862" spans="1:32" ht="54.95" customHeight="1" x14ac:dyDescent="0.2">
      <c r="A1862" s="136">
        <v>1859</v>
      </c>
      <c r="B1862" s="368">
        <f t="shared" si="148"/>
        <v>1059</v>
      </c>
      <c r="C1862" s="294" t="s">
        <v>8039</v>
      </c>
      <c r="D1862" s="281" t="s">
        <v>8462</v>
      </c>
      <c r="E1862" s="106">
        <v>20467534026</v>
      </c>
      <c r="F1862" s="112" t="s">
        <v>26</v>
      </c>
      <c r="G1862" s="112" t="s">
        <v>151</v>
      </c>
      <c r="H1862" s="198" t="s">
        <v>7868</v>
      </c>
      <c r="I1862" s="6" t="s">
        <v>8045</v>
      </c>
      <c r="J1862" s="6" t="s">
        <v>6892</v>
      </c>
      <c r="K1862" s="344" t="s">
        <v>1006</v>
      </c>
      <c r="L1862" s="194" t="s">
        <v>8046</v>
      </c>
      <c r="M1862" s="182" t="s">
        <v>7896</v>
      </c>
      <c r="N1862" s="107" t="s">
        <v>1162</v>
      </c>
      <c r="O1862" s="107">
        <v>2020</v>
      </c>
      <c r="P1862" s="88">
        <v>44634</v>
      </c>
      <c r="Q1862" s="107" t="s">
        <v>6790</v>
      </c>
      <c r="R1862" s="107">
        <v>1</v>
      </c>
      <c r="S1862" s="59" t="s">
        <v>8041</v>
      </c>
      <c r="T1862" s="89">
        <v>44798</v>
      </c>
      <c r="U1862" s="59">
        <v>33.9</v>
      </c>
      <c r="V1862" s="107" t="s">
        <v>8042</v>
      </c>
      <c r="W1862" s="105">
        <v>44846</v>
      </c>
      <c r="X1862" s="107">
        <v>33.9</v>
      </c>
      <c r="Y1862" s="59" t="s">
        <v>8043</v>
      </c>
      <c r="Z1862" s="89">
        <v>45043</v>
      </c>
      <c r="AA1862" s="59">
        <v>33.9</v>
      </c>
      <c r="AB1862" s="72" t="s">
        <v>8044</v>
      </c>
      <c r="AC1862" s="72">
        <v>33.9</v>
      </c>
      <c r="AD1862" s="107">
        <v>2023</v>
      </c>
      <c r="AE1862" s="107">
        <v>4950</v>
      </c>
      <c r="AF1862" s="323">
        <f t="shared" si="150"/>
        <v>167805</v>
      </c>
    </row>
    <row r="1863" spans="1:32" ht="54.95" customHeight="1" x14ac:dyDescent="0.2">
      <c r="A1863" s="136">
        <v>1860</v>
      </c>
      <c r="B1863" s="368">
        <f t="shared" si="148"/>
        <v>1060</v>
      </c>
      <c r="C1863" s="294" t="s">
        <v>8047</v>
      </c>
      <c r="D1863" s="279" t="s">
        <v>25</v>
      </c>
      <c r="E1863" s="6">
        <v>20100017491</v>
      </c>
      <c r="F1863" s="107" t="s">
        <v>26</v>
      </c>
      <c r="G1863" s="107" t="s">
        <v>27</v>
      </c>
      <c r="H1863" s="198" t="s">
        <v>6849</v>
      </c>
      <c r="I1863" s="107" t="s">
        <v>7024</v>
      </c>
      <c r="J1863" s="107" t="s">
        <v>6898</v>
      </c>
      <c r="K1863" s="344" t="s">
        <v>6907</v>
      </c>
      <c r="L1863" s="198" t="s">
        <v>8048</v>
      </c>
      <c r="M1863" s="104" t="s">
        <v>8049</v>
      </c>
      <c r="N1863" s="104" t="s">
        <v>1161</v>
      </c>
      <c r="O1863" s="107">
        <v>2019</v>
      </c>
      <c r="P1863" s="88">
        <v>44272</v>
      </c>
      <c r="Q1863" s="107" t="s">
        <v>6790</v>
      </c>
      <c r="R1863" s="107">
        <v>1</v>
      </c>
      <c r="S1863" s="59" t="s">
        <v>8050</v>
      </c>
      <c r="T1863" s="89">
        <v>44378</v>
      </c>
      <c r="U1863" s="59">
        <v>50</v>
      </c>
      <c r="V1863" s="104" t="s">
        <v>8051</v>
      </c>
      <c r="W1863" s="105">
        <v>44439</v>
      </c>
      <c r="X1863" s="107">
        <v>50</v>
      </c>
      <c r="Y1863" s="59" t="s">
        <v>8052</v>
      </c>
      <c r="Z1863" s="89">
        <v>45051</v>
      </c>
      <c r="AA1863" s="59">
        <v>50</v>
      </c>
      <c r="AB1863" s="72" t="s">
        <v>8053</v>
      </c>
      <c r="AC1863" s="72">
        <v>50</v>
      </c>
      <c r="AD1863" s="107">
        <v>2023</v>
      </c>
      <c r="AE1863" s="107">
        <v>4950</v>
      </c>
      <c r="AF1863" s="323">
        <f t="shared" si="150"/>
        <v>247500</v>
      </c>
    </row>
    <row r="1864" spans="1:32" ht="54.95" customHeight="1" x14ac:dyDescent="0.2">
      <c r="A1864" s="136">
        <v>1861</v>
      </c>
      <c r="B1864" s="368">
        <f t="shared" si="148"/>
        <v>1060</v>
      </c>
      <c r="C1864" s="294" t="s">
        <v>8047</v>
      </c>
      <c r="D1864" s="279" t="s">
        <v>25</v>
      </c>
      <c r="E1864" s="6">
        <v>20100017491</v>
      </c>
      <c r="F1864" s="107" t="s">
        <v>26</v>
      </c>
      <c r="G1864" s="107" t="s">
        <v>27</v>
      </c>
      <c r="H1864" s="198" t="s">
        <v>6849</v>
      </c>
      <c r="I1864" s="107" t="s">
        <v>7024</v>
      </c>
      <c r="J1864" s="107" t="s">
        <v>6898</v>
      </c>
      <c r="K1864" s="344" t="s">
        <v>6907</v>
      </c>
      <c r="L1864" s="198" t="s">
        <v>8054</v>
      </c>
      <c r="M1864" s="104" t="s">
        <v>8049</v>
      </c>
      <c r="N1864" s="104" t="s">
        <v>1161</v>
      </c>
      <c r="O1864" s="107">
        <v>2019</v>
      </c>
      <c r="P1864" s="88">
        <v>44272</v>
      </c>
      <c r="Q1864" s="107" t="s">
        <v>6790</v>
      </c>
      <c r="R1864" s="107">
        <v>1</v>
      </c>
      <c r="S1864" s="59" t="s">
        <v>8050</v>
      </c>
      <c r="T1864" s="89">
        <v>44378</v>
      </c>
      <c r="U1864" s="59">
        <v>50</v>
      </c>
      <c r="V1864" s="104" t="s">
        <v>8051</v>
      </c>
      <c r="W1864" s="105">
        <v>44439</v>
      </c>
      <c r="X1864" s="107">
        <v>50</v>
      </c>
      <c r="Y1864" s="59" t="s">
        <v>8052</v>
      </c>
      <c r="Z1864" s="89">
        <v>45051</v>
      </c>
      <c r="AA1864" s="59">
        <v>50</v>
      </c>
      <c r="AB1864" s="72" t="s">
        <v>8053</v>
      </c>
      <c r="AC1864" s="72">
        <v>50</v>
      </c>
      <c r="AD1864" s="107">
        <v>2023</v>
      </c>
      <c r="AE1864" s="107">
        <v>4950</v>
      </c>
      <c r="AF1864" s="323">
        <f t="shared" si="150"/>
        <v>247500</v>
      </c>
    </row>
    <row r="1865" spans="1:32" ht="54.95" customHeight="1" x14ac:dyDescent="0.2">
      <c r="A1865" s="136">
        <v>1862</v>
      </c>
      <c r="B1865" s="368">
        <f t="shared" si="148"/>
        <v>1060</v>
      </c>
      <c r="C1865" s="294" t="s">
        <v>8047</v>
      </c>
      <c r="D1865" s="279" t="s">
        <v>25</v>
      </c>
      <c r="E1865" s="6">
        <v>20100017491</v>
      </c>
      <c r="F1865" s="107" t="s">
        <v>26</v>
      </c>
      <c r="G1865" s="107" t="s">
        <v>27</v>
      </c>
      <c r="H1865" s="198" t="s">
        <v>7868</v>
      </c>
      <c r="I1865" s="6" t="s">
        <v>8055</v>
      </c>
      <c r="J1865" s="6" t="s">
        <v>6892</v>
      </c>
      <c r="K1865" s="344" t="s">
        <v>1006</v>
      </c>
      <c r="L1865" s="194" t="s">
        <v>8056</v>
      </c>
      <c r="M1865" s="104" t="s">
        <v>8049</v>
      </c>
      <c r="N1865" s="107" t="s">
        <v>1162</v>
      </c>
      <c r="O1865" s="107">
        <v>2020</v>
      </c>
      <c r="P1865" s="88">
        <v>44272</v>
      </c>
      <c r="Q1865" s="107" t="s">
        <v>6790</v>
      </c>
      <c r="R1865" s="107">
        <v>1</v>
      </c>
      <c r="S1865" s="59" t="s">
        <v>8050</v>
      </c>
      <c r="T1865" s="89">
        <v>44378</v>
      </c>
      <c r="U1865" s="59">
        <v>51</v>
      </c>
      <c r="V1865" s="104" t="s">
        <v>8051</v>
      </c>
      <c r="W1865" s="88">
        <v>44439</v>
      </c>
      <c r="X1865" s="107">
        <v>51</v>
      </c>
      <c r="Y1865" s="59" t="s">
        <v>8052</v>
      </c>
      <c r="Z1865" s="89">
        <v>45051</v>
      </c>
      <c r="AA1865" s="59">
        <v>36.299999999999997</v>
      </c>
      <c r="AB1865" s="72" t="s">
        <v>8053</v>
      </c>
      <c r="AC1865" s="72">
        <v>36.299999999999997</v>
      </c>
      <c r="AD1865" s="107">
        <v>2023</v>
      </c>
      <c r="AE1865" s="107">
        <v>4950</v>
      </c>
      <c r="AF1865" s="323">
        <f t="shared" si="150"/>
        <v>179685</v>
      </c>
    </row>
    <row r="1866" spans="1:32" ht="54.95" customHeight="1" x14ac:dyDescent="0.2">
      <c r="A1866" s="136">
        <v>1863</v>
      </c>
      <c r="B1866" s="368">
        <f t="shared" si="148"/>
        <v>1061</v>
      </c>
      <c r="C1866" s="294" t="s">
        <v>8057</v>
      </c>
      <c r="D1866" s="279" t="s">
        <v>25</v>
      </c>
      <c r="E1866" s="6">
        <v>20100017491</v>
      </c>
      <c r="F1866" s="107" t="s">
        <v>26</v>
      </c>
      <c r="G1866" s="107" t="s">
        <v>27</v>
      </c>
      <c r="H1866" s="198" t="s">
        <v>6849</v>
      </c>
      <c r="I1866" s="6" t="s">
        <v>8058</v>
      </c>
      <c r="J1866" s="6" t="s">
        <v>6971</v>
      </c>
      <c r="K1866" s="344" t="s">
        <v>8059</v>
      </c>
      <c r="L1866" s="194" t="s">
        <v>8060</v>
      </c>
      <c r="M1866" s="182" t="s">
        <v>7896</v>
      </c>
      <c r="N1866" s="107" t="s">
        <v>1162</v>
      </c>
      <c r="O1866" s="107">
        <v>2021</v>
      </c>
      <c r="P1866" s="88">
        <v>44785</v>
      </c>
      <c r="Q1866" s="107" t="s">
        <v>6790</v>
      </c>
      <c r="R1866" s="107">
        <v>1</v>
      </c>
      <c r="S1866" s="59" t="s">
        <v>8061</v>
      </c>
      <c r="T1866" s="89">
        <v>45049</v>
      </c>
      <c r="U1866" s="59">
        <v>8.1</v>
      </c>
      <c r="V1866" s="107" t="s">
        <v>2053</v>
      </c>
      <c r="W1866" s="245" t="s">
        <v>2076</v>
      </c>
      <c r="X1866" s="107" t="s">
        <v>2053</v>
      </c>
      <c r="Y1866" s="59" t="s">
        <v>2053</v>
      </c>
      <c r="Z1866" s="38" t="s">
        <v>2076</v>
      </c>
      <c r="AA1866" s="59" t="s">
        <v>2053</v>
      </c>
      <c r="AB1866" s="72" t="s">
        <v>8061</v>
      </c>
      <c r="AC1866" s="72">
        <v>8.1</v>
      </c>
      <c r="AD1866" s="107">
        <v>2023</v>
      </c>
      <c r="AE1866" s="107">
        <v>4950</v>
      </c>
      <c r="AF1866" s="323">
        <f>AC1866*AE1866</f>
        <v>40095</v>
      </c>
    </row>
    <row r="1867" spans="1:32" ht="54.95" customHeight="1" x14ac:dyDescent="0.2">
      <c r="A1867" s="136">
        <v>1864</v>
      </c>
      <c r="B1867" s="368">
        <f t="shared" si="148"/>
        <v>1062</v>
      </c>
      <c r="C1867" s="294" t="s">
        <v>8062</v>
      </c>
      <c r="D1867" s="279" t="s">
        <v>8063</v>
      </c>
      <c r="E1867" s="125">
        <v>20600609239</v>
      </c>
      <c r="F1867" s="107" t="s">
        <v>26</v>
      </c>
      <c r="G1867" s="107" t="s">
        <v>27</v>
      </c>
      <c r="H1867" s="198" t="s">
        <v>8457</v>
      </c>
      <c r="I1867" s="6" t="s">
        <v>8064</v>
      </c>
      <c r="J1867" s="6" t="s">
        <v>8065</v>
      </c>
      <c r="K1867" s="344" t="s">
        <v>8066</v>
      </c>
      <c r="L1867" s="194" t="s">
        <v>8067</v>
      </c>
      <c r="M1867" s="182" t="s">
        <v>7896</v>
      </c>
      <c r="N1867" s="107" t="s">
        <v>1161</v>
      </c>
      <c r="O1867" s="107">
        <v>2022</v>
      </c>
      <c r="P1867" s="88">
        <v>44791</v>
      </c>
      <c r="Q1867" s="107" t="s">
        <v>6790</v>
      </c>
      <c r="R1867" s="107">
        <v>1</v>
      </c>
      <c r="S1867" s="59" t="s">
        <v>8068</v>
      </c>
      <c r="T1867" s="89">
        <v>45057</v>
      </c>
      <c r="U1867" s="59">
        <v>9.1999999999999993</v>
      </c>
      <c r="V1867" s="107" t="s">
        <v>2053</v>
      </c>
      <c r="W1867" s="245" t="s">
        <v>2076</v>
      </c>
      <c r="X1867" s="107" t="s">
        <v>2053</v>
      </c>
      <c r="Y1867" s="59" t="s">
        <v>2053</v>
      </c>
      <c r="Z1867" s="38" t="s">
        <v>2076</v>
      </c>
      <c r="AA1867" s="59" t="s">
        <v>2053</v>
      </c>
      <c r="AB1867" s="72" t="s">
        <v>8068</v>
      </c>
      <c r="AC1867" s="72">
        <v>9.1999999999999993</v>
      </c>
      <c r="AD1867" s="107">
        <v>2023</v>
      </c>
      <c r="AE1867" s="107">
        <v>4950</v>
      </c>
      <c r="AF1867" s="323">
        <f>AC1867*AE1867</f>
        <v>45540</v>
      </c>
    </row>
    <row r="1868" spans="1:32" ht="54.95" customHeight="1" x14ac:dyDescent="0.2">
      <c r="A1868" s="136">
        <v>1865</v>
      </c>
      <c r="B1868" s="368">
        <f t="shared" si="148"/>
        <v>1063</v>
      </c>
      <c r="C1868" s="294" t="s">
        <v>8069</v>
      </c>
      <c r="D1868" s="281" t="s">
        <v>8462</v>
      </c>
      <c r="E1868" s="106">
        <v>20467534026</v>
      </c>
      <c r="F1868" s="112" t="s">
        <v>26</v>
      </c>
      <c r="G1868" s="112" t="s">
        <v>151</v>
      </c>
      <c r="H1868" s="198" t="s">
        <v>6849</v>
      </c>
      <c r="I1868" s="6" t="s">
        <v>8070</v>
      </c>
      <c r="J1868" s="6" t="s">
        <v>6971</v>
      </c>
      <c r="K1868" s="344" t="s">
        <v>8071</v>
      </c>
      <c r="L1868" s="194" t="s">
        <v>8072</v>
      </c>
      <c r="M1868" s="182" t="s">
        <v>7896</v>
      </c>
      <c r="N1868" s="107" t="s">
        <v>1162</v>
      </c>
      <c r="O1868" s="107">
        <v>2021</v>
      </c>
      <c r="P1868" s="88">
        <v>44634</v>
      </c>
      <c r="Q1868" s="107" t="s">
        <v>6790</v>
      </c>
      <c r="R1868" s="107">
        <v>1</v>
      </c>
      <c r="S1868" s="59" t="s">
        <v>8073</v>
      </c>
      <c r="T1868" s="89">
        <v>44889</v>
      </c>
      <c r="U1868" s="59">
        <v>150</v>
      </c>
      <c r="V1868" s="104" t="s">
        <v>8074</v>
      </c>
      <c r="W1868" s="105">
        <v>44971</v>
      </c>
      <c r="X1868" s="107">
        <v>150</v>
      </c>
      <c r="Y1868" s="59" t="s">
        <v>8075</v>
      </c>
      <c r="Z1868" s="89">
        <v>45043</v>
      </c>
      <c r="AA1868" s="59">
        <v>150</v>
      </c>
      <c r="AB1868" s="72" t="s">
        <v>8076</v>
      </c>
      <c r="AC1868" s="72">
        <v>150</v>
      </c>
      <c r="AD1868" s="107">
        <v>2023</v>
      </c>
      <c r="AE1868" s="107">
        <v>4950</v>
      </c>
      <c r="AF1868" s="323">
        <f t="shared" si="150"/>
        <v>742500</v>
      </c>
    </row>
    <row r="1869" spans="1:32" ht="54.95" customHeight="1" x14ac:dyDescent="0.2">
      <c r="A1869" s="136">
        <v>1866</v>
      </c>
      <c r="B1869" s="368">
        <f t="shared" si="148"/>
        <v>1063</v>
      </c>
      <c r="C1869" s="294" t="s">
        <v>8069</v>
      </c>
      <c r="D1869" s="281" t="s">
        <v>8462</v>
      </c>
      <c r="E1869" s="106">
        <v>20467534026</v>
      </c>
      <c r="F1869" s="112" t="s">
        <v>26</v>
      </c>
      <c r="G1869" s="112" t="s">
        <v>151</v>
      </c>
      <c r="H1869" s="198" t="s">
        <v>6849</v>
      </c>
      <c r="I1869" s="107" t="s">
        <v>8077</v>
      </c>
      <c r="J1869" s="6" t="s">
        <v>6971</v>
      </c>
      <c r="K1869" s="344" t="s">
        <v>8071</v>
      </c>
      <c r="L1869" s="198" t="s">
        <v>8078</v>
      </c>
      <c r="M1869" s="182" t="s">
        <v>7896</v>
      </c>
      <c r="N1869" s="107" t="s">
        <v>1162</v>
      </c>
      <c r="O1869" s="107">
        <v>2021</v>
      </c>
      <c r="P1869" s="88">
        <v>44634</v>
      </c>
      <c r="Q1869" s="107" t="s">
        <v>6790</v>
      </c>
      <c r="R1869" s="107">
        <v>1</v>
      </c>
      <c r="S1869" s="59" t="s">
        <v>8073</v>
      </c>
      <c r="T1869" s="89">
        <v>44889</v>
      </c>
      <c r="U1869" s="59">
        <v>127.6</v>
      </c>
      <c r="V1869" s="104" t="s">
        <v>8074</v>
      </c>
      <c r="W1869" s="105">
        <v>44971</v>
      </c>
      <c r="X1869" s="107">
        <v>127.3</v>
      </c>
      <c r="Y1869" s="59" t="s">
        <v>8075</v>
      </c>
      <c r="Z1869" s="89">
        <v>45043</v>
      </c>
      <c r="AA1869" s="59">
        <v>127.6</v>
      </c>
      <c r="AB1869" s="72" t="s">
        <v>8076</v>
      </c>
      <c r="AC1869" s="72">
        <v>127.6</v>
      </c>
      <c r="AD1869" s="107">
        <v>2023</v>
      </c>
      <c r="AE1869" s="107">
        <v>4950</v>
      </c>
      <c r="AF1869" s="323">
        <f t="shared" si="150"/>
        <v>631620</v>
      </c>
    </row>
    <row r="1870" spans="1:32" ht="54.95" customHeight="1" x14ac:dyDescent="0.2">
      <c r="A1870" s="136">
        <v>1867</v>
      </c>
      <c r="B1870" s="368">
        <f t="shared" ref="B1870:B1933" si="151">IF(C1870=C1869,B1869,B1869+1)</f>
        <v>1064</v>
      </c>
      <c r="C1870" s="294" t="s">
        <v>8081</v>
      </c>
      <c r="D1870" s="281" t="s">
        <v>8462</v>
      </c>
      <c r="E1870" s="106">
        <v>20467534026</v>
      </c>
      <c r="F1870" s="112" t="s">
        <v>26</v>
      </c>
      <c r="G1870" s="112" t="s">
        <v>151</v>
      </c>
      <c r="H1870" s="198" t="s">
        <v>7868</v>
      </c>
      <c r="I1870" s="6" t="s">
        <v>8055</v>
      </c>
      <c r="J1870" s="6" t="s">
        <v>6892</v>
      </c>
      <c r="K1870" s="344" t="s">
        <v>1006</v>
      </c>
      <c r="L1870" s="198" t="s">
        <v>8082</v>
      </c>
      <c r="M1870" s="182" t="s">
        <v>7896</v>
      </c>
      <c r="N1870" s="107" t="s">
        <v>1162</v>
      </c>
      <c r="O1870" s="107">
        <v>2020</v>
      </c>
      <c r="P1870" s="88">
        <v>44469</v>
      </c>
      <c r="Q1870" s="107" t="s">
        <v>6790</v>
      </c>
      <c r="R1870" s="107">
        <v>1</v>
      </c>
      <c r="S1870" s="59" t="s">
        <v>8083</v>
      </c>
      <c r="T1870" s="89">
        <v>44720</v>
      </c>
      <c r="U1870" s="59">
        <v>113.2</v>
      </c>
      <c r="V1870" s="104" t="s">
        <v>8084</v>
      </c>
      <c r="W1870" s="105">
        <v>44784</v>
      </c>
      <c r="X1870" s="107">
        <v>113.2</v>
      </c>
      <c r="Y1870" s="59" t="s">
        <v>8085</v>
      </c>
      <c r="Z1870" s="89">
        <v>45043</v>
      </c>
      <c r="AA1870" s="59">
        <v>113.2</v>
      </c>
      <c r="AB1870" s="72" t="s">
        <v>8086</v>
      </c>
      <c r="AC1870" s="72">
        <v>113.2</v>
      </c>
      <c r="AD1870" s="107">
        <v>2023</v>
      </c>
      <c r="AE1870" s="107">
        <v>4950</v>
      </c>
      <c r="AF1870" s="323">
        <f t="shared" si="150"/>
        <v>560340</v>
      </c>
    </row>
    <row r="1871" spans="1:32" ht="54.95" customHeight="1" x14ac:dyDescent="0.2">
      <c r="A1871" s="136">
        <v>1868</v>
      </c>
      <c r="B1871" s="368">
        <f t="shared" si="151"/>
        <v>1065</v>
      </c>
      <c r="C1871" s="294" t="s">
        <v>8087</v>
      </c>
      <c r="D1871" s="279" t="s">
        <v>25</v>
      </c>
      <c r="E1871" s="6">
        <v>20100017491</v>
      </c>
      <c r="F1871" s="107" t="s">
        <v>26</v>
      </c>
      <c r="G1871" s="107" t="s">
        <v>27</v>
      </c>
      <c r="H1871" s="198" t="s">
        <v>6849</v>
      </c>
      <c r="I1871" s="6" t="s">
        <v>8088</v>
      </c>
      <c r="J1871" s="6" t="s">
        <v>6971</v>
      </c>
      <c r="K1871" s="344" t="s">
        <v>1058</v>
      </c>
      <c r="L1871" s="198" t="s">
        <v>8089</v>
      </c>
      <c r="M1871" s="182" t="s">
        <v>8090</v>
      </c>
      <c r="N1871" s="107" t="s">
        <v>1162</v>
      </c>
      <c r="O1871" s="107">
        <v>2021</v>
      </c>
      <c r="P1871" s="88">
        <v>44615</v>
      </c>
      <c r="Q1871" s="107" t="s">
        <v>6790</v>
      </c>
      <c r="R1871" s="107">
        <v>1</v>
      </c>
      <c r="S1871" s="59" t="s">
        <v>8091</v>
      </c>
      <c r="T1871" s="89">
        <v>44883</v>
      </c>
      <c r="U1871" s="59">
        <v>150</v>
      </c>
      <c r="V1871" s="107" t="s">
        <v>2053</v>
      </c>
      <c r="W1871" s="245" t="s">
        <v>2076</v>
      </c>
      <c r="X1871" s="107" t="s">
        <v>2053</v>
      </c>
      <c r="Y1871" s="59" t="s">
        <v>8092</v>
      </c>
      <c r="Z1871" s="89">
        <v>45043</v>
      </c>
      <c r="AA1871" s="59">
        <v>150</v>
      </c>
      <c r="AB1871" s="72" t="s">
        <v>8093</v>
      </c>
      <c r="AC1871" s="72">
        <v>150</v>
      </c>
      <c r="AD1871" s="107">
        <v>2023</v>
      </c>
      <c r="AE1871" s="107">
        <v>4950</v>
      </c>
      <c r="AF1871" s="323">
        <f>AC1871*AE1871</f>
        <v>742500</v>
      </c>
    </row>
    <row r="1872" spans="1:32" ht="54.95" customHeight="1" x14ac:dyDescent="0.2">
      <c r="A1872" s="136">
        <v>1869</v>
      </c>
      <c r="B1872" s="368">
        <f t="shared" si="151"/>
        <v>1065</v>
      </c>
      <c r="C1872" s="294" t="s">
        <v>8087</v>
      </c>
      <c r="D1872" s="279" t="s">
        <v>25</v>
      </c>
      <c r="E1872" s="6">
        <v>20100017491</v>
      </c>
      <c r="F1872" s="107" t="s">
        <v>26</v>
      </c>
      <c r="G1872" s="107" t="s">
        <v>27</v>
      </c>
      <c r="H1872" s="198" t="s">
        <v>7868</v>
      </c>
      <c r="I1872" s="6" t="s">
        <v>8055</v>
      </c>
      <c r="J1872" s="6" t="s">
        <v>6892</v>
      </c>
      <c r="K1872" s="344" t="s">
        <v>1006</v>
      </c>
      <c r="L1872" s="198" t="s">
        <v>8094</v>
      </c>
      <c r="M1872" s="182" t="s">
        <v>8090</v>
      </c>
      <c r="N1872" s="107" t="s">
        <v>1162</v>
      </c>
      <c r="O1872" s="107">
        <v>2021</v>
      </c>
      <c r="P1872" s="88">
        <v>44615</v>
      </c>
      <c r="Q1872" s="107" t="s">
        <v>6790</v>
      </c>
      <c r="R1872" s="107">
        <v>1</v>
      </c>
      <c r="S1872" s="59" t="s">
        <v>8091</v>
      </c>
      <c r="T1872" s="89">
        <v>44883</v>
      </c>
      <c r="U1872" s="59">
        <v>113.2</v>
      </c>
      <c r="V1872" s="107" t="s">
        <v>2053</v>
      </c>
      <c r="W1872" s="245" t="s">
        <v>2076</v>
      </c>
      <c r="X1872" s="107" t="s">
        <v>2053</v>
      </c>
      <c r="Y1872" s="59" t="s">
        <v>8092</v>
      </c>
      <c r="Z1872" s="89">
        <v>45043</v>
      </c>
      <c r="AA1872" s="59">
        <v>113.2</v>
      </c>
      <c r="AB1872" s="72" t="s">
        <v>8093</v>
      </c>
      <c r="AC1872" s="72">
        <v>113.2</v>
      </c>
      <c r="AD1872" s="107">
        <v>2023</v>
      </c>
      <c r="AE1872" s="107">
        <v>4950</v>
      </c>
      <c r="AF1872" s="323">
        <f t="shared" si="150"/>
        <v>560340</v>
      </c>
    </row>
    <row r="1873" spans="1:32" ht="54.95" customHeight="1" x14ac:dyDescent="0.2">
      <c r="A1873" s="136">
        <v>1870</v>
      </c>
      <c r="B1873" s="368">
        <f t="shared" si="151"/>
        <v>1066</v>
      </c>
      <c r="C1873" s="294" t="s">
        <v>8095</v>
      </c>
      <c r="D1873" s="279" t="s">
        <v>597</v>
      </c>
      <c r="E1873" s="125">
        <v>20106897914</v>
      </c>
      <c r="F1873" s="107" t="s">
        <v>26</v>
      </c>
      <c r="G1873" s="107" t="s">
        <v>27</v>
      </c>
      <c r="H1873" s="198" t="s">
        <v>6849</v>
      </c>
      <c r="I1873" s="107" t="s">
        <v>8096</v>
      </c>
      <c r="J1873" s="6" t="s">
        <v>6898</v>
      </c>
      <c r="K1873" s="344" t="s">
        <v>8097</v>
      </c>
      <c r="L1873" s="198" t="s">
        <v>8098</v>
      </c>
      <c r="M1873" s="182" t="s">
        <v>7896</v>
      </c>
      <c r="N1873" s="107" t="s">
        <v>1161</v>
      </c>
      <c r="O1873" s="107">
        <v>2021</v>
      </c>
      <c r="P1873" s="88">
        <v>44560</v>
      </c>
      <c r="Q1873" s="107" t="s">
        <v>6790</v>
      </c>
      <c r="R1873" s="107">
        <v>1</v>
      </c>
      <c r="S1873" s="59" t="s">
        <v>8099</v>
      </c>
      <c r="T1873" s="89">
        <v>44923</v>
      </c>
      <c r="U1873" s="59">
        <v>50</v>
      </c>
      <c r="V1873" s="107" t="s">
        <v>2053</v>
      </c>
      <c r="W1873" s="245" t="s">
        <v>2076</v>
      </c>
      <c r="X1873" s="107" t="s">
        <v>2053</v>
      </c>
      <c r="Y1873" s="59" t="s">
        <v>8100</v>
      </c>
      <c r="Z1873" s="89">
        <v>45063</v>
      </c>
      <c r="AA1873" s="59">
        <v>50</v>
      </c>
      <c r="AB1873" s="72" t="s">
        <v>8101</v>
      </c>
      <c r="AC1873" s="72">
        <v>50</v>
      </c>
      <c r="AD1873" s="107">
        <v>2023</v>
      </c>
      <c r="AE1873" s="107">
        <v>4950</v>
      </c>
      <c r="AF1873" s="323">
        <f>AC1873*AE1873</f>
        <v>247500</v>
      </c>
    </row>
    <row r="1874" spans="1:32" ht="54.95" customHeight="1" x14ac:dyDescent="0.2">
      <c r="A1874" s="136">
        <v>1871</v>
      </c>
      <c r="B1874" s="368">
        <f t="shared" si="151"/>
        <v>1067</v>
      </c>
      <c r="C1874" s="294" t="s">
        <v>8102</v>
      </c>
      <c r="D1874" s="279" t="s">
        <v>25</v>
      </c>
      <c r="E1874" s="6">
        <v>20100017491</v>
      </c>
      <c r="F1874" s="107" t="s">
        <v>26</v>
      </c>
      <c r="G1874" s="107" t="s">
        <v>27</v>
      </c>
      <c r="H1874" s="198" t="s">
        <v>6849</v>
      </c>
      <c r="I1874" s="107" t="s">
        <v>7176</v>
      </c>
      <c r="J1874" s="6" t="s">
        <v>7255</v>
      </c>
      <c r="K1874" s="344" t="s">
        <v>7224</v>
      </c>
      <c r="L1874" s="198" t="s">
        <v>8103</v>
      </c>
      <c r="M1874" s="182" t="s">
        <v>7896</v>
      </c>
      <c r="N1874" s="107" t="s">
        <v>1163</v>
      </c>
      <c r="O1874" s="107">
        <v>2021</v>
      </c>
      <c r="P1874" s="88">
        <v>44516</v>
      </c>
      <c r="Q1874" s="108" t="s">
        <v>6790</v>
      </c>
      <c r="R1874" s="107">
        <v>1</v>
      </c>
      <c r="S1874" s="59" t="s">
        <v>8104</v>
      </c>
      <c r="T1874" s="89">
        <v>44783</v>
      </c>
      <c r="U1874" s="59">
        <v>8.6999999999999993</v>
      </c>
      <c r="V1874" s="107" t="s">
        <v>8105</v>
      </c>
      <c r="W1874" s="88">
        <v>44830</v>
      </c>
      <c r="X1874" s="107">
        <v>8.6999999999999993</v>
      </c>
      <c r="Y1874" s="59" t="s">
        <v>8106</v>
      </c>
      <c r="Z1874" s="89">
        <v>45043</v>
      </c>
      <c r="AA1874" s="59">
        <v>8.6999999999999993</v>
      </c>
      <c r="AB1874" s="72" t="s">
        <v>8107</v>
      </c>
      <c r="AC1874" s="72">
        <v>8.6999999999999993</v>
      </c>
      <c r="AD1874" s="107">
        <v>2023</v>
      </c>
      <c r="AE1874" s="107">
        <v>4950</v>
      </c>
      <c r="AF1874" s="323">
        <f>AC1874*AE1874</f>
        <v>43065</v>
      </c>
    </row>
    <row r="1875" spans="1:32" ht="54.95" customHeight="1" x14ac:dyDescent="0.2">
      <c r="A1875" s="136">
        <v>1872</v>
      </c>
      <c r="B1875" s="368">
        <f t="shared" si="151"/>
        <v>1067</v>
      </c>
      <c r="C1875" s="294" t="s">
        <v>8102</v>
      </c>
      <c r="D1875" s="279" t="s">
        <v>25</v>
      </c>
      <c r="E1875" s="6">
        <v>20100017491</v>
      </c>
      <c r="F1875" s="107" t="s">
        <v>26</v>
      </c>
      <c r="G1875" s="107" t="s">
        <v>27</v>
      </c>
      <c r="H1875" s="198" t="s">
        <v>6849</v>
      </c>
      <c r="I1875" s="107" t="s">
        <v>8096</v>
      </c>
      <c r="J1875" s="6" t="s">
        <v>6898</v>
      </c>
      <c r="K1875" s="344" t="s">
        <v>8097</v>
      </c>
      <c r="L1875" s="198" t="s">
        <v>8108</v>
      </c>
      <c r="M1875" s="182" t="s">
        <v>7896</v>
      </c>
      <c r="N1875" s="107" t="s">
        <v>1161</v>
      </c>
      <c r="O1875" s="107">
        <v>2021</v>
      </c>
      <c r="P1875" s="88">
        <v>44516</v>
      </c>
      <c r="Q1875" s="107" t="s">
        <v>6790</v>
      </c>
      <c r="R1875" s="107">
        <v>1</v>
      </c>
      <c r="S1875" s="59" t="s">
        <v>8104</v>
      </c>
      <c r="T1875" s="89">
        <v>44783</v>
      </c>
      <c r="U1875" s="59">
        <v>7.55</v>
      </c>
      <c r="V1875" s="107" t="s">
        <v>8105</v>
      </c>
      <c r="W1875" s="88">
        <v>44830</v>
      </c>
      <c r="X1875" s="107">
        <v>7.55</v>
      </c>
      <c r="Y1875" s="59" t="s">
        <v>8106</v>
      </c>
      <c r="Z1875" s="89">
        <v>45043</v>
      </c>
      <c r="AA1875" s="59">
        <v>7.55</v>
      </c>
      <c r="AB1875" s="72" t="s">
        <v>8107</v>
      </c>
      <c r="AC1875" s="72">
        <v>7.55</v>
      </c>
      <c r="AD1875" s="107">
        <v>2023</v>
      </c>
      <c r="AE1875" s="107">
        <v>4950</v>
      </c>
      <c r="AF1875" s="323">
        <f t="shared" si="150"/>
        <v>37372.5</v>
      </c>
    </row>
    <row r="1876" spans="1:32" ht="54.95" customHeight="1" x14ac:dyDescent="0.2">
      <c r="A1876" s="136">
        <v>1873</v>
      </c>
      <c r="B1876" s="368">
        <f t="shared" si="151"/>
        <v>1068</v>
      </c>
      <c r="C1876" s="294" t="s">
        <v>8109</v>
      </c>
      <c r="D1876" s="279" t="s">
        <v>25</v>
      </c>
      <c r="E1876" s="6">
        <v>20100017491</v>
      </c>
      <c r="F1876" s="107" t="s">
        <v>26</v>
      </c>
      <c r="G1876" s="107" t="s">
        <v>27</v>
      </c>
      <c r="H1876" s="198" t="s">
        <v>7240</v>
      </c>
      <c r="I1876" s="107" t="s">
        <v>8110</v>
      </c>
      <c r="J1876" s="107" t="s">
        <v>7018</v>
      </c>
      <c r="K1876" s="344" t="s">
        <v>1003</v>
      </c>
      <c r="L1876" s="198" t="s">
        <v>8111</v>
      </c>
      <c r="M1876" s="182" t="s">
        <v>7896</v>
      </c>
      <c r="N1876" s="107" t="s">
        <v>1162</v>
      </c>
      <c r="O1876" s="107">
        <v>2021</v>
      </c>
      <c r="P1876" s="88">
        <v>44522</v>
      </c>
      <c r="Q1876" s="107" t="s">
        <v>6790</v>
      </c>
      <c r="R1876" s="107">
        <v>1</v>
      </c>
      <c r="S1876" s="59" t="s">
        <v>8112</v>
      </c>
      <c r="T1876" s="89">
        <v>44768</v>
      </c>
      <c r="U1876" s="59">
        <v>150</v>
      </c>
      <c r="V1876" s="107" t="s">
        <v>8113</v>
      </c>
      <c r="W1876" s="88">
        <v>44806</v>
      </c>
      <c r="X1876" s="107">
        <v>150</v>
      </c>
      <c r="Y1876" s="59" t="s">
        <v>8114</v>
      </c>
      <c r="Z1876" s="89">
        <v>45055</v>
      </c>
      <c r="AA1876" s="59">
        <v>150</v>
      </c>
      <c r="AB1876" s="72" t="s">
        <v>8115</v>
      </c>
      <c r="AC1876" s="72">
        <v>150</v>
      </c>
      <c r="AD1876" s="107">
        <v>2023</v>
      </c>
      <c r="AE1876" s="107">
        <v>4950</v>
      </c>
      <c r="AF1876" s="323">
        <f t="shared" si="150"/>
        <v>742500</v>
      </c>
    </row>
    <row r="1877" spans="1:32" ht="54.95" customHeight="1" x14ac:dyDescent="0.2">
      <c r="A1877" s="136">
        <v>1874</v>
      </c>
      <c r="B1877" s="368">
        <f t="shared" si="151"/>
        <v>1069</v>
      </c>
      <c r="C1877" s="294" t="s">
        <v>8116</v>
      </c>
      <c r="D1877" s="279" t="s">
        <v>597</v>
      </c>
      <c r="E1877" s="125">
        <v>20106897914</v>
      </c>
      <c r="F1877" s="107" t="s">
        <v>26</v>
      </c>
      <c r="G1877" s="107" t="s">
        <v>27</v>
      </c>
      <c r="H1877" s="198" t="s">
        <v>6849</v>
      </c>
      <c r="I1877" s="107" t="s">
        <v>7169</v>
      </c>
      <c r="J1877" s="107" t="s">
        <v>6971</v>
      </c>
      <c r="K1877" s="344" t="s">
        <v>7223</v>
      </c>
      <c r="L1877" s="198" t="s">
        <v>8117</v>
      </c>
      <c r="M1877" s="182" t="s">
        <v>7896</v>
      </c>
      <c r="N1877" s="107" t="s">
        <v>1162</v>
      </c>
      <c r="O1877" s="107">
        <v>2019</v>
      </c>
      <c r="P1877" s="88">
        <v>44635</v>
      </c>
      <c r="Q1877" s="107" t="s">
        <v>6790</v>
      </c>
      <c r="R1877" s="107">
        <v>1</v>
      </c>
      <c r="S1877" s="59" t="s">
        <v>8118</v>
      </c>
      <c r="T1877" s="89">
        <v>44825</v>
      </c>
      <c r="U1877" s="59">
        <v>150</v>
      </c>
      <c r="V1877" s="107" t="s">
        <v>2053</v>
      </c>
      <c r="W1877" s="245" t="s">
        <v>2076</v>
      </c>
      <c r="X1877" s="107" t="s">
        <v>2053</v>
      </c>
      <c r="Y1877" s="59" t="s">
        <v>8119</v>
      </c>
      <c r="Z1877" s="89">
        <v>45054</v>
      </c>
      <c r="AA1877" s="59">
        <v>150</v>
      </c>
      <c r="AB1877" s="72" t="s">
        <v>8120</v>
      </c>
      <c r="AC1877" s="72">
        <v>150</v>
      </c>
      <c r="AD1877" s="107">
        <v>2023</v>
      </c>
      <c r="AE1877" s="107">
        <v>4950</v>
      </c>
      <c r="AF1877" s="323">
        <f t="shared" si="150"/>
        <v>742500</v>
      </c>
    </row>
    <row r="1878" spans="1:32" ht="54.95" customHeight="1" x14ac:dyDescent="0.2">
      <c r="A1878" s="136">
        <v>1875</v>
      </c>
      <c r="B1878" s="368">
        <f t="shared" si="151"/>
        <v>1069</v>
      </c>
      <c r="C1878" s="294" t="s">
        <v>8116</v>
      </c>
      <c r="D1878" s="279" t="s">
        <v>597</v>
      </c>
      <c r="E1878" s="125">
        <v>20106897914</v>
      </c>
      <c r="F1878" s="107" t="s">
        <v>26</v>
      </c>
      <c r="G1878" s="107" t="s">
        <v>27</v>
      </c>
      <c r="H1878" s="198" t="s">
        <v>6849</v>
      </c>
      <c r="I1878" s="107" t="s">
        <v>8121</v>
      </c>
      <c r="J1878" s="107" t="s">
        <v>6971</v>
      </c>
      <c r="K1878" s="344" t="s">
        <v>7223</v>
      </c>
      <c r="L1878" s="198" t="s">
        <v>8122</v>
      </c>
      <c r="M1878" s="182" t="s">
        <v>7896</v>
      </c>
      <c r="N1878" s="107" t="s">
        <v>1162</v>
      </c>
      <c r="O1878" s="107">
        <v>2019</v>
      </c>
      <c r="P1878" s="88">
        <v>44635</v>
      </c>
      <c r="Q1878" s="107" t="s">
        <v>6790</v>
      </c>
      <c r="R1878" s="107">
        <v>1</v>
      </c>
      <c r="S1878" s="59" t="s">
        <v>8118</v>
      </c>
      <c r="T1878" s="89">
        <v>44825</v>
      </c>
      <c r="U1878" s="59">
        <v>150</v>
      </c>
      <c r="V1878" s="107" t="s">
        <v>2053</v>
      </c>
      <c r="W1878" s="245" t="s">
        <v>2076</v>
      </c>
      <c r="X1878" s="107" t="s">
        <v>2053</v>
      </c>
      <c r="Y1878" s="59" t="s">
        <v>8119</v>
      </c>
      <c r="Z1878" s="89">
        <v>45054</v>
      </c>
      <c r="AA1878" s="59">
        <v>150</v>
      </c>
      <c r="AB1878" s="72" t="s">
        <v>8120</v>
      </c>
      <c r="AC1878" s="72">
        <v>150</v>
      </c>
      <c r="AD1878" s="107">
        <v>2023</v>
      </c>
      <c r="AE1878" s="107">
        <v>4950</v>
      </c>
      <c r="AF1878" s="323">
        <f t="shared" si="150"/>
        <v>742500</v>
      </c>
    </row>
    <row r="1879" spans="1:32" ht="54.95" customHeight="1" x14ac:dyDescent="0.2">
      <c r="A1879" s="136">
        <v>1876</v>
      </c>
      <c r="B1879" s="368">
        <f t="shared" si="151"/>
        <v>1070</v>
      </c>
      <c r="C1879" s="294" t="s">
        <v>8123</v>
      </c>
      <c r="D1879" s="279" t="s">
        <v>728</v>
      </c>
      <c r="E1879" s="106">
        <v>20562692313</v>
      </c>
      <c r="F1879" s="112" t="s">
        <v>26</v>
      </c>
      <c r="G1879" s="112" t="s">
        <v>27</v>
      </c>
      <c r="H1879" s="198" t="s">
        <v>7439</v>
      </c>
      <c r="I1879" s="112" t="s">
        <v>7440</v>
      </c>
      <c r="J1879" s="112" t="s">
        <v>7440</v>
      </c>
      <c r="K1879" s="350" t="s">
        <v>1079</v>
      </c>
      <c r="L1879" s="198" t="s">
        <v>8124</v>
      </c>
      <c r="M1879" s="182" t="s">
        <v>8125</v>
      </c>
      <c r="N1879" s="107" t="s">
        <v>1163</v>
      </c>
      <c r="O1879" s="107">
        <v>2018</v>
      </c>
      <c r="P1879" s="88">
        <v>44400</v>
      </c>
      <c r="Q1879" s="107" t="s">
        <v>6790</v>
      </c>
      <c r="R1879" s="107">
        <v>1</v>
      </c>
      <c r="S1879" s="59" t="s">
        <v>8126</v>
      </c>
      <c r="T1879" s="89">
        <v>44539</v>
      </c>
      <c r="U1879" s="59">
        <v>151</v>
      </c>
      <c r="V1879" s="107" t="s">
        <v>8127</v>
      </c>
      <c r="W1879" s="88">
        <v>44637</v>
      </c>
      <c r="X1879" s="107">
        <v>151</v>
      </c>
      <c r="Y1879" s="59" t="s">
        <v>8128</v>
      </c>
      <c r="Z1879" s="89">
        <v>45054</v>
      </c>
      <c r="AA1879" s="59">
        <v>50.9</v>
      </c>
      <c r="AB1879" s="72" t="s">
        <v>8129</v>
      </c>
      <c r="AC1879" s="72">
        <v>50.9</v>
      </c>
      <c r="AD1879" s="107">
        <v>2023</v>
      </c>
      <c r="AE1879" s="107">
        <v>4950</v>
      </c>
      <c r="AF1879" s="323">
        <f>AC1879*AE1879</f>
        <v>251955</v>
      </c>
    </row>
    <row r="1880" spans="1:32" ht="54.95" customHeight="1" x14ac:dyDescent="0.2">
      <c r="A1880" s="136">
        <v>1877</v>
      </c>
      <c r="B1880" s="368">
        <f t="shared" si="151"/>
        <v>1070</v>
      </c>
      <c r="C1880" s="294" t="s">
        <v>8123</v>
      </c>
      <c r="D1880" s="279" t="s">
        <v>728</v>
      </c>
      <c r="E1880" s="106">
        <v>20562692313</v>
      </c>
      <c r="F1880" s="112" t="s">
        <v>26</v>
      </c>
      <c r="G1880" s="112" t="s">
        <v>27</v>
      </c>
      <c r="H1880" s="198" t="s">
        <v>7439</v>
      </c>
      <c r="I1880" s="112" t="s">
        <v>7440</v>
      </c>
      <c r="J1880" s="112" t="s">
        <v>7440</v>
      </c>
      <c r="K1880" s="350" t="s">
        <v>1079</v>
      </c>
      <c r="L1880" s="198" t="s">
        <v>8130</v>
      </c>
      <c r="M1880" s="182" t="s">
        <v>8125</v>
      </c>
      <c r="N1880" s="107" t="s">
        <v>1163</v>
      </c>
      <c r="O1880" s="107">
        <v>2018</v>
      </c>
      <c r="P1880" s="88">
        <v>44400</v>
      </c>
      <c r="Q1880" s="107" t="s">
        <v>6790</v>
      </c>
      <c r="R1880" s="107">
        <v>1</v>
      </c>
      <c r="S1880" s="59" t="s">
        <v>8126</v>
      </c>
      <c r="T1880" s="89">
        <v>44539</v>
      </c>
      <c r="U1880" s="59">
        <v>151</v>
      </c>
      <c r="V1880" s="107" t="s">
        <v>8127</v>
      </c>
      <c r="W1880" s="88">
        <v>44637</v>
      </c>
      <c r="X1880" s="107">
        <v>151</v>
      </c>
      <c r="Y1880" s="59" t="s">
        <v>8128</v>
      </c>
      <c r="Z1880" s="89">
        <v>45054</v>
      </c>
      <c r="AA1880" s="59">
        <v>4</v>
      </c>
      <c r="AB1880" s="72" t="s">
        <v>8129</v>
      </c>
      <c r="AC1880" s="72">
        <v>4</v>
      </c>
      <c r="AD1880" s="107">
        <v>2023</v>
      </c>
      <c r="AE1880" s="107">
        <v>4950</v>
      </c>
      <c r="AF1880" s="323">
        <f t="shared" si="150"/>
        <v>19800</v>
      </c>
    </row>
    <row r="1881" spans="1:32" ht="54.95" customHeight="1" x14ac:dyDescent="0.2">
      <c r="A1881" s="136">
        <v>1878</v>
      </c>
      <c r="B1881" s="368">
        <f t="shared" si="151"/>
        <v>1071</v>
      </c>
      <c r="C1881" s="294" t="s">
        <v>8131</v>
      </c>
      <c r="D1881" s="279" t="s">
        <v>588</v>
      </c>
      <c r="E1881" s="125">
        <v>20543254798</v>
      </c>
      <c r="F1881" s="107" t="s">
        <v>26</v>
      </c>
      <c r="G1881" s="107" t="s">
        <v>27</v>
      </c>
      <c r="H1881" s="198" t="s">
        <v>6849</v>
      </c>
      <c r="I1881" s="107" t="s">
        <v>8096</v>
      </c>
      <c r="J1881" s="6" t="s">
        <v>6898</v>
      </c>
      <c r="K1881" s="344" t="s">
        <v>8097</v>
      </c>
      <c r="L1881" s="198" t="s">
        <v>8132</v>
      </c>
      <c r="M1881" s="182" t="s">
        <v>7896</v>
      </c>
      <c r="N1881" s="107" t="s">
        <v>1161</v>
      </c>
      <c r="O1881" s="107">
        <v>2021</v>
      </c>
      <c r="P1881" s="88">
        <v>44560</v>
      </c>
      <c r="Q1881" s="107" t="s">
        <v>6790</v>
      </c>
      <c r="R1881" s="107">
        <v>1</v>
      </c>
      <c r="S1881" s="59" t="s">
        <v>8133</v>
      </c>
      <c r="T1881" s="89">
        <v>44740</v>
      </c>
      <c r="U1881" s="59">
        <v>50</v>
      </c>
      <c r="V1881" s="107" t="s">
        <v>2053</v>
      </c>
      <c r="W1881" s="245" t="s">
        <v>2076</v>
      </c>
      <c r="X1881" s="107" t="s">
        <v>2053</v>
      </c>
      <c r="Y1881" s="59" t="s">
        <v>8134</v>
      </c>
      <c r="Z1881" s="89">
        <v>45055</v>
      </c>
      <c r="AA1881" s="59">
        <v>50</v>
      </c>
      <c r="AB1881" s="72" t="s">
        <v>8135</v>
      </c>
      <c r="AC1881" s="72">
        <v>50</v>
      </c>
      <c r="AD1881" s="107">
        <v>2023</v>
      </c>
      <c r="AE1881" s="107">
        <v>4950</v>
      </c>
      <c r="AF1881" s="323">
        <f t="shared" si="150"/>
        <v>247500</v>
      </c>
    </row>
    <row r="1882" spans="1:32" ht="54.95" customHeight="1" x14ac:dyDescent="0.2">
      <c r="A1882" s="136">
        <v>1879</v>
      </c>
      <c r="B1882" s="368">
        <f t="shared" si="151"/>
        <v>1072</v>
      </c>
      <c r="C1882" s="294" t="s">
        <v>8136</v>
      </c>
      <c r="D1882" s="279" t="s">
        <v>25</v>
      </c>
      <c r="E1882" s="6">
        <v>20100017491</v>
      </c>
      <c r="F1882" s="107" t="s">
        <v>26</v>
      </c>
      <c r="G1882" s="107" t="s">
        <v>27</v>
      </c>
      <c r="H1882" s="198" t="s">
        <v>8137</v>
      </c>
      <c r="I1882" s="107" t="s">
        <v>8138</v>
      </c>
      <c r="J1882" s="6" t="s">
        <v>8139</v>
      </c>
      <c r="K1882" s="344" t="s">
        <v>1055</v>
      </c>
      <c r="L1882" s="198" t="s">
        <v>8140</v>
      </c>
      <c r="M1882" s="182" t="s">
        <v>6894</v>
      </c>
      <c r="N1882" s="107" t="s">
        <v>1161</v>
      </c>
      <c r="O1882" s="107">
        <v>2019</v>
      </c>
      <c r="P1882" s="88">
        <v>44249</v>
      </c>
      <c r="Q1882" s="107" t="s">
        <v>6790</v>
      </c>
      <c r="R1882" s="107">
        <v>1240</v>
      </c>
      <c r="S1882" s="59" t="s">
        <v>8141</v>
      </c>
      <c r="T1882" s="89">
        <v>44515</v>
      </c>
      <c r="U1882" s="59">
        <v>1768.57</v>
      </c>
      <c r="V1882" s="107" t="s">
        <v>8142</v>
      </c>
      <c r="W1882" s="88">
        <v>44560</v>
      </c>
      <c r="X1882" s="107">
        <v>1747.4</v>
      </c>
      <c r="Y1882" s="59" t="s">
        <v>8143</v>
      </c>
      <c r="Z1882" s="89">
        <v>45051</v>
      </c>
      <c r="AA1882" s="59">
        <v>1474.7</v>
      </c>
      <c r="AB1882" s="72" t="s">
        <v>8144</v>
      </c>
      <c r="AC1882" s="72">
        <v>1474.7</v>
      </c>
      <c r="AD1882" s="107">
        <v>2023</v>
      </c>
      <c r="AE1882" s="107">
        <v>4950</v>
      </c>
      <c r="AF1882" s="323">
        <f>AC1882*AE1882</f>
        <v>7299765</v>
      </c>
    </row>
    <row r="1883" spans="1:32" ht="54.95" customHeight="1" x14ac:dyDescent="0.2">
      <c r="A1883" s="136">
        <v>1880</v>
      </c>
      <c r="B1883" s="368">
        <f t="shared" si="151"/>
        <v>1072</v>
      </c>
      <c r="C1883" s="294" t="s">
        <v>8136</v>
      </c>
      <c r="D1883" s="279" t="s">
        <v>25</v>
      </c>
      <c r="E1883" s="6">
        <v>20100017491</v>
      </c>
      <c r="F1883" s="107" t="s">
        <v>26</v>
      </c>
      <c r="G1883" s="107" t="s">
        <v>27</v>
      </c>
      <c r="H1883" s="198" t="s">
        <v>8137</v>
      </c>
      <c r="I1883" s="107" t="s">
        <v>8138</v>
      </c>
      <c r="J1883" s="6" t="s">
        <v>8139</v>
      </c>
      <c r="K1883" s="344" t="s">
        <v>1055</v>
      </c>
      <c r="L1883" s="198" t="s">
        <v>8145</v>
      </c>
      <c r="M1883" s="182" t="s">
        <v>6894</v>
      </c>
      <c r="N1883" s="107" t="s">
        <v>1161</v>
      </c>
      <c r="O1883" s="107">
        <v>2019</v>
      </c>
      <c r="P1883" s="88">
        <v>44249</v>
      </c>
      <c r="Q1883" s="107" t="s">
        <v>4594</v>
      </c>
      <c r="R1883" s="107">
        <v>53</v>
      </c>
      <c r="S1883" s="59" t="s">
        <v>8141</v>
      </c>
      <c r="T1883" s="89">
        <v>44515</v>
      </c>
      <c r="U1883" s="59">
        <v>0</v>
      </c>
      <c r="V1883" s="107" t="s">
        <v>8142</v>
      </c>
      <c r="W1883" s="88">
        <v>44560</v>
      </c>
      <c r="X1883" s="107">
        <v>0</v>
      </c>
      <c r="Y1883" s="59" t="s">
        <v>8143</v>
      </c>
      <c r="Z1883" s="89">
        <v>45051</v>
      </c>
      <c r="AA1883" s="59">
        <v>0</v>
      </c>
      <c r="AB1883" s="72" t="s">
        <v>8144</v>
      </c>
      <c r="AC1883" s="72">
        <v>0</v>
      </c>
      <c r="AD1883" s="107">
        <v>2023</v>
      </c>
      <c r="AE1883" s="107">
        <v>4950</v>
      </c>
      <c r="AF1883" s="323">
        <f>AC1883*AE1883</f>
        <v>0</v>
      </c>
    </row>
    <row r="1884" spans="1:32" ht="54.95" customHeight="1" x14ac:dyDescent="0.2">
      <c r="A1884" s="136">
        <v>1881</v>
      </c>
      <c r="B1884" s="368">
        <f t="shared" si="151"/>
        <v>1072</v>
      </c>
      <c r="C1884" s="294" t="s">
        <v>8136</v>
      </c>
      <c r="D1884" s="279" t="s">
        <v>25</v>
      </c>
      <c r="E1884" s="6">
        <v>20100017491</v>
      </c>
      <c r="F1884" s="107" t="s">
        <v>26</v>
      </c>
      <c r="G1884" s="107" t="s">
        <v>27</v>
      </c>
      <c r="H1884" s="198" t="s">
        <v>7868</v>
      </c>
      <c r="I1884" s="6" t="s">
        <v>8055</v>
      </c>
      <c r="J1884" s="6" t="s">
        <v>6892</v>
      </c>
      <c r="K1884" s="344" t="s">
        <v>1006</v>
      </c>
      <c r="L1884" s="198" t="s">
        <v>8146</v>
      </c>
      <c r="M1884" s="182" t="s">
        <v>6894</v>
      </c>
      <c r="N1884" s="107" t="s">
        <v>1162</v>
      </c>
      <c r="O1884" s="107">
        <v>2019</v>
      </c>
      <c r="P1884" s="88">
        <v>44249</v>
      </c>
      <c r="Q1884" s="107" t="s">
        <v>6790</v>
      </c>
      <c r="R1884" s="107">
        <v>1</v>
      </c>
      <c r="S1884" s="59" t="s">
        <v>8141</v>
      </c>
      <c r="T1884" s="89">
        <v>44515</v>
      </c>
      <c r="U1884" s="59">
        <v>51</v>
      </c>
      <c r="V1884" s="107" t="s">
        <v>8142</v>
      </c>
      <c r="W1884" s="88">
        <v>44560</v>
      </c>
      <c r="X1884" s="107">
        <v>51</v>
      </c>
      <c r="Y1884" s="59" t="s">
        <v>8143</v>
      </c>
      <c r="Z1884" s="89">
        <v>45051</v>
      </c>
      <c r="AA1884" s="59">
        <v>39.6</v>
      </c>
      <c r="AB1884" s="72" t="s">
        <v>8144</v>
      </c>
      <c r="AC1884" s="72">
        <v>39.6</v>
      </c>
      <c r="AD1884" s="107">
        <v>2023</v>
      </c>
      <c r="AE1884" s="107">
        <v>4950</v>
      </c>
      <c r="AF1884" s="323">
        <f t="shared" si="150"/>
        <v>196020</v>
      </c>
    </row>
    <row r="1885" spans="1:32" ht="54.95" customHeight="1" x14ac:dyDescent="0.2">
      <c r="A1885" s="136">
        <v>1882</v>
      </c>
      <c r="B1885" s="368">
        <f t="shared" si="151"/>
        <v>1073</v>
      </c>
      <c r="C1885" s="294" t="s">
        <v>8147</v>
      </c>
      <c r="D1885" s="344" t="s">
        <v>25</v>
      </c>
      <c r="E1885" s="6">
        <v>20100017491</v>
      </c>
      <c r="F1885" s="344" t="s">
        <v>26</v>
      </c>
      <c r="G1885" s="344" t="s">
        <v>27</v>
      </c>
      <c r="H1885" s="198" t="s">
        <v>7868</v>
      </c>
      <c r="I1885" s="6" t="s">
        <v>6884</v>
      </c>
      <c r="J1885" s="6" t="s">
        <v>6884</v>
      </c>
      <c r="K1885" s="344" t="s">
        <v>11553</v>
      </c>
      <c r="L1885" s="198" t="s">
        <v>11552</v>
      </c>
      <c r="M1885" s="344" t="s">
        <v>7896</v>
      </c>
      <c r="N1885" s="344" t="s">
        <v>1163</v>
      </c>
      <c r="O1885" s="344">
        <v>2019</v>
      </c>
      <c r="P1885" s="88">
        <v>44636</v>
      </c>
      <c r="Q1885" s="344" t="s">
        <v>6790</v>
      </c>
      <c r="R1885" s="344">
        <v>1</v>
      </c>
      <c r="S1885" s="59" t="s">
        <v>8148</v>
      </c>
      <c r="T1885" s="89">
        <v>44888</v>
      </c>
      <c r="U1885" s="59">
        <v>350</v>
      </c>
      <c r="V1885" s="344" t="s">
        <v>8149</v>
      </c>
      <c r="W1885" s="88">
        <v>44946</v>
      </c>
      <c r="X1885" s="344">
        <v>350</v>
      </c>
      <c r="Y1885" s="59" t="s">
        <v>8150</v>
      </c>
      <c r="Z1885" s="89">
        <v>45063</v>
      </c>
      <c r="AA1885" s="59">
        <v>350</v>
      </c>
      <c r="AB1885" s="72" t="s">
        <v>8151</v>
      </c>
      <c r="AC1885" s="72">
        <v>350</v>
      </c>
      <c r="AD1885" s="344">
        <v>2023</v>
      </c>
      <c r="AE1885" s="344">
        <v>4950</v>
      </c>
      <c r="AF1885" s="351">
        <f>AC1885*AE1885</f>
        <v>1732500</v>
      </c>
    </row>
    <row r="1886" spans="1:32" ht="54.95" customHeight="1" x14ac:dyDescent="0.2">
      <c r="A1886" s="136">
        <v>1883</v>
      </c>
      <c r="B1886" s="368">
        <f t="shared" si="151"/>
        <v>1074</v>
      </c>
      <c r="C1886" s="294" t="s">
        <v>8152</v>
      </c>
      <c r="D1886" s="279" t="s">
        <v>597</v>
      </c>
      <c r="E1886" s="125">
        <v>20106897914</v>
      </c>
      <c r="F1886" s="107" t="s">
        <v>26</v>
      </c>
      <c r="G1886" s="107" t="s">
        <v>27</v>
      </c>
      <c r="H1886" s="198" t="s">
        <v>6914</v>
      </c>
      <c r="I1886" s="107" t="s">
        <v>8153</v>
      </c>
      <c r="J1886" s="107" t="s">
        <v>8154</v>
      </c>
      <c r="K1886" s="344" t="s">
        <v>1135</v>
      </c>
      <c r="L1886" s="198" t="s">
        <v>8155</v>
      </c>
      <c r="M1886" s="182" t="s">
        <v>8156</v>
      </c>
      <c r="N1886" s="107" t="s">
        <v>1162</v>
      </c>
      <c r="O1886" s="107">
        <v>2021</v>
      </c>
      <c r="P1886" s="88">
        <v>44694</v>
      </c>
      <c r="Q1886" s="107" t="s">
        <v>6790</v>
      </c>
      <c r="R1886" s="107">
        <v>2</v>
      </c>
      <c r="S1886" s="59" t="s">
        <v>8157</v>
      </c>
      <c r="T1886" s="89">
        <v>44889</v>
      </c>
      <c r="U1886" s="59">
        <v>79.099999999999994</v>
      </c>
      <c r="V1886" s="107" t="s">
        <v>8158</v>
      </c>
      <c r="W1886" s="88">
        <v>44951</v>
      </c>
      <c r="X1886" s="107">
        <v>79.099999999999994</v>
      </c>
      <c r="Y1886" s="59" t="s">
        <v>8159</v>
      </c>
      <c r="Z1886" s="89">
        <v>45056</v>
      </c>
      <c r="AA1886" s="59">
        <v>79.099999999999994</v>
      </c>
      <c r="AB1886" s="72" t="s">
        <v>8160</v>
      </c>
      <c r="AC1886" s="72">
        <v>79.099999999999994</v>
      </c>
      <c r="AD1886" s="107">
        <v>2023</v>
      </c>
      <c r="AE1886" s="107">
        <v>4950</v>
      </c>
      <c r="AF1886" s="323">
        <f t="shared" si="150"/>
        <v>391545</v>
      </c>
    </row>
    <row r="1887" spans="1:32" ht="54.95" customHeight="1" x14ac:dyDescent="0.2">
      <c r="A1887" s="136">
        <v>1884</v>
      </c>
      <c r="B1887" s="368">
        <f t="shared" si="151"/>
        <v>1075</v>
      </c>
      <c r="C1887" s="297" t="s">
        <v>8161</v>
      </c>
      <c r="D1887" s="279" t="s">
        <v>588</v>
      </c>
      <c r="E1887" s="125">
        <v>20543254798</v>
      </c>
      <c r="F1887" s="107" t="s">
        <v>26</v>
      </c>
      <c r="G1887" s="107" t="s">
        <v>27</v>
      </c>
      <c r="H1887" s="198" t="s">
        <v>6914</v>
      </c>
      <c r="I1887" s="107" t="s">
        <v>7962</v>
      </c>
      <c r="J1887" s="107" t="s">
        <v>8162</v>
      </c>
      <c r="K1887" s="344" t="s">
        <v>8163</v>
      </c>
      <c r="L1887" s="198" t="s">
        <v>8164</v>
      </c>
      <c r="M1887" s="182" t="s">
        <v>7896</v>
      </c>
      <c r="N1887" s="107" t="s">
        <v>1162</v>
      </c>
      <c r="O1887" s="107">
        <v>2019</v>
      </c>
      <c r="P1887" s="88">
        <v>44475</v>
      </c>
      <c r="Q1887" s="107" t="s">
        <v>6790</v>
      </c>
      <c r="R1887" s="107">
        <v>2</v>
      </c>
      <c r="S1887" s="59" t="s">
        <v>8165</v>
      </c>
      <c r="T1887" s="89">
        <v>44719</v>
      </c>
      <c r="U1887" s="59">
        <v>29.8</v>
      </c>
      <c r="V1887" s="107" t="s">
        <v>2053</v>
      </c>
      <c r="W1887" s="245" t="s">
        <v>2076</v>
      </c>
      <c r="X1887" s="107" t="s">
        <v>2053</v>
      </c>
      <c r="Y1887" s="59" t="s">
        <v>8166</v>
      </c>
      <c r="Z1887" s="89">
        <v>45056</v>
      </c>
      <c r="AA1887" s="59">
        <v>29.8</v>
      </c>
      <c r="AB1887" s="72" t="s">
        <v>8167</v>
      </c>
      <c r="AC1887" s="72">
        <v>29.8</v>
      </c>
      <c r="AD1887" s="107">
        <v>2023</v>
      </c>
      <c r="AE1887" s="107">
        <v>4950</v>
      </c>
      <c r="AF1887" s="323">
        <f t="shared" si="150"/>
        <v>147510</v>
      </c>
    </row>
    <row r="1888" spans="1:32" ht="54.95" customHeight="1" x14ac:dyDescent="0.2">
      <c r="A1888" s="136">
        <v>1885</v>
      </c>
      <c r="B1888" s="368">
        <f t="shared" si="151"/>
        <v>1076</v>
      </c>
      <c r="C1888" s="297" t="s">
        <v>8168</v>
      </c>
      <c r="D1888" s="279" t="s">
        <v>588</v>
      </c>
      <c r="E1888" s="125">
        <v>20543254798</v>
      </c>
      <c r="F1888" s="107" t="s">
        <v>26</v>
      </c>
      <c r="G1888" s="107" t="s">
        <v>27</v>
      </c>
      <c r="H1888" s="198" t="s">
        <v>6849</v>
      </c>
      <c r="I1888" s="107" t="s">
        <v>7176</v>
      </c>
      <c r="J1888" s="6" t="s">
        <v>7255</v>
      </c>
      <c r="K1888" s="344" t="s">
        <v>7224</v>
      </c>
      <c r="L1888" s="198" t="s">
        <v>8169</v>
      </c>
      <c r="M1888" s="182" t="s">
        <v>7896</v>
      </c>
      <c r="N1888" s="107" t="s">
        <v>1161</v>
      </c>
      <c r="O1888" s="107">
        <v>2022</v>
      </c>
      <c r="P1888" s="88">
        <v>44763</v>
      </c>
      <c r="Q1888" s="107" t="s">
        <v>6790</v>
      </c>
      <c r="R1888" s="107">
        <v>1</v>
      </c>
      <c r="S1888" s="59" t="s">
        <v>8170</v>
      </c>
      <c r="T1888" s="89">
        <v>44965</v>
      </c>
      <c r="U1888" s="59">
        <v>50</v>
      </c>
      <c r="V1888" s="107" t="s">
        <v>2053</v>
      </c>
      <c r="W1888" s="245" t="s">
        <v>2076</v>
      </c>
      <c r="X1888" s="107" t="s">
        <v>2053</v>
      </c>
      <c r="Y1888" s="59" t="s">
        <v>8171</v>
      </c>
      <c r="Z1888" s="89">
        <v>45056</v>
      </c>
      <c r="AA1888" s="59">
        <v>50</v>
      </c>
      <c r="AB1888" s="72" t="s">
        <v>8172</v>
      </c>
      <c r="AC1888" s="72">
        <v>50</v>
      </c>
      <c r="AD1888" s="107">
        <v>2023</v>
      </c>
      <c r="AE1888" s="107">
        <v>4950</v>
      </c>
      <c r="AF1888" s="323">
        <f>AC1888*AE1888</f>
        <v>247500</v>
      </c>
    </row>
    <row r="1889" spans="1:32" ht="54.95" customHeight="1" x14ac:dyDescent="0.2">
      <c r="A1889" s="136">
        <v>1886</v>
      </c>
      <c r="B1889" s="368">
        <f t="shared" si="151"/>
        <v>1076</v>
      </c>
      <c r="C1889" s="294" t="s">
        <v>8168</v>
      </c>
      <c r="D1889" s="279" t="s">
        <v>588</v>
      </c>
      <c r="E1889" s="125">
        <v>20543254798</v>
      </c>
      <c r="F1889" s="107" t="s">
        <v>26</v>
      </c>
      <c r="G1889" s="107" t="s">
        <v>27</v>
      </c>
      <c r="H1889" s="198" t="s">
        <v>6849</v>
      </c>
      <c r="I1889" s="107" t="s">
        <v>8096</v>
      </c>
      <c r="J1889" s="6" t="s">
        <v>6898</v>
      </c>
      <c r="K1889" s="344" t="s">
        <v>8097</v>
      </c>
      <c r="L1889" s="198" t="s">
        <v>8173</v>
      </c>
      <c r="M1889" s="182" t="s">
        <v>7896</v>
      </c>
      <c r="N1889" s="107" t="s">
        <v>1163</v>
      </c>
      <c r="O1889" s="88">
        <v>2022</v>
      </c>
      <c r="P1889" s="88">
        <v>44763</v>
      </c>
      <c r="Q1889" s="107" t="s">
        <v>6790</v>
      </c>
      <c r="R1889" s="107">
        <v>1</v>
      </c>
      <c r="S1889" s="59" t="s">
        <v>8170</v>
      </c>
      <c r="T1889" s="89">
        <v>44965</v>
      </c>
      <c r="U1889" s="59">
        <v>350</v>
      </c>
      <c r="V1889" s="107" t="s">
        <v>2053</v>
      </c>
      <c r="W1889" s="245" t="s">
        <v>2076</v>
      </c>
      <c r="X1889" s="107" t="s">
        <v>2053</v>
      </c>
      <c r="Y1889" s="59" t="s">
        <v>8171</v>
      </c>
      <c r="Z1889" s="89">
        <v>45056</v>
      </c>
      <c r="AA1889" s="59">
        <v>350</v>
      </c>
      <c r="AB1889" s="72" t="s">
        <v>8172</v>
      </c>
      <c r="AC1889" s="72">
        <v>350</v>
      </c>
      <c r="AD1889" s="107">
        <v>2023</v>
      </c>
      <c r="AE1889" s="107">
        <v>4950</v>
      </c>
      <c r="AF1889" s="323">
        <f>AC1889*AE1889</f>
        <v>1732500</v>
      </c>
    </row>
    <row r="1890" spans="1:32" ht="54.95" customHeight="1" x14ac:dyDescent="0.2">
      <c r="A1890" s="136">
        <v>1887</v>
      </c>
      <c r="B1890" s="368">
        <f t="shared" si="151"/>
        <v>1077</v>
      </c>
      <c r="C1890" s="294" t="s">
        <v>8174</v>
      </c>
      <c r="D1890" s="279" t="s">
        <v>25</v>
      </c>
      <c r="E1890" s="6">
        <v>20100017491</v>
      </c>
      <c r="F1890" s="107" t="s">
        <v>26</v>
      </c>
      <c r="G1890" s="107" t="s">
        <v>27</v>
      </c>
      <c r="H1890" s="198" t="s">
        <v>7868</v>
      </c>
      <c r="I1890" s="6" t="s">
        <v>8055</v>
      </c>
      <c r="J1890" s="6" t="s">
        <v>6892</v>
      </c>
      <c r="K1890" s="344" t="s">
        <v>1006</v>
      </c>
      <c r="L1890" s="198" t="s">
        <v>8175</v>
      </c>
      <c r="M1890" s="182" t="s">
        <v>8176</v>
      </c>
      <c r="N1890" s="107" t="s">
        <v>1162</v>
      </c>
      <c r="O1890" s="107">
        <v>2020</v>
      </c>
      <c r="P1890" s="88">
        <v>44728</v>
      </c>
      <c r="Q1890" s="107" t="s">
        <v>6790</v>
      </c>
      <c r="R1890" s="107">
        <v>1</v>
      </c>
      <c r="S1890" s="59" t="s">
        <v>8177</v>
      </c>
      <c r="T1890" s="89">
        <v>44911</v>
      </c>
      <c r="U1890" s="59">
        <v>41.5</v>
      </c>
      <c r="V1890" s="107" t="s">
        <v>8178</v>
      </c>
      <c r="W1890" s="105">
        <v>44958</v>
      </c>
      <c r="X1890" s="107">
        <v>41.5</v>
      </c>
      <c r="Y1890" s="59" t="s">
        <v>8179</v>
      </c>
      <c r="Z1890" s="89">
        <v>45056</v>
      </c>
      <c r="AA1890" s="59">
        <v>41.5</v>
      </c>
      <c r="AB1890" s="72" t="s">
        <v>8180</v>
      </c>
      <c r="AC1890" s="72">
        <v>41.5</v>
      </c>
      <c r="AD1890" s="107">
        <v>2023</v>
      </c>
      <c r="AE1890" s="107">
        <v>4950</v>
      </c>
      <c r="AF1890" s="323">
        <f>AC1890*AE1890</f>
        <v>205425</v>
      </c>
    </row>
    <row r="1891" spans="1:32" ht="54.95" customHeight="1" x14ac:dyDescent="0.2">
      <c r="A1891" s="136">
        <v>1888</v>
      </c>
      <c r="B1891" s="368">
        <f t="shared" si="151"/>
        <v>1078</v>
      </c>
      <c r="C1891" s="294" t="s">
        <v>8181</v>
      </c>
      <c r="D1891" s="279" t="s">
        <v>588</v>
      </c>
      <c r="E1891" s="125">
        <v>20543254798</v>
      </c>
      <c r="F1891" s="107" t="s">
        <v>26</v>
      </c>
      <c r="G1891" s="107" t="s">
        <v>27</v>
      </c>
      <c r="H1891" s="198" t="s">
        <v>6914</v>
      </c>
      <c r="I1891" s="107" t="s">
        <v>7962</v>
      </c>
      <c r="J1891" s="107" t="s">
        <v>8162</v>
      </c>
      <c r="K1891" s="344" t="s">
        <v>8163</v>
      </c>
      <c r="L1891" s="198" t="s">
        <v>8182</v>
      </c>
      <c r="M1891" s="182" t="s">
        <v>7896</v>
      </c>
      <c r="N1891" s="107" t="s">
        <v>1162</v>
      </c>
      <c r="O1891" s="107">
        <v>2021</v>
      </c>
      <c r="P1891" s="88">
        <v>44637</v>
      </c>
      <c r="Q1891" s="107" t="s">
        <v>6790</v>
      </c>
      <c r="R1891" s="107">
        <v>1</v>
      </c>
      <c r="S1891" s="59" t="s">
        <v>8183</v>
      </c>
      <c r="T1891" s="89">
        <v>44851</v>
      </c>
      <c r="U1891" s="59">
        <v>8.8000000000000007</v>
      </c>
      <c r="V1891" s="107" t="s">
        <v>2053</v>
      </c>
      <c r="W1891" s="245" t="s">
        <v>2076</v>
      </c>
      <c r="X1891" s="107" t="s">
        <v>2053</v>
      </c>
      <c r="Y1891" s="59" t="s">
        <v>8184</v>
      </c>
      <c r="Z1891" s="89">
        <v>45056</v>
      </c>
      <c r="AA1891" s="59">
        <v>8.8000000000000007</v>
      </c>
      <c r="AB1891" s="72" t="s">
        <v>8185</v>
      </c>
      <c r="AC1891" s="72">
        <v>8.8000000000000007</v>
      </c>
      <c r="AD1891" s="107">
        <v>2023</v>
      </c>
      <c r="AE1891" s="107">
        <v>4950</v>
      </c>
      <c r="AF1891" s="323">
        <f t="shared" si="150"/>
        <v>43560</v>
      </c>
    </row>
    <row r="1892" spans="1:32" ht="54.95" customHeight="1" x14ac:dyDescent="0.2">
      <c r="A1892" s="136">
        <v>1889</v>
      </c>
      <c r="B1892" s="368">
        <f t="shared" si="151"/>
        <v>1079</v>
      </c>
      <c r="C1892" s="294" t="s">
        <v>8186</v>
      </c>
      <c r="D1892" s="279" t="s">
        <v>597</v>
      </c>
      <c r="E1892" s="125">
        <v>20106897914</v>
      </c>
      <c r="F1892" s="107" t="s">
        <v>26</v>
      </c>
      <c r="G1892" s="107" t="s">
        <v>27</v>
      </c>
      <c r="H1892" s="198" t="s">
        <v>6914</v>
      </c>
      <c r="I1892" s="107" t="s">
        <v>7972</v>
      </c>
      <c r="J1892" s="107" t="s">
        <v>7236</v>
      </c>
      <c r="K1892" s="344" t="s">
        <v>7237</v>
      </c>
      <c r="L1892" s="198" t="s">
        <v>8187</v>
      </c>
      <c r="M1892" s="182" t="s">
        <v>7930</v>
      </c>
      <c r="N1892" s="107" t="s">
        <v>1162</v>
      </c>
      <c r="O1892" s="107">
        <v>2019</v>
      </c>
      <c r="P1892" s="88">
        <v>44144</v>
      </c>
      <c r="Q1892" s="107" t="s">
        <v>6790</v>
      </c>
      <c r="R1892" s="107">
        <v>4</v>
      </c>
      <c r="S1892" s="59" t="s">
        <v>8188</v>
      </c>
      <c r="T1892" s="89">
        <v>44412</v>
      </c>
      <c r="U1892" s="59">
        <v>357.9</v>
      </c>
      <c r="V1892" s="107" t="s">
        <v>8189</v>
      </c>
      <c r="W1892" s="88">
        <v>44491</v>
      </c>
      <c r="X1892" s="107">
        <v>357.9</v>
      </c>
      <c r="Y1892" s="59" t="s">
        <v>8190</v>
      </c>
      <c r="Z1892" s="89">
        <v>45058</v>
      </c>
      <c r="AA1892" s="59">
        <v>337.4</v>
      </c>
      <c r="AB1892" s="72" t="s">
        <v>8191</v>
      </c>
      <c r="AC1892" s="72">
        <v>337.4</v>
      </c>
      <c r="AD1892" s="107">
        <v>2023</v>
      </c>
      <c r="AE1892" s="107">
        <v>4950</v>
      </c>
      <c r="AF1892" s="323">
        <f t="shared" si="150"/>
        <v>1670130</v>
      </c>
    </row>
    <row r="1893" spans="1:32" ht="54.95" customHeight="1" x14ac:dyDescent="0.2">
      <c r="A1893" s="136">
        <v>1890</v>
      </c>
      <c r="B1893" s="368">
        <f t="shared" si="151"/>
        <v>1080</v>
      </c>
      <c r="C1893" s="294" t="s">
        <v>8192</v>
      </c>
      <c r="D1893" s="279" t="s">
        <v>597</v>
      </c>
      <c r="E1893" s="125">
        <v>20106897914</v>
      </c>
      <c r="F1893" s="107" t="s">
        <v>26</v>
      </c>
      <c r="G1893" s="107" t="s">
        <v>27</v>
      </c>
      <c r="H1893" s="198" t="s">
        <v>6849</v>
      </c>
      <c r="I1893" s="107" t="s">
        <v>8096</v>
      </c>
      <c r="J1893" s="6" t="s">
        <v>6898</v>
      </c>
      <c r="K1893" s="344" t="s">
        <v>8097</v>
      </c>
      <c r="L1893" s="198" t="s">
        <v>8193</v>
      </c>
      <c r="M1893" s="182" t="s">
        <v>7896</v>
      </c>
      <c r="N1893" s="107" t="s">
        <v>1163</v>
      </c>
      <c r="O1893" s="107">
        <v>2022</v>
      </c>
      <c r="P1893" s="88">
        <v>44763</v>
      </c>
      <c r="Q1893" s="107" t="s">
        <v>6790</v>
      </c>
      <c r="R1893" s="107">
        <v>1</v>
      </c>
      <c r="S1893" s="59" t="s">
        <v>8194</v>
      </c>
      <c r="T1893" s="89">
        <v>44966</v>
      </c>
      <c r="U1893" s="59">
        <v>350</v>
      </c>
      <c r="V1893" s="107" t="s">
        <v>2053</v>
      </c>
      <c r="W1893" s="245" t="s">
        <v>2076</v>
      </c>
      <c r="X1893" s="107" t="s">
        <v>2053</v>
      </c>
      <c r="Y1893" s="59" t="s">
        <v>8195</v>
      </c>
      <c r="Z1893" s="89">
        <v>45058</v>
      </c>
      <c r="AA1893" s="59">
        <v>350</v>
      </c>
      <c r="AB1893" s="72" t="s">
        <v>8196</v>
      </c>
      <c r="AC1893" s="72">
        <v>350</v>
      </c>
      <c r="AD1893" s="107">
        <v>2023</v>
      </c>
      <c r="AE1893" s="107">
        <v>4950</v>
      </c>
      <c r="AF1893" s="323">
        <f>AC1893*AE1893</f>
        <v>1732500</v>
      </c>
    </row>
    <row r="1894" spans="1:32" ht="54.95" customHeight="1" x14ac:dyDescent="0.2">
      <c r="A1894" s="136">
        <v>1891</v>
      </c>
      <c r="B1894" s="368">
        <f t="shared" si="151"/>
        <v>1080</v>
      </c>
      <c r="C1894" s="294" t="s">
        <v>8192</v>
      </c>
      <c r="D1894" s="279" t="s">
        <v>597</v>
      </c>
      <c r="E1894" s="125">
        <v>20106897914</v>
      </c>
      <c r="F1894" s="107" t="s">
        <v>26</v>
      </c>
      <c r="G1894" s="107" t="s">
        <v>27</v>
      </c>
      <c r="H1894" s="198" t="s">
        <v>6849</v>
      </c>
      <c r="I1894" s="107" t="s">
        <v>7176</v>
      </c>
      <c r="J1894" s="6" t="s">
        <v>7255</v>
      </c>
      <c r="K1894" s="344" t="s">
        <v>7224</v>
      </c>
      <c r="L1894" s="198" t="s">
        <v>8197</v>
      </c>
      <c r="M1894" s="182" t="s">
        <v>7896</v>
      </c>
      <c r="N1894" s="108" t="s">
        <v>1161</v>
      </c>
      <c r="O1894" s="107">
        <v>2022</v>
      </c>
      <c r="P1894" s="88">
        <v>44763</v>
      </c>
      <c r="Q1894" s="107" t="s">
        <v>6790</v>
      </c>
      <c r="R1894" s="107">
        <v>1</v>
      </c>
      <c r="S1894" s="59" t="s">
        <v>8194</v>
      </c>
      <c r="T1894" s="89">
        <v>44966</v>
      </c>
      <c r="U1894" s="59">
        <v>7.4</v>
      </c>
      <c r="V1894" s="107" t="s">
        <v>2053</v>
      </c>
      <c r="W1894" s="245" t="s">
        <v>2076</v>
      </c>
      <c r="X1894" s="107" t="s">
        <v>2053</v>
      </c>
      <c r="Y1894" s="59" t="s">
        <v>8195</v>
      </c>
      <c r="Z1894" s="89">
        <v>45058</v>
      </c>
      <c r="AA1894" s="59">
        <v>7.4</v>
      </c>
      <c r="AB1894" s="72" t="s">
        <v>8196</v>
      </c>
      <c r="AC1894" s="72">
        <v>7.4</v>
      </c>
      <c r="AD1894" s="107">
        <v>2023</v>
      </c>
      <c r="AE1894" s="107">
        <v>4950</v>
      </c>
      <c r="AF1894" s="323">
        <f t="shared" si="150"/>
        <v>36630</v>
      </c>
    </row>
    <row r="1895" spans="1:32" ht="54.95" customHeight="1" x14ac:dyDescent="0.2">
      <c r="A1895" s="136">
        <v>1892</v>
      </c>
      <c r="B1895" s="368">
        <f t="shared" si="151"/>
        <v>1081</v>
      </c>
      <c r="C1895" s="294" t="s">
        <v>8198</v>
      </c>
      <c r="D1895" s="281" t="s">
        <v>8462</v>
      </c>
      <c r="E1895" s="125">
        <v>20467534026</v>
      </c>
      <c r="F1895" s="112" t="s">
        <v>26</v>
      </c>
      <c r="G1895" s="112" t="s">
        <v>151</v>
      </c>
      <c r="H1895" s="198" t="s">
        <v>7868</v>
      </c>
      <c r="I1895" s="107" t="s">
        <v>7610</v>
      </c>
      <c r="J1895" s="107" t="s">
        <v>7610</v>
      </c>
      <c r="K1895" s="344" t="s">
        <v>1079</v>
      </c>
      <c r="L1895" s="198" t="s">
        <v>8199</v>
      </c>
      <c r="M1895" s="182" t="s">
        <v>8200</v>
      </c>
      <c r="N1895" s="107" t="s">
        <v>1163</v>
      </c>
      <c r="O1895" s="107">
        <v>2019</v>
      </c>
      <c r="P1895" s="88">
        <v>44638</v>
      </c>
      <c r="Q1895" s="107" t="s">
        <v>6790</v>
      </c>
      <c r="R1895" s="107">
        <v>1</v>
      </c>
      <c r="S1895" s="59" t="s">
        <v>8201</v>
      </c>
      <c r="T1895" s="89">
        <v>44907</v>
      </c>
      <c r="U1895" s="59">
        <v>7.1</v>
      </c>
      <c r="V1895" s="107" t="s">
        <v>8202</v>
      </c>
      <c r="W1895" s="105">
        <v>44986</v>
      </c>
      <c r="X1895" s="107">
        <v>7.1</v>
      </c>
      <c r="Y1895" s="59" t="s">
        <v>8203</v>
      </c>
      <c r="Z1895" s="89">
        <v>45058</v>
      </c>
      <c r="AA1895" s="59">
        <v>7.1</v>
      </c>
      <c r="AB1895" s="72" t="s">
        <v>8204</v>
      </c>
      <c r="AC1895" s="72">
        <v>7.1</v>
      </c>
      <c r="AD1895" s="107">
        <v>2023</v>
      </c>
      <c r="AE1895" s="107">
        <v>4950</v>
      </c>
      <c r="AF1895" s="323">
        <f t="shared" si="150"/>
        <v>35145</v>
      </c>
    </row>
    <row r="1896" spans="1:32" ht="54.95" customHeight="1" x14ac:dyDescent="0.2">
      <c r="A1896" s="136">
        <v>1893</v>
      </c>
      <c r="B1896" s="368">
        <f t="shared" si="151"/>
        <v>1082</v>
      </c>
      <c r="C1896" s="294" t="s">
        <v>8205</v>
      </c>
      <c r="D1896" s="279" t="s">
        <v>25</v>
      </c>
      <c r="E1896" s="6">
        <v>20100017491</v>
      </c>
      <c r="F1896" s="107" t="s">
        <v>26</v>
      </c>
      <c r="G1896" s="107" t="s">
        <v>27</v>
      </c>
      <c r="H1896" s="198" t="s">
        <v>6914</v>
      </c>
      <c r="I1896" s="107" t="s">
        <v>7934</v>
      </c>
      <c r="J1896" s="107" t="s">
        <v>7935</v>
      </c>
      <c r="K1896" s="344" t="s">
        <v>1135</v>
      </c>
      <c r="L1896" s="198" t="s">
        <v>8206</v>
      </c>
      <c r="M1896" s="182" t="s">
        <v>8207</v>
      </c>
      <c r="N1896" s="107" t="s">
        <v>1162</v>
      </c>
      <c r="O1896" s="107">
        <v>2020</v>
      </c>
      <c r="P1896" s="88">
        <v>44519</v>
      </c>
      <c r="Q1896" s="107" t="s">
        <v>6790</v>
      </c>
      <c r="R1896" s="107">
        <v>6</v>
      </c>
      <c r="S1896" s="59" t="s">
        <v>8208</v>
      </c>
      <c r="T1896" s="89">
        <v>44783</v>
      </c>
      <c r="U1896" s="59">
        <v>83.31</v>
      </c>
      <c r="V1896" s="107" t="s">
        <v>8209</v>
      </c>
      <c r="W1896" s="105">
        <v>44847</v>
      </c>
      <c r="X1896" s="107">
        <v>83.31</v>
      </c>
      <c r="Y1896" s="59" t="s">
        <v>8210</v>
      </c>
      <c r="Z1896" s="89">
        <v>45058</v>
      </c>
      <c r="AA1896" s="59">
        <v>83.31</v>
      </c>
      <c r="AB1896" s="72" t="s">
        <v>8211</v>
      </c>
      <c r="AC1896" s="72">
        <v>83.31</v>
      </c>
      <c r="AD1896" s="107">
        <v>2023</v>
      </c>
      <c r="AE1896" s="107">
        <v>4950</v>
      </c>
      <c r="AF1896" s="323">
        <f t="shared" si="150"/>
        <v>412384.5</v>
      </c>
    </row>
    <row r="1897" spans="1:32" ht="54.95" customHeight="1" x14ac:dyDescent="0.2">
      <c r="A1897" s="136">
        <v>1894</v>
      </c>
      <c r="B1897" s="368">
        <f t="shared" si="151"/>
        <v>1083</v>
      </c>
      <c r="C1897" s="294" t="s">
        <v>8212</v>
      </c>
      <c r="D1897" s="279" t="s">
        <v>728</v>
      </c>
      <c r="E1897" s="106">
        <v>20562692313</v>
      </c>
      <c r="F1897" s="112" t="s">
        <v>26</v>
      </c>
      <c r="G1897" s="112" t="s">
        <v>27</v>
      </c>
      <c r="H1897" s="198" t="s">
        <v>6849</v>
      </c>
      <c r="I1897" s="107" t="s">
        <v>8213</v>
      </c>
      <c r="J1897" s="6" t="s">
        <v>6898</v>
      </c>
      <c r="K1897" s="344" t="s">
        <v>1028</v>
      </c>
      <c r="L1897" s="198" t="s">
        <v>6956</v>
      </c>
      <c r="M1897" s="182" t="s">
        <v>7937</v>
      </c>
      <c r="N1897" s="107" t="s">
        <v>1161</v>
      </c>
      <c r="O1897" s="107">
        <v>2021</v>
      </c>
      <c r="P1897" s="88">
        <v>45100</v>
      </c>
      <c r="Q1897" s="107" t="s">
        <v>6790</v>
      </c>
      <c r="R1897" s="107">
        <v>1</v>
      </c>
      <c r="S1897" s="59" t="s">
        <v>8214</v>
      </c>
      <c r="T1897" s="89">
        <v>44925</v>
      </c>
      <c r="U1897" s="59">
        <v>4.88</v>
      </c>
      <c r="V1897" s="107" t="s">
        <v>2053</v>
      </c>
      <c r="W1897" s="245" t="s">
        <v>2076</v>
      </c>
      <c r="X1897" s="107" t="s">
        <v>2053</v>
      </c>
      <c r="Y1897" s="59" t="s">
        <v>8215</v>
      </c>
      <c r="Z1897" s="89">
        <v>45063</v>
      </c>
      <c r="AA1897" s="59">
        <v>4.88</v>
      </c>
      <c r="AB1897" s="72" t="s">
        <v>8216</v>
      </c>
      <c r="AC1897" s="72">
        <v>4.88</v>
      </c>
      <c r="AD1897" s="107">
        <v>2023</v>
      </c>
      <c r="AE1897" s="107">
        <v>4950</v>
      </c>
      <c r="AF1897" s="323">
        <f t="shared" si="150"/>
        <v>24156</v>
      </c>
    </row>
    <row r="1898" spans="1:32" ht="54.95" customHeight="1" x14ac:dyDescent="0.2">
      <c r="A1898" s="136">
        <v>1895</v>
      </c>
      <c r="B1898" s="368">
        <f t="shared" si="151"/>
        <v>1084</v>
      </c>
      <c r="C1898" s="294" t="s">
        <v>8217</v>
      </c>
      <c r="D1898" s="279" t="s">
        <v>588</v>
      </c>
      <c r="E1898" s="125">
        <v>20543254798</v>
      </c>
      <c r="F1898" s="107" t="s">
        <v>26</v>
      </c>
      <c r="G1898" s="107" t="s">
        <v>27</v>
      </c>
      <c r="H1898" s="198" t="s">
        <v>6914</v>
      </c>
      <c r="I1898" s="107" t="s">
        <v>8218</v>
      </c>
      <c r="J1898" s="107" t="s">
        <v>8219</v>
      </c>
      <c r="K1898" s="344" t="s">
        <v>7237</v>
      </c>
      <c r="L1898" s="198" t="s">
        <v>8220</v>
      </c>
      <c r="M1898" s="182" t="s">
        <v>7930</v>
      </c>
      <c r="N1898" s="107" t="s">
        <v>1162</v>
      </c>
      <c r="O1898" s="107">
        <v>2021</v>
      </c>
      <c r="P1898" s="88">
        <v>44708</v>
      </c>
      <c r="Q1898" s="107" t="s">
        <v>6790</v>
      </c>
      <c r="R1898" s="107">
        <v>29</v>
      </c>
      <c r="S1898" s="59" t="s">
        <v>8221</v>
      </c>
      <c r="T1898" s="89">
        <v>44909</v>
      </c>
      <c r="U1898" s="59">
        <v>3149.2</v>
      </c>
      <c r="V1898" s="107" t="s">
        <v>2053</v>
      </c>
      <c r="W1898" s="245" t="s">
        <v>2076</v>
      </c>
      <c r="X1898" s="107" t="s">
        <v>2053</v>
      </c>
      <c r="Y1898" s="59" t="s">
        <v>8222</v>
      </c>
      <c r="Z1898" s="89">
        <v>45063</v>
      </c>
      <c r="AA1898" s="59">
        <v>3149.2</v>
      </c>
      <c r="AB1898" s="72" t="s">
        <v>8223</v>
      </c>
      <c r="AC1898" s="72">
        <v>3149.2</v>
      </c>
      <c r="AD1898" s="107">
        <v>2023</v>
      </c>
      <c r="AE1898" s="107">
        <v>4950</v>
      </c>
      <c r="AF1898" s="323">
        <f>AC1898*AE1898</f>
        <v>15588540</v>
      </c>
    </row>
    <row r="1899" spans="1:32" ht="54.95" customHeight="1" x14ac:dyDescent="0.2">
      <c r="A1899" s="136">
        <v>1896</v>
      </c>
      <c r="B1899" s="368">
        <f t="shared" si="151"/>
        <v>1085</v>
      </c>
      <c r="C1899" s="294" t="s">
        <v>8224</v>
      </c>
      <c r="D1899" s="279" t="s">
        <v>588</v>
      </c>
      <c r="E1899" s="125">
        <v>20543254798</v>
      </c>
      <c r="F1899" s="107" t="s">
        <v>26</v>
      </c>
      <c r="G1899" s="107" t="s">
        <v>27</v>
      </c>
      <c r="H1899" s="198" t="s">
        <v>6849</v>
      </c>
      <c r="I1899" s="107" t="s">
        <v>7176</v>
      </c>
      <c r="J1899" s="6" t="s">
        <v>7255</v>
      </c>
      <c r="K1899" s="344" t="s">
        <v>7224</v>
      </c>
      <c r="L1899" s="198" t="s">
        <v>8197</v>
      </c>
      <c r="M1899" s="182" t="s">
        <v>7896</v>
      </c>
      <c r="N1899" s="107" t="s">
        <v>1163</v>
      </c>
      <c r="O1899" s="107">
        <v>2021</v>
      </c>
      <c r="P1899" s="88">
        <v>44806</v>
      </c>
      <c r="Q1899" s="107" t="s">
        <v>6790</v>
      </c>
      <c r="R1899" s="107">
        <v>1</v>
      </c>
      <c r="S1899" s="59" t="s">
        <v>8225</v>
      </c>
      <c r="T1899" s="89">
        <v>44963</v>
      </c>
      <c r="U1899" s="59">
        <v>151.01</v>
      </c>
      <c r="V1899" s="107" t="s">
        <v>2053</v>
      </c>
      <c r="W1899" s="245" t="s">
        <v>2076</v>
      </c>
      <c r="X1899" s="107" t="s">
        <v>2053</v>
      </c>
      <c r="Y1899" s="59" t="s">
        <v>8226</v>
      </c>
      <c r="Z1899" s="89">
        <v>45063</v>
      </c>
      <c r="AA1899" s="59">
        <v>151.01</v>
      </c>
      <c r="AB1899" s="72" t="s">
        <v>8227</v>
      </c>
      <c r="AC1899" s="72">
        <v>151.01</v>
      </c>
      <c r="AD1899" s="107">
        <v>2023</v>
      </c>
      <c r="AE1899" s="107">
        <v>4950</v>
      </c>
      <c r="AF1899" s="323">
        <f t="shared" si="150"/>
        <v>747499.5</v>
      </c>
    </row>
    <row r="1900" spans="1:32" ht="54.95" customHeight="1" x14ac:dyDescent="0.2">
      <c r="A1900" s="136">
        <v>1897</v>
      </c>
      <c r="B1900" s="368">
        <f t="shared" si="151"/>
        <v>1086</v>
      </c>
      <c r="C1900" s="294" t="s">
        <v>8228</v>
      </c>
      <c r="D1900" s="279" t="s">
        <v>597</v>
      </c>
      <c r="E1900" s="125">
        <v>20106897914</v>
      </c>
      <c r="F1900" s="107" t="s">
        <v>26</v>
      </c>
      <c r="G1900" s="107" t="s">
        <v>27</v>
      </c>
      <c r="H1900" s="198" t="s">
        <v>6849</v>
      </c>
      <c r="I1900" s="107" t="s">
        <v>8229</v>
      </c>
      <c r="J1900" s="107" t="s">
        <v>6898</v>
      </c>
      <c r="K1900" s="344" t="s">
        <v>8230</v>
      </c>
      <c r="L1900" s="198" t="s">
        <v>8231</v>
      </c>
      <c r="M1900" s="182" t="s">
        <v>7896</v>
      </c>
      <c r="N1900" s="107" t="s">
        <v>1161</v>
      </c>
      <c r="O1900" s="107">
        <v>2021</v>
      </c>
      <c r="P1900" s="88">
        <v>44785</v>
      </c>
      <c r="Q1900" s="107" t="s">
        <v>6790</v>
      </c>
      <c r="R1900" s="107">
        <v>1</v>
      </c>
      <c r="S1900" s="59" t="s">
        <v>8232</v>
      </c>
      <c r="T1900" s="89">
        <v>44929</v>
      </c>
      <c r="U1900" s="59">
        <v>26.1</v>
      </c>
      <c r="V1900" s="107" t="s">
        <v>2053</v>
      </c>
      <c r="W1900" s="245" t="s">
        <v>2076</v>
      </c>
      <c r="X1900" s="107" t="s">
        <v>2053</v>
      </c>
      <c r="Y1900" s="59" t="s">
        <v>8233</v>
      </c>
      <c r="Z1900" s="89">
        <v>45065</v>
      </c>
      <c r="AA1900" s="59">
        <v>26.1</v>
      </c>
      <c r="AB1900" s="72" t="s">
        <v>8234</v>
      </c>
      <c r="AC1900" s="72">
        <v>26.1</v>
      </c>
      <c r="AD1900" s="107">
        <v>2023</v>
      </c>
      <c r="AE1900" s="107">
        <v>4950</v>
      </c>
      <c r="AF1900" s="323">
        <f t="shared" si="150"/>
        <v>129195</v>
      </c>
    </row>
    <row r="1901" spans="1:32" ht="54.95" customHeight="1" x14ac:dyDescent="0.2">
      <c r="A1901" s="136">
        <v>1898</v>
      </c>
      <c r="B1901" s="368">
        <f t="shared" si="151"/>
        <v>1087</v>
      </c>
      <c r="C1901" s="294" t="s">
        <v>8235</v>
      </c>
      <c r="D1901" s="281" t="s">
        <v>8462</v>
      </c>
      <c r="E1901" s="106">
        <v>20467534026</v>
      </c>
      <c r="F1901" s="112" t="s">
        <v>26</v>
      </c>
      <c r="G1901" s="112" t="s">
        <v>151</v>
      </c>
      <c r="H1901" s="198" t="s">
        <v>6849</v>
      </c>
      <c r="I1901" s="107" t="s">
        <v>7955</v>
      </c>
      <c r="J1901" s="107" t="s">
        <v>6971</v>
      </c>
      <c r="K1901" s="344" t="s">
        <v>1058</v>
      </c>
      <c r="L1901" s="198" t="s">
        <v>8236</v>
      </c>
      <c r="M1901" s="182" t="s">
        <v>7979</v>
      </c>
      <c r="N1901" s="107" t="s">
        <v>1162</v>
      </c>
      <c r="O1901" s="107">
        <v>2020</v>
      </c>
      <c r="P1901" s="88">
        <v>44648</v>
      </c>
      <c r="Q1901" s="107" t="s">
        <v>6790</v>
      </c>
      <c r="R1901" s="107">
        <v>1</v>
      </c>
      <c r="S1901" s="59" t="s">
        <v>8237</v>
      </c>
      <c r="T1901" s="89">
        <v>44873</v>
      </c>
      <c r="U1901" s="59">
        <v>120</v>
      </c>
      <c r="V1901" s="107" t="s">
        <v>8238</v>
      </c>
      <c r="W1901" s="88">
        <v>44916</v>
      </c>
      <c r="X1901" s="107">
        <v>120</v>
      </c>
      <c r="Y1901" s="59" t="s">
        <v>8239</v>
      </c>
      <c r="Z1901" s="89">
        <v>45065</v>
      </c>
      <c r="AA1901" s="59">
        <v>120</v>
      </c>
      <c r="AB1901" s="72" t="s">
        <v>8240</v>
      </c>
      <c r="AC1901" s="72">
        <v>120</v>
      </c>
      <c r="AD1901" s="107">
        <v>2023</v>
      </c>
      <c r="AE1901" s="107">
        <v>4950</v>
      </c>
      <c r="AF1901" s="323">
        <f t="shared" si="150"/>
        <v>594000</v>
      </c>
    </row>
    <row r="1902" spans="1:32" ht="54.95" customHeight="1" x14ac:dyDescent="0.2">
      <c r="A1902" s="136">
        <v>1899</v>
      </c>
      <c r="B1902" s="368">
        <f t="shared" si="151"/>
        <v>1087</v>
      </c>
      <c r="C1902" s="294" t="s">
        <v>8235</v>
      </c>
      <c r="D1902" s="281" t="s">
        <v>8462</v>
      </c>
      <c r="E1902" s="106">
        <v>20467534026</v>
      </c>
      <c r="F1902" s="112" t="s">
        <v>26</v>
      </c>
      <c r="G1902" s="112" t="s">
        <v>151</v>
      </c>
      <c r="H1902" s="198" t="s">
        <v>7868</v>
      </c>
      <c r="I1902" s="6" t="s">
        <v>8055</v>
      </c>
      <c r="J1902" s="6" t="s">
        <v>6892</v>
      </c>
      <c r="K1902" s="344" t="s">
        <v>1006</v>
      </c>
      <c r="L1902" s="198" t="s">
        <v>8241</v>
      </c>
      <c r="M1902" s="182" t="s">
        <v>7979</v>
      </c>
      <c r="N1902" s="107" t="s">
        <v>1162</v>
      </c>
      <c r="O1902" s="107">
        <v>2021</v>
      </c>
      <c r="P1902" s="88">
        <v>44648</v>
      </c>
      <c r="Q1902" s="107" t="s">
        <v>6790</v>
      </c>
      <c r="R1902" s="107">
        <v>1</v>
      </c>
      <c r="S1902" s="59" t="s">
        <v>8237</v>
      </c>
      <c r="T1902" s="89">
        <v>44873</v>
      </c>
      <c r="U1902" s="59">
        <v>113.2</v>
      </c>
      <c r="V1902" s="107" t="s">
        <v>8238</v>
      </c>
      <c r="W1902" s="88">
        <v>44916</v>
      </c>
      <c r="X1902" s="107">
        <v>113.2</v>
      </c>
      <c r="Y1902" s="59" t="s">
        <v>8239</v>
      </c>
      <c r="Z1902" s="89">
        <v>45065</v>
      </c>
      <c r="AA1902" s="59">
        <v>113.2</v>
      </c>
      <c r="AB1902" s="72" t="s">
        <v>8240</v>
      </c>
      <c r="AC1902" s="72">
        <v>113.2</v>
      </c>
      <c r="AD1902" s="107">
        <v>2023</v>
      </c>
      <c r="AE1902" s="107">
        <v>4950</v>
      </c>
      <c r="AF1902" s="323">
        <f t="shared" si="150"/>
        <v>560340</v>
      </c>
    </row>
    <row r="1903" spans="1:32" ht="54.95" customHeight="1" x14ac:dyDescent="0.2">
      <c r="A1903" s="136">
        <v>1900</v>
      </c>
      <c r="B1903" s="368">
        <f t="shared" si="151"/>
        <v>1088</v>
      </c>
      <c r="C1903" s="294" t="s">
        <v>8242</v>
      </c>
      <c r="D1903" s="281" t="s">
        <v>766</v>
      </c>
      <c r="E1903" s="106">
        <v>20552504641</v>
      </c>
      <c r="F1903" s="112" t="s">
        <v>26</v>
      </c>
      <c r="G1903" s="112" t="s">
        <v>27</v>
      </c>
      <c r="H1903" s="198" t="s">
        <v>6849</v>
      </c>
      <c r="I1903" s="107" t="s">
        <v>7472</v>
      </c>
      <c r="J1903" s="107" t="s">
        <v>6898</v>
      </c>
      <c r="K1903" s="344" t="s">
        <v>7217</v>
      </c>
      <c r="L1903" s="198" t="s">
        <v>8243</v>
      </c>
      <c r="M1903" s="182" t="s">
        <v>7216</v>
      </c>
      <c r="N1903" s="107" t="s">
        <v>1161</v>
      </c>
      <c r="O1903" s="107">
        <v>2021</v>
      </c>
      <c r="P1903" s="88">
        <v>44421</v>
      </c>
      <c r="Q1903" s="107" t="s">
        <v>6790</v>
      </c>
      <c r="R1903" s="107">
        <v>1</v>
      </c>
      <c r="S1903" s="59" t="s">
        <v>8244</v>
      </c>
      <c r="T1903" s="89">
        <v>44678</v>
      </c>
      <c r="U1903" s="59">
        <v>29.2</v>
      </c>
      <c r="V1903" s="107" t="s">
        <v>8245</v>
      </c>
      <c r="W1903" s="88">
        <v>44743</v>
      </c>
      <c r="X1903" s="107">
        <v>22</v>
      </c>
      <c r="Y1903" s="59" t="s">
        <v>8246</v>
      </c>
      <c r="Z1903" s="89">
        <v>45065</v>
      </c>
      <c r="AA1903" s="59">
        <v>22</v>
      </c>
      <c r="AB1903" s="72" t="s">
        <v>8247</v>
      </c>
      <c r="AC1903" s="72">
        <v>22</v>
      </c>
      <c r="AD1903" s="107">
        <v>2023</v>
      </c>
      <c r="AE1903" s="107">
        <v>4950</v>
      </c>
      <c r="AF1903" s="323">
        <f t="shared" si="150"/>
        <v>108900</v>
      </c>
    </row>
    <row r="1904" spans="1:32" ht="54.95" customHeight="1" x14ac:dyDescent="0.2">
      <c r="A1904" s="136">
        <v>1901</v>
      </c>
      <c r="B1904" s="368">
        <f t="shared" si="151"/>
        <v>1089</v>
      </c>
      <c r="C1904" s="294" t="s">
        <v>8248</v>
      </c>
      <c r="D1904" s="279" t="s">
        <v>597</v>
      </c>
      <c r="E1904" s="125">
        <v>20106897914</v>
      </c>
      <c r="F1904" s="107" t="s">
        <v>26</v>
      </c>
      <c r="G1904" s="107" t="s">
        <v>27</v>
      </c>
      <c r="H1904" s="198" t="s">
        <v>7868</v>
      </c>
      <c r="I1904" s="6" t="s">
        <v>8055</v>
      </c>
      <c r="J1904" s="6" t="s">
        <v>6892</v>
      </c>
      <c r="K1904" s="344" t="s">
        <v>1006</v>
      </c>
      <c r="L1904" s="198" t="s">
        <v>8249</v>
      </c>
      <c r="M1904" s="182" t="s">
        <v>7896</v>
      </c>
      <c r="N1904" s="107" t="s">
        <v>1162</v>
      </c>
      <c r="O1904" s="107">
        <v>2021</v>
      </c>
      <c r="P1904" s="88">
        <v>44784</v>
      </c>
      <c r="Q1904" s="107" t="s">
        <v>6790</v>
      </c>
      <c r="R1904" s="107">
        <v>1</v>
      </c>
      <c r="S1904" s="59" t="s">
        <v>8250</v>
      </c>
      <c r="T1904" s="89">
        <v>44974</v>
      </c>
      <c r="U1904" s="59">
        <v>30.6</v>
      </c>
      <c r="V1904" s="107" t="s">
        <v>2053</v>
      </c>
      <c r="W1904" s="245" t="s">
        <v>2076</v>
      </c>
      <c r="X1904" s="107" t="s">
        <v>2053</v>
      </c>
      <c r="Y1904" s="59" t="s">
        <v>8251</v>
      </c>
      <c r="Z1904" s="89">
        <v>45069</v>
      </c>
      <c r="AA1904" s="59">
        <v>30.6</v>
      </c>
      <c r="AB1904" s="72" t="s">
        <v>8252</v>
      </c>
      <c r="AC1904" s="72">
        <v>30.6</v>
      </c>
      <c r="AD1904" s="107">
        <v>2023</v>
      </c>
      <c r="AE1904" s="107">
        <v>4950</v>
      </c>
      <c r="AF1904" s="323">
        <f>AC1904*AE1904</f>
        <v>151470</v>
      </c>
    </row>
    <row r="1905" spans="1:32" ht="54.95" customHeight="1" x14ac:dyDescent="0.2">
      <c r="A1905" s="136">
        <v>1902</v>
      </c>
      <c r="B1905" s="368">
        <f t="shared" si="151"/>
        <v>1089</v>
      </c>
      <c r="C1905" s="288" t="s">
        <v>8248</v>
      </c>
      <c r="D1905" s="279" t="s">
        <v>597</v>
      </c>
      <c r="E1905" s="125">
        <v>20106897914</v>
      </c>
      <c r="F1905" s="107" t="s">
        <v>26</v>
      </c>
      <c r="G1905" s="107" t="s">
        <v>27</v>
      </c>
      <c r="H1905" s="198" t="s">
        <v>6849</v>
      </c>
      <c r="I1905" s="107" t="s">
        <v>7024</v>
      </c>
      <c r="J1905" s="107" t="s">
        <v>6898</v>
      </c>
      <c r="K1905" s="344" t="s">
        <v>6907</v>
      </c>
      <c r="L1905" s="198" t="s">
        <v>7304</v>
      </c>
      <c r="M1905" s="182" t="s">
        <v>7896</v>
      </c>
      <c r="N1905" s="107" t="s">
        <v>1161</v>
      </c>
      <c r="O1905" s="107">
        <v>2021</v>
      </c>
      <c r="P1905" s="88">
        <v>44708</v>
      </c>
      <c r="Q1905" s="107" t="s">
        <v>6790</v>
      </c>
      <c r="R1905" s="107">
        <v>1</v>
      </c>
      <c r="S1905" s="59" t="s">
        <v>8250</v>
      </c>
      <c r="T1905" s="89">
        <v>44974</v>
      </c>
      <c r="U1905" s="59">
        <v>32.9</v>
      </c>
      <c r="V1905" s="107" t="s">
        <v>2053</v>
      </c>
      <c r="W1905" s="245" t="s">
        <v>2076</v>
      </c>
      <c r="X1905" s="107" t="s">
        <v>2053</v>
      </c>
      <c r="Y1905" s="59" t="s">
        <v>8251</v>
      </c>
      <c r="Z1905" s="89">
        <v>45069</v>
      </c>
      <c r="AA1905" s="59">
        <v>32.9</v>
      </c>
      <c r="AB1905" s="72" t="s">
        <v>8252</v>
      </c>
      <c r="AC1905" s="72">
        <v>32.9</v>
      </c>
      <c r="AD1905" s="107">
        <v>2023</v>
      </c>
      <c r="AE1905" s="107">
        <v>4950</v>
      </c>
      <c r="AF1905" s="323">
        <f t="shared" si="150"/>
        <v>162855</v>
      </c>
    </row>
    <row r="1906" spans="1:32" ht="54.95" customHeight="1" x14ac:dyDescent="0.2">
      <c r="A1906" s="136">
        <v>1903</v>
      </c>
      <c r="B1906" s="368">
        <f t="shared" si="151"/>
        <v>1090</v>
      </c>
      <c r="C1906" s="288" t="s">
        <v>8255</v>
      </c>
      <c r="D1906" s="279" t="s">
        <v>25</v>
      </c>
      <c r="E1906" s="6">
        <v>20100017491</v>
      </c>
      <c r="F1906" s="107" t="s">
        <v>26</v>
      </c>
      <c r="G1906" s="107" t="s">
        <v>27</v>
      </c>
      <c r="H1906" s="197" t="s">
        <v>8256</v>
      </c>
      <c r="I1906" s="6" t="s">
        <v>7179</v>
      </c>
      <c r="J1906" s="6" t="s">
        <v>7225</v>
      </c>
      <c r="K1906" s="344" t="s">
        <v>1057</v>
      </c>
      <c r="L1906" s="198" t="s">
        <v>8257</v>
      </c>
      <c r="M1906" s="182" t="s">
        <v>7979</v>
      </c>
      <c r="N1906" s="107" t="s">
        <v>1162</v>
      </c>
      <c r="O1906" s="107">
        <v>2020</v>
      </c>
      <c r="P1906" s="88">
        <v>44708</v>
      </c>
      <c r="Q1906" s="107" t="s">
        <v>6790</v>
      </c>
      <c r="R1906" s="107">
        <v>1</v>
      </c>
      <c r="S1906" s="59" t="s">
        <v>8253</v>
      </c>
      <c r="T1906" s="89">
        <v>44970</v>
      </c>
      <c r="U1906" s="59">
        <v>1.1000000000000001</v>
      </c>
      <c r="V1906" s="107" t="s">
        <v>2053</v>
      </c>
      <c r="W1906" s="245" t="s">
        <v>2076</v>
      </c>
      <c r="X1906" s="107" t="s">
        <v>2053</v>
      </c>
      <c r="Y1906" s="59" t="s">
        <v>8258</v>
      </c>
      <c r="Z1906" s="89">
        <v>45068</v>
      </c>
      <c r="AA1906" s="59">
        <v>1.1000000000000001</v>
      </c>
      <c r="AB1906" s="72" t="s">
        <v>8254</v>
      </c>
      <c r="AC1906" s="72">
        <v>1.1000000000000001</v>
      </c>
      <c r="AD1906" s="107">
        <v>2023</v>
      </c>
      <c r="AE1906" s="107">
        <v>4950</v>
      </c>
      <c r="AF1906" s="323">
        <f t="shared" si="150"/>
        <v>5445</v>
      </c>
    </row>
    <row r="1907" spans="1:32" ht="54.95" customHeight="1" x14ac:dyDescent="0.2">
      <c r="A1907" s="136">
        <v>1904</v>
      </c>
      <c r="B1907" s="368">
        <f t="shared" si="151"/>
        <v>1090</v>
      </c>
      <c r="C1907" s="294" t="s">
        <v>8255</v>
      </c>
      <c r="D1907" s="279" t="s">
        <v>25</v>
      </c>
      <c r="E1907" s="6">
        <v>20100017491</v>
      </c>
      <c r="F1907" s="107" t="s">
        <v>26</v>
      </c>
      <c r="G1907" s="107" t="s">
        <v>27</v>
      </c>
      <c r="H1907" s="198" t="s">
        <v>7868</v>
      </c>
      <c r="I1907" s="6" t="s">
        <v>8055</v>
      </c>
      <c r="J1907" s="6" t="s">
        <v>6892</v>
      </c>
      <c r="K1907" s="344" t="s">
        <v>1006</v>
      </c>
      <c r="L1907" s="198" t="s">
        <v>8259</v>
      </c>
      <c r="M1907" s="182" t="s">
        <v>7979</v>
      </c>
      <c r="N1907" s="107" t="s">
        <v>1162</v>
      </c>
      <c r="O1907" s="107">
        <v>2021</v>
      </c>
      <c r="P1907" s="88">
        <v>44708</v>
      </c>
      <c r="Q1907" s="107" t="s">
        <v>6790</v>
      </c>
      <c r="R1907" s="107">
        <v>1</v>
      </c>
      <c r="S1907" s="59" t="s">
        <v>8253</v>
      </c>
      <c r="T1907" s="89">
        <v>44970</v>
      </c>
      <c r="U1907" s="59">
        <v>113.2</v>
      </c>
      <c r="V1907" s="107" t="s">
        <v>2053</v>
      </c>
      <c r="W1907" s="245" t="s">
        <v>2076</v>
      </c>
      <c r="X1907" s="107" t="s">
        <v>2053</v>
      </c>
      <c r="Y1907" s="59" t="s">
        <v>8258</v>
      </c>
      <c r="Z1907" s="89">
        <v>45068</v>
      </c>
      <c r="AA1907" s="59">
        <v>113.2</v>
      </c>
      <c r="AB1907" s="72" t="s">
        <v>8254</v>
      </c>
      <c r="AC1907" s="72">
        <v>113.2</v>
      </c>
      <c r="AD1907" s="107">
        <v>2023</v>
      </c>
      <c r="AE1907" s="107">
        <v>4950</v>
      </c>
      <c r="AF1907" s="323">
        <f t="shared" si="150"/>
        <v>560340</v>
      </c>
    </row>
    <row r="1908" spans="1:32" ht="54.95" customHeight="1" x14ac:dyDescent="0.2">
      <c r="A1908" s="136">
        <v>1905</v>
      </c>
      <c r="B1908" s="368">
        <f t="shared" si="151"/>
        <v>1091</v>
      </c>
      <c r="C1908" s="294" t="s">
        <v>8260</v>
      </c>
      <c r="D1908" s="279" t="s">
        <v>25</v>
      </c>
      <c r="E1908" s="6">
        <v>20100017491</v>
      </c>
      <c r="F1908" s="107" t="s">
        <v>26</v>
      </c>
      <c r="G1908" s="107" t="s">
        <v>27</v>
      </c>
      <c r="H1908" s="198" t="s">
        <v>7868</v>
      </c>
      <c r="I1908" s="107" t="s">
        <v>6902</v>
      </c>
      <c r="J1908" s="107" t="s">
        <v>6902</v>
      </c>
      <c r="K1908" s="344" t="s">
        <v>7808</v>
      </c>
      <c r="L1908" s="198" t="s">
        <v>8261</v>
      </c>
      <c r="M1908" s="182" t="s">
        <v>7896</v>
      </c>
      <c r="N1908" s="107" t="s">
        <v>1163</v>
      </c>
      <c r="O1908" s="107">
        <v>2021</v>
      </c>
      <c r="P1908" s="88">
        <v>44685</v>
      </c>
      <c r="Q1908" s="107" t="s">
        <v>6790</v>
      </c>
      <c r="R1908" s="107">
        <v>1</v>
      </c>
      <c r="S1908" s="59" t="s">
        <v>8262</v>
      </c>
      <c r="T1908" s="89">
        <v>44958</v>
      </c>
      <c r="U1908" s="59">
        <v>302</v>
      </c>
      <c r="V1908" s="107" t="s">
        <v>8263</v>
      </c>
      <c r="W1908" s="105">
        <v>44998</v>
      </c>
      <c r="X1908" s="107">
        <v>302</v>
      </c>
      <c r="Y1908" s="59" t="s">
        <v>8264</v>
      </c>
      <c r="Z1908" s="89">
        <v>45068</v>
      </c>
      <c r="AA1908" s="59">
        <v>302</v>
      </c>
      <c r="AB1908" s="72" t="s">
        <v>8265</v>
      </c>
      <c r="AC1908" s="72">
        <v>302</v>
      </c>
      <c r="AD1908" s="107">
        <v>2023</v>
      </c>
      <c r="AE1908" s="107">
        <v>4950</v>
      </c>
      <c r="AF1908" s="323">
        <f t="shared" si="150"/>
        <v>1494900</v>
      </c>
    </row>
    <row r="1909" spans="1:32" ht="54.95" customHeight="1" x14ac:dyDescent="0.2">
      <c r="A1909" s="136">
        <v>1906</v>
      </c>
      <c r="B1909" s="368">
        <f t="shared" si="151"/>
        <v>1092</v>
      </c>
      <c r="C1909" s="294" t="s">
        <v>8266</v>
      </c>
      <c r="D1909" s="281" t="s">
        <v>8462</v>
      </c>
      <c r="E1909" s="106">
        <v>20467534026</v>
      </c>
      <c r="F1909" s="112" t="s">
        <v>26</v>
      </c>
      <c r="G1909" s="112" t="s">
        <v>151</v>
      </c>
      <c r="H1909" s="198" t="s">
        <v>6914</v>
      </c>
      <c r="I1909" s="107" t="s">
        <v>7962</v>
      </c>
      <c r="J1909" s="107" t="s">
        <v>8162</v>
      </c>
      <c r="K1909" s="344" t="s">
        <v>1078</v>
      </c>
      <c r="L1909" s="198" t="s">
        <v>8267</v>
      </c>
      <c r="M1909" s="182" t="s">
        <v>7896</v>
      </c>
      <c r="N1909" s="107" t="s">
        <v>1162</v>
      </c>
      <c r="O1909" s="107">
        <v>2021</v>
      </c>
      <c r="P1909" s="88">
        <v>44638</v>
      </c>
      <c r="Q1909" s="107" t="s">
        <v>6790</v>
      </c>
      <c r="R1909" s="107">
        <v>4</v>
      </c>
      <c r="S1909" s="59" t="s">
        <v>8268</v>
      </c>
      <c r="T1909" s="89">
        <v>44896</v>
      </c>
      <c r="U1909" s="59">
        <v>50</v>
      </c>
      <c r="V1909" s="107" t="s">
        <v>8269</v>
      </c>
      <c r="W1909" s="105">
        <v>44979</v>
      </c>
      <c r="X1909" s="107">
        <v>50</v>
      </c>
      <c r="Y1909" s="59" t="s">
        <v>8270</v>
      </c>
      <c r="Z1909" s="89">
        <v>45068</v>
      </c>
      <c r="AA1909" s="59">
        <v>50</v>
      </c>
      <c r="AB1909" s="72" t="s">
        <v>8271</v>
      </c>
      <c r="AC1909" s="72">
        <v>50</v>
      </c>
      <c r="AD1909" s="107">
        <v>2023</v>
      </c>
      <c r="AE1909" s="107">
        <v>4950</v>
      </c>
      <c r="AF1909" s="323">
        <f t="shared" si="150"/>
        <v>247500</v>
      </c>
    </row>
    <row r="1910" spans="1:32" ht="54.95" customHeight="1" x14ac:dyDescent="0.2">
      <c r="A1910" s="136">
        <v>1907</v>
      </c>
      <c r="B1910" s="368">
        <f t="shared" si="151"/>
        <v>1092</v>
      </c>
      <c r="C1910" s="294" t="s">
        <v>8266</v>
      </c>
      <c r="D1910" s="281" t="s">
        <v>8462</v>
      </c>
      <c r="E1910" s="106">
        <v>20467534026</v>
      </c>
      <c r="F1910" s="112" t="s">
        <v>26</v>
      </c>
      <c r="G1910" s="112" t="s">
        <v>151</v>
      </c>
      <c r="H1910" s="198" t="s">
        <v>6914</v>
      </c>
      <c r="I1910" s="107" t="s">
        <v>7969</v>
      </c>
      <c r="J1910" s="107" t="s">
        <v>7970</v>
      </c>
      <c r="K1910" s="344" t="s">
        <v>1078</v>
      </c>
      <c r="L1910" s="198" t="s">
        <v>8272</v>
      </c>
      <c r="M1910" s="182" t="s">
        <v>7896</v>
      </c>
      <c r="N1910" s="107" t="s">
        <v>1162</v>
      </c>
      <c r="O1910" s="107">
        <v>2021</v>
      </c>
      <c r="P1910" s="88">
        <v>44638</v>
      </c>
      <c r="Q1910" s="107" t="s">
        <v>6790</v>
      </c>
      <c r="R1910" s="107">
        <v>2</v>
      </c>
      <c r="S1910" s="59" t="s">
        <v>8268</v>
      </c>
      <c r="T1910" s="89">
        <v>44896</v>
      </c>
      <c r="U1910" s="59">
        <v>4.2</v>
      </c>
      <c r="V1910" s="107" t="s">
        <v>8269</v>
      </c>
      <c r="W1910" s="88">
        <v>44979</v>
      </c>
      <c r="X1910" s="107">
        <v>4.2</v>
      </c>
      <c r="Y1910" s="59" t="s">
        <v>8270</v>
      </c>
      <c r="Z1910" s="89">
        <v>45068</v>
      </c>
      <c r="AA1910" s="59">
        <v>4.2</v>
      </c>
      <c r="AB1910" s="72" t="s">
        <v>8271</v>
      </c>
      <c r="AC1910" s="72">
        <v>4.2</v>
      </c>
      <c r="AD1910" s="107">
        <v>2023</v>
      </c>
      <c r="AE1910" s="107">
        <v>4950</v>
      </c>
      <c r="AF1910" s="323">
        <f t="shared" si="150"/>
        <v>20790</v>
      </c>
    </row>
    <row r="1911" spans="1:32" ht="54.95" customHeight="1" x14ac:dyDescent="0.2">
      <c r="A1911" s="136">
        <v>1908</v>
      </c>
      <c r="B1911" s="368">
        <f t="shared" si="151"/>
        <v>1093</v>
      </c>
      <c r="C1911" s="294" t="s">
        <v>8273</v>
      </c>
      <c r="D1911" s="279" t="s">
        <v>588</v>
      </c>
      <c r="E1911" s="125">
        <v>20543254798</v>
      </c>
      <c r="F1911" s="107" t="s">
        <v>26</v>
      </c>
      <c r="G1911" s="107" t="s">
        <v>27</v>
      </c>
      <c r="H1911" s="198" t="s">
        <v>6849</v>
      </c>
      <c r="I1911" s="107" t="s">
        <v>8274</v>
      </c>
      <c r="J1911" s="107" t="s">
        <v>6971</v>
      </c>
      <c r="K1911" s="344" t="s">
        <v>8071</v>
      </c>
      <c r="L1911" s="198" t="s">
        <v>8275</v>
      </c>
      <c r="M1911" s="182" t="s">
        <v>7896</v>
      </c>
      <c r="N1911" s="107" t="s">
        <v>1162</v>
      </c>
      <c r="O1911" s="107">
        <v>2021</v>
      </c>
      <c r="P1911" s="88">
        <v>44634</v>
      </c>
      <c r="Q1911" s="107" t="s">
        <v>6790</v>
      </c>
      <c r="R1911" s="107">
        <v>1</v>
      </c>
      <c r="S1911" s="59" t="s">
        <v>8276</v>
      </c>
      <c r="T1911" s="89">
        <v>44875</v>
      </c>
      <c r="U1911" s="59">
        <v>150</v>
      </c>
      <c r="V1911" s="107" t="s">
        <v>2053</v>
      </c>
      <c r="W1911" s="245" t="s">
        <v>2076</v>
      </c>
      <c r="X1911" s="107" t="s">
        <v>2053</v>
      </c>
      <c r="Y1911" s="59" t="s">
        <v>8277</v>
      </c>
      <c r="Z1911" s="89">
        <v>45069</v>
      </c>
      <c r="AA1911" s="59">
        <v>150</v>
      </c>
      <c r="AB1911" s="72" t="s">
        <v>8278</v>
      </c>
      <c r="AC1911" s="72">
        <v>150</v>
      </c>
      <c r="AD1911" s="107">
        <v>2023</v>
      </c>
      <c r="AE1911" s="107">
        <v>4950</v>
      </c>
      <c r="AF1911" s="323">
        <f t="shared" si="150"/>
        <v>742500</v>
      </c>
    </row>
    <row r="1912" spans="1:32" ht="54.95" customHeight="1" x14ac:dyDescent="0.2">
      <c r="A1912" s="136">
        <v>1909</v>
      </c>
      <c r="B1912" s="368">
        <f t="shared" si="151"/>
        <v>1094</v>
      </c>
      <c r="C1912" s="294" t="s">
        <v>8279</v>
      </c>
      <c r="D1912" s="279" t="s">
        <v>597</v>
      </c>
      <c r="E1912" s="125">
        <v>20106897914</v>
      </c>
      <c r="F1912" s="107" t="s">
        <v>26</v>
      </c>
      <c r="G1912" s="107" t="s">
        <v>27</v>
      </c>
      <c r="H1912" s="198" t="s">
        <v>6849</v>
      </c>
      <c r="I1912" s="107" t="s">
        <v>7024</v>
      </c>
      <c r="J1912" s="107" t="s">
        <v>6898</v>
      </c>
      <c r="K1912" s="344" t="s">
        <v>1061</v>
      </c>
      <c r="L1912" s="198" t="s">
        <v>8280</v>
      </c>
      <c r="M1912" s="182" t="s">
        <v>7896</v>
      </c>
      <c r="N1912" s="107" t="s">
        <v>1161</v>
      </c>
      <c r="O1912" s="107">
        <v>2020</v>
      </c>
      <c r="P1912" s="88">
        <v>44480</v>
      </c>
      <c r="Q1912" s="107" t="s">
        <v>6790</v>
      </c>
      <c r="R1912" s="107">
        <v>1</v>
      </c>
      <c r="S1912" s="59" t="s">
        <v>8281</v>
      </c>
      <c r="T1912" s="89">
        <v>44677</v>
      </c>
      <c r="U1912" s="59">
        <v>50</v>
      </c>
      <c r="V1912" s="107" t="s">
        <v>8282</v>
      </c>
      <c r="W1912" s="105">
        <v>44756</v>
      </c>
      <c r="X1912" s="107">
        <v>50</v>
      </c>
      <c r="Y1912" s="59" t="s">
        <v>8283</v>
      </c>
      <c r="Z1912" s="89">
        <v>45068</v>
      </c>
      <c r="AA1912" s="59">
        <v>50</v>
      </c>
      <c r="AB1912" s="72" t="s">
        <v>8284</v>
      </c>
      <c r="AC1912" s="72">
        <v>50</v>
      </c>
      <c r="AD1912" s="107">
        <v>2023</v>
      </c>
      <c r="AE1912" s="107">
        <v>4950</v>
      </c>
      <c r="AF1912" s="323">
        <f t="shared" si="150"/>
        <v>247500</v>
      </c>
    </row>
    <row r="1913" spans="1:32" ht="54.95" customHeight="1" x14ac:dyDescent="0.2">
      <c r="A1913" s="136">
        <v>1910</v>
      </c>
      <c r="B1913" s="368">
        <f t="shared" si="151"/>
        <v>1095</v>
      </c>
      <c r="C1913" s="294" t="s">
        <v>8285</v>
      </c>
      <c r="D1913" s="344" t="s">
        <v>597</v>
      </c>
      <c r="E1913" s="125">
        <v>20106897914</v>
      </c>
      <c r="F1913" s="344" t="s">
        <v>26</v>
      </c>
      <c r="G1913" s="344" t="s">
        <v>27</v>
      </c>
      <c r="H1913" s="198" t="s">
        <v>7868</v>
      </c>
      <c r="I1913" s="344" t="s">
        <v>6884</v>
      </c>
      <c r="J1913" s="344" t="s">
        <v>6884</v>
      </c>
      <c r="K1913" s="344" t="s">
        <v>10889</v>
      </c>
      <c r="L1913" s="198" t="s">
        <v>8286</v>
      </c>
      <c r="M1913" s="344" t="s">
        <v>8287</v>
      </c>
      <c r="N1913" s="344" t="s">
        <v>1162</v>
      </c>
      <c r="O1913" s="344">
        <v>2021</v>
      </c>
      <c r="P1913" s="88">
        <v>44694</v>
      </c>
      <c r="Q1913" s="344" t="s">
        <v>6790</v>
      </c>
      <c r="R1913" s="344">
        <v>1</v>
      </c>
      <c r="S1913" s="59" t="s">
        <v>8288</v>
      </c>
      <c r="T1913" s="89">
        <v>44827</v>
      </c>
      <c r="U1913" s="59">
        <v>42.36</v>
      </c>
      <c r="V1913" s="344" t="s">
        <v>8289</v>
      </c>
      <c r="W1913" s="105">
        <v>44887</v>
      </c>
      <c r="X1913" s="344">
        <v>42.36</v>
      </c>
      <c r="Y1913" s="59" t="s">
        <v>8290</v>
      </c>
      <c r="Z1913" s="89">
        <v>45069</v>
      </c>
      <c r="AA1913" s="59">
        <v>42.36</v>
      </c>
      <c r="AB1913" s="72" t="s">
        <v>8291</v>
      </c>
      <c r="AC1913" s="72">
        <v>42.36</v>
      </c>
      <c r="AD1913" s="344">
        <v>2023</v>
      </c>
      <c r="AE1913" s="344">
        <v>4950</v>
      </c>
      <c r="AF1913" s="351">
        <f t="shared" si="150"/>
        <v>209682</v>
      </c>
    </row>
    <row r="1914" spans="1:32" ht="54.95" customHeight="1" x14ac:dyDescent="0.2">
      <c r="A1914" s="136">
        <v>1911</v>
      </c>
      <c r="B1914" s="368">
        <f t="shared" si="151"/>
        <v>1096</v>
      </c>
      <c r="C1914" s="294" t="s">
        <v>8292</v>
      </c>
      <c r="D1914" s="279" t="s">
        <v>597</v>
      </c>
      <c r="E1914" s="125">
        <v>20106897914</v>
      </c>
      <c r="F1914" s="107" t="s">
        <v>26</v>
      </c>
      <c r="G1914" s="107" t="s">
        <v>27</v>
      </c>
      <c r="H1914" s="198" t="s">
        <v>6849</v>
      </c>
      <c r="I1914" s="107" t="s">
        <v>7024</v>
      </c>
      <c r="J1914" s="107" t="s">
        <v>6898</v>
      </c>
      <c r="K1914" s="344" t="s">
        <v>1061</v>
      </c>
      <c r="L1914" s="198" t="s">
        <v>8293</v>
      </c>
      <c r="M1914" s="104" t="s">
        <v>7979</v>
      </c>
      <c r="N1914" s="107" t="s">
        <v>1161</v>
      </c>
      <c r="O1914" s="107">
        <v>2020</v>
      </c>
      <c r="P1914" s="88">
        <v>44523</v>
      </c>
      <c r="Q1914" s="107" t="s">
        <v>6790</v>
      </c>
      <c r="R1914" s="107">
        <v>1</v>
      </c>
      <c r="S1914" s="59" t="s">
        <v>8294</v>
      </c>
      <c r="T1914" s="89">
        <v>44790</v>
      </c>
      <c r="U1914" s="59">
        <v>50</v>
      </c>
      <c r="V1914" s="107" t="s">
        <v>8295</v>
      </c>
      <c r="W1914" s="88">
        <v>44851</v>
      </c>
      <c r="X1914" s="107">
        <v>50</v>
      </c>
      <c r="Y1914" s="59" t="s">
        <v>8296</v>
      </c>
      <c r="Z1914" s="89">
        <v>45069</v>
      </c>
      <c r="AA1914" s="59">
        <v>50</v>
      </c>
      <c r="AB1914" s="72" t="s">
        <v>8297</v>
      </c>
      <c r="AC1914" s="72">
        <v>50</v>
      </c>
      <c r="AD1914" s="107">
        <v>2023</v>
      </c>
      <c r="AE1914" s="107">
        <v>4950</v>
      </c>
      <c r="AF1914" s="323">
        <f t="shared" si="150"/>
        <v>247500</v>
      </c>
    </row>
    <row r="1915" spans="1:32" ht="54.95" customHeight="1" x14ac:dyDescent="0.2">
      <c r="A1915" s="136">
        <v>1912</v>
      </c>
      <c r="B1915" s="368">
        <f t="shared" si="151"/>
        <v>1097</v>
      </c>
      <c r="C1915" s="294" t="s">
        <v>8298</v>
      </c>
      <c r="D1915" s="279" t="s">
        <v>588</v>
      </c>
      <c r="E1915" s="125">
        <v>20543254798</v>
      </c>
      <c r="F1915" s="107" t="s">
        <v>26</v>
      </c>
      <c r="G1915" s="107" t="s">
        <v>27</v>
      </c>
      <c r="H1915" s="198" t="s">
        <v>7868</v>
      </c>
      <c r="I1915" s="6" t="s">
        <v>8055</v>
      </c>
      <c r="J1915" s="6" t="s">
        <v>6892</v>
      </c>
      <c r="K1915" s="344" t="s">
        <v>1006</v>
      </c>
      <c r="L1915" s="198" t="s">
        <v>8299</v>
      </c>
      <c r="M1915" s="182" t="s">
        <v>7896</v>
      </c>
      <c r="N1915" s="107" t="s">
        <v>1162</v>
      </c>
      <c r="O1915" s="107">
        <v>2021</v>
      </c>
      <c r="P1915" s="88">
        <v>44670</v>
      </c>
      <c r="Q1915" s="107" t="s">
        <v>6790</v>
      </c>
      <c r="R1915" s="107">
        <v>1</v>
      </c>
      <c r="S1915" s="59" t="s">
        <v>8300</v>
      </c>
      <c r="T1915" s="89">
        <v>44887</v>
      </c>
      <c r="U1915" s="59">
        <v>113.2</v>
      </c>
      <c r="V1915" s="107" t="s">
        <v>2053</v>
      </c>
      <c r="W1915" s="245" t="s">
        <v>2076</v>
      </c>
      <c r="X1915" s="107" t="s">
        <v>2053</v>
      </c>
      <c r="Y1915" s="59" t="s">
        <v>8301</v>
      </c>
      <c r="Z1915" s="89">
        <v>45069</v>
      </c>
      <c r="AA1915" s="59">
        <v>113.2</v>
      </c>
      <c r="AB1915" s="72" t="s">
        <v>8302</v>
      </c>
      <c r="AC1915" s="72">
        <v>113.2</v>
      </c>
      <c r="AD1915" s="107">
        <v>2023</v>
      </c>
      <c r="AE1915" s="107">
        <v>4950</v>
      </c>
      <c r="AF1915" s="323">
        <f t="shared" si="150"/>
        <v>560340</v>
      </c>
    </row>
    <row r="1916" spans="1:32" ht="54.95" customHeight="1" x14ac:dyDescent="0.2">
      <c r="A1916" s="136">
        <v>1913</v>
      </c>
      <c r="B1916" s="368">
        <f t="shared" si="151"/>
        <v>1098</v>
      </c>
      <c r="C1916" s="294" t="s">
        <v>8303</v>
      </c>
      <c r="D1916" s="279" t="s">
        <v>728</v>
      </c>
      <c r="E1916" s="106">
        <v>20562692313</v>
      </c>
      <c r="F1916" s="112" t="s">
        <v>26</v>
      </c>
      <c r="G1916" s="112" t="s">
        <v>27</v>
      </c>
      <c r="H1916" s="198" t="s">
        <v>6849</v>
      </c>
      <c r="I1916" s="107" t="s">
        <v>8213</v>
      </c>
      <c r="J1916" s="6" t="s">
        <v>6898</v>
      </c>
      <c r="K1916" s="344" t="s">
        <v>1028</v>
      </c>
      <c r="L1916" s="198" t="s">
        <v>6956</v>
      </c>
      <c r="M1916" s="182" t="s">
        <v>7937</v>
      </c>
      <c r="N1916" s="107" t="s">
        <v>1161</v>
      </c>
      <c r="O1916" s="107">
        <v>2020</v>
      </c>
      <c r="P1916" s="88">
        <v>44482</v>
      </c>
      <c r="Q1916" s="107" t="s">
        <v>6790</v>
      </c>
      <c r="R1916" s="107">
        <v>1</v>
      </c>
      <c r="S1916" s="59" t="s">
        <v>8304</v>
      </c>
      <c r="T1916" s="89">
        <v>44588</v>
      </c>
      <c r="U1916" s="59">
        <v>4.4000000000000004</v>
      </c>
      <c r="V1916" s="107" t="s">
        <v>8305</v>
      </c>
      <c r="W1916" s="88">
        <v>44664</v>
      </c>
      <c r="X1916" s="107">
        <v>4.4000000000000004</v>
      </c>
      <c r="Y1916" s="59" t="s">
        <v>8306</v>
      </c>
      <c r="Z1916" s="89">
        <v>45076</v>
      </c>
      <c r="AA1916" s="59">
        <v>3.4</v>
      </c>
      <c r="AB1916" s="72" t="s">
        <v>8307</v>
      </c>
      <c r="AC1916" s="72">
        <v>3.4</v>
      </c>
      <c r="AD1916" s="107">
        <v>2023</v>
      </c>
      <c r="AE1916" s="107">
        <v>4950</v>
      </c>
      <c r="AF1916" s="323">
        <f t="shared" si="150"/>
        <v>16830</v>
      </c>
    </row>
    <row r="1917" spans="1:32" ht="54.95" customHeight="1" x14ac:dyDescent="0.2">
      <c r="A1917" s="136">
        <v>1914</v>
      </c>
      <c r="B1917" s="368">
        <f t="shared" si="151"/>
        <v>1099</v>
      </c>
      <c r="C1917" s="294" t="s">
        <v>8308</v>
      </c>
      <c r="D1917" s="344" t="s">
        <v>588</v>
      </c>
      <c r="E1917" s="106">
        <v>20543254798</v>
      </c>
      <c r="F1917" s="350" t="s">
        <v>26</v>
      </c>
      <c r="G1917" s="350" t="s">
        <v>27</v>
      </c>
      <c r="H1917" s="198" t="s">
        <v>7868</v>
      </c>
      <c r="I1917" s="344" t="s">
        <v>6902</v>
      </c>
      <c r="J1917" s="6" t="s">
        <v>6902</v>
      </c>
      <c r="K1917" s="344" t="s">
        <v>7173</v>
      </c>
      <c r="L1917" s="198" t="s">
        <v>8309</v>
      </c>
      <c r="M1917" s="344" t="s">
        <v>7896</v>
      </c>
      <c r="N1917" s="344" t="s">
        <v>8310</v>
      </c>
      <c r="O1917" s="344">
        <v>2022</v>
      </c>
      <c r="P1917" s="88">
        <v>44614</v>
      </c>
      <c r="Q1917" s="344" t="s">
        <v>6790</v>
      </c>
      <c r="R1917" s="344">
        <v>1</v>
      </c>
      <c r="S1917" s="59" t="s">
        <v>8311</v>
      </c>
      <c r="T1917" s="89">
        <v>44769</v>
      </c>
      <c r="U1917" s="59">
        <v>350</v>
      </c>
      <c r="V1917" s="344" t="s">
        <v>2053</v>
      </c>
      <c r="W1917" s="88" t="s">
        <v>2076</v>
      </c>
      <c r="X1917" s="344" t="s">
        <v>2053</v>
      </c>
      <c r="Y1917" s="59" t="s">
        <v>8312</v>
      </c>
      <c r="Z1917" s="89">
        <v>45076</v>
      </c>
      <c r="AA1917" s="59">
        <v>350</v>
      </c>
      <c r="AB1917" s="72" t="s">
        <v>8313</v>
      </c>
      <c r="AC1917" s="72">
        <v>350</v>
      </c>
      <c r="AD1917" s="344">
        <v>2023</v>
      </c>
      <c r="AE1917" s="344">
        <v>4950</v>
      </c>
      <c r="AF1917" s="351">
        <f t="shared" si="150"/>
        <v>1732500</v>
      </c>
    </row>
    <row r="1918" spans="1:32" ht="54.95" customHeight="1" x14ac:dyDescent="0.2">
      <c r="A1918" s="136">
        <v>1915</v>
      </c>
      <c r="B1918" s="368">
        <f t="shared" si="151"/>
        <v>1100</v>
      </c>
      <c r="C1918" s="294" t="s">
        <v>8314</v>
      </c>
      <c r="D1918" s="279" t="s">
        <v>25</v>
      </c>
      <c r="E1918" s="6">
        <v>20100017491</v>
      </c>
      <c r="F1918" s="107" t="s">
        <v>26</v>
      </c>
      <c r="G1918" s="107" t="s">
        <v>27</v>
      </c>
      <c r="H1918" s="198" t="s">
        <v>6849</v>
      </c>
      <c r="I1918" s="107" t="s">
        <v>8096</v>
      </c>
      <c r="J1918" s="107" t="s">
        <v>6898</v>
      </c>
      <c r="K1918" s="344" t="s">
        <v>8097</v>
      </c>
      <c r="L1918" s="198" t="s">
        <v>8315</v>
      </c>
      <c r="M1918" s="182" t="s">
        <v>7896</v>
      </c>
      <c r="N1918" s="108" t="s">
        <v>1161</v>
      </c>
      <c r="O1918" s="107">
        <v>2022</v>
      </c>
      <c r="P1918" s="88">
        <v>44763</v>
      </c>
      <c r="Q1918" s="107" t="s">
        <v>6790</v>
      </c>
      <c r="R1918" s="107">
        <v>1</v>
      </c>
      <c r="S1918" s="59" t="s">
        <v>8316</v>
      </c>
      <c r="T1918" s="89">
        <v>44967</v>
      </c>
      <c r="U1918" s="59">
        <v>50</v>
      </c>
      <c r="V1918" s="107" t="s">
        <v>2053</v>
      </c>
      <c r="W1918" s="245" t="s">
        <v>2076</v>
      </c>
      <c r="X1918" s="107" t="s">
        <v>2053</v>
      </c>
      <c r="Y1918" s="59" t="s">
        <v>8317</v>
      </c>
      <c r="Z1918" s="89">
        <v>45083</v>
      </c>
      <c r="AA1918" s="59">
        <v>50</v>
      </c>
      <c r="AB1918" s="72" t="s">
        <v>8318</v>
      </c>
      <c r="AC1918" s="72">
        <v>50</v>
      </c>
      <c r="AD1918" s="107">
        <v>2023</v>
      </c>
      <c r="AE1918" s="107">
        <v>4950</v>
      </c>
      <c r="AF1918" s="323">
        <f>AC1918*AE1918</f>
        <v>247500</v>
      </c>
    </row>
    <row r="1919" spans="1:32" ht="54.95" customHeight="1" x14ac:dyDescent="0.2">
      <c r="A1919" s="136">
        <v>1916</v>
      </c>
      <c r="B1919" s="368">
        <f t="shared" si="151"/>
        <v>1100</v>
      </c>
      <c r="C1919" s="294" t="s">
        <v>8314</v>
      </c>
      <c r="D1919" s="279" t="s">
        <v>25</v>
      </c>
      <c r="E1919" s="6">
        <v>20100017491</v>
      </c>
      <c r="F1919" s="107" t="s">
        <v>26</v>
      </c>
      <c r="G1919" s="107" t="s">
        <v>27</v>
      </c>
      <c r="H1919" s="198" t="s">
        <v>6849</v>
      </c>
      <c r="I1919" s="107" t="s">
        <v>7176</v>
      </c>
      <c r="J1919" s="107" t="s">
        <v>7255</v>
      </c>
      <c r="K1919" s="344" t="s">
        <v>7224</v>
      </c>
      <c r="L1919" s="198" t="s">
        <v>8319</v>
      </c>
      <c r="M1919" s="182" t="s">
        <v>7896</v>
      </c>
      <c r="N1919" s="107" t="s">
        <v>1163</v>
      </c>
      <c r="O1919" s="107">
        <v>2022</v>
      </c>
      <c r="P1919" s="88">
        <v>44763</v>
      </c>
      <c r="Q1919" s="107" t="s">
        <v>6790</v>
      </c>
      <c r="R1919" s="107">
        <v>1</v>
      </c>
      <c r="S1919" s="59" t="s">
        <v>8316</v>
      </c>
      <c r="T1919" s="89">
        <v>44967</v>
      </c>
      <c r="U1919" s="59">
        <v>350</v>
      </c>
      <c r="V1919" s="107" t="s">
        <v>2053</v>
      </c>
      <c r="W1919" s="245" t="s">
        <v>2076</v>
      </c>
      <c r="X1919" s="107" t="s">
        <v>2053</v>
      </c>
      <c r="Y1919" s="59" t="s">
        <v>8317</v>
      </c>
      <c r="Z1919" s="89">
        <v>45083</v>
      </c>
      <c r="AA1919" s="59">
        <v>350</v>
      </c>
      <c r="AB1919" s="72" t="s">
        <v>8318</v>
      </c>
      <c r="AC1919" s="72">
        <v>350</v>
      </c>
      <c r="AD1919" s="107">
        <v>2023</v>
      </c>
      <c r="AE1919" s="107">
        <v>4950</v>
      </c>
      <c r="AF1919" s="323">
        <f t="shared" si="150"/>
        <v>1732500</v>
      </c>
    </row>
    <row r="1920" spans="1:32" ht="54.95" customHeight="1" x14ac:dyDescent="0.2">
      <c r="A1920" s="136">
        <v>1917</v>
      </c>
      <c r="B1920" s="368">
        <f t="shared" si="151"/>
        <v>1101</v>
      </c>
      <c r="C1920" s="294" t="s">
        <v>8320</v>
      </c>
      <c r="D1920" s="281" t="s">
        <v>8462</v>
      </c>
      <c r="E1920" s="106">
        <v>20467534026</v>
      </c>
      <c r="F1920" s="112" t="s">
        <v>26</v>
      </c>
      <c r="G1920" s="112" t="s">
        <v>151</v>
      </c>
      <c r="H1920" s="198" t="s">
        <v>6849</v>
      </c>
      <c r="I1920" s="107" t="s">
        <v>7753</v>
      </c>
      <c r="J1920" s="107" t="s">
        <v>6898</v>
      </c>
      <c r="K1920" s="344" t="s">
        <v>7754</v>
      </c>
      <c r="L1920" s="198" t="s">
        <v>7755</v>
      </c>
      <c r="M1920" s="182" t="s">
        <v>7979</v>
      </c>
      <c r="N1920" s="107" t="s">
        <v>1161</v>
      </c>
      <c r="O1920" s="107">
        <v>2020</v>
      </c>
      <c r="P1920" s="88">
        <v>44658</v>
      </c>
      <c r="Q1920" s="107" t="s">
        <v>6790</v>
      </c>
      <c r="R1920" s="107">
        <v>1</v>
      </c>
      <c r="S1920" s="59" t="s">
        <v>8321</v>
      </c>
      <c r="T1920" s="89">
        <v>44917</v>
      </c>
      <c r="U1920" s="59">
        <v>40</v>
      </c>
      <c r="V1920" s="107" t="s">
        <v>8322</v>
      </c>
      <c r="W1920" s="105">
        <v>44992</v>
      </c>
      <c r="X1920" s="107">
        <v>40</v>
      </c>
      <c r="Y1920" s="59" t="s">
        <v>8323</v>
      </c>
      <c r="Z1920" s="89">
        <v>45083</v>
      </c>
      <c r="AA1920" s="59">
        <v>40</v>
      </c>
      <c r="AB1920" s="72" t="s">
        <v>8324</v>
      </c>
      <c r="AC1920" s="72">
        <v>40</v>
      </c>
      <c r="AD1920" s="107">
        <v>2023</v>
      </c>
      <c r="AE1920" s="107">
        <v>4950</v>
      </c>
      <c r="AF1920" s="323">
        <f>AC1920*AE1920</f>
        <v>198000</v>
      </c>
    </row>
    <row r="1921" spans="1:32" ht="54.95" customHeight="1" x14ac:dyDescent="0.2">
      <c r="A1921" s="136">
        <v>1918</v>
      </c>
      <c r="B1921" s="368">
        <f t="shared" si="151"/>
        <v>1102</v>
      </c>
      <c r="C1921" s="294" t="s">
        <v>8328</v>
      </c>
      <c r="D1921" s="350" t="s">
        <v>597</v>
      </c>
      <c r="E1921" s="106">
        <v>20106897915</v>
      </c>
      <c r="F1921" s="350" t="s">
        <v>26</v>
      </c>
      <c r="G1921" s="350" t="s">
        <v>27</v>
      </c>
      <c r="H1921" s="198" t="s">
        <v>7868</v>
      </c>
      <c r="I1921" s="344" t="s">
        <v>6884</v>
      </c>
      <c r="J1921" s="344" t="s">
        <v>6884</v>
      </c>
      <c r="K1921" s="344" t="s">
        <v>11524</v>
      </c>
      <c r="L1921" s="198" t="s">
        <v>8329</v>
      </c>
      <c r="M1921" s="344" t="s">
        <v>8009</v>
      </c>
      <c r="N1921" s="344" t="s">
        <v>1162</v>
      </c>
      <c r="O1921" s="344">
        <v>2021</v>
      </c>
      <c r="P1921" s="88">
        <v>44602</v>
      </c>
      <c r="Q1921" s="344" t="s">
        <v>6790</v>
      </c>
      <c r="R1921" s="344">
        <v>1</v>
      </c>
      <c r="S1921" s="59" t="s">
        <v>8330</v>
      </c>
      <c r="T1921" s="89">
        <v>44872</v>
      </c>
      <c r="U1921" s="59">
        <v>51</v>
      </c>
      <c r="V1921" s="344" t="s">
        <v>2053</v>
      </c>
      <c r="W1921" s="105" t="s">
        <v>2076</v>
      </c>
      <c r="X1921" s="344" t="s">
        <v>2053</v>
      </c>
      <c r="Y1921" s="59" t="s">
        <v>8331</v>
      </c>
      <c r="Z1921" s="89">
        <v>45084</v>
      </c>
      <c r="AA1921" s="59">
        <v>51</v>
      </c>
      <c r="AB1921" s="72" t="s">
        <v>8332</v>
      </c>
      <c r="AC1921" s="72">
        <v>51</v>
      </c>
      <c r="AD1921" s="344">
        <v>2023</v>
      </c>
      <c r="AE1921" s="344">
        <v>4950</v>
      </c>
      <c r="AF1921" s="351">
        <f t="shared" ref="AF1921:AF1940" si="152">AC1921*AE1921</f>
        <v>252450</v>
      </c>
    </row>
    <row r="1922" spans="1:32" ht="54.95" customHeight="1" x14ac:dyDescent="0.2">
      <c r="A1922" s="136">
        <v>1919</v>
      </c>
      <c r="B1922" s="368">
        <f t="shared" si="151"/>
        <v>1103</v>
      </c>
      <c r="C1922" s="294" t="s">
        <v>8334</v>
      </c>
      <c r="D1922" s="350" t="s">
        <v>25</v>
      </c>
      <c r="E1922" s="106">
        <v>20100017491</v>
      </c>
      <c r="F1922" s="350" t="s">
        <v>26</v>
      </c>
      <c r="G1922" s="350" t="s">
        <v>27</v>
      </c>
      <c r="H1922" s="198" t="s">
        <v>7868</v>
      </c>
      <c r="I1922" s="344" t="s">
        <v>6902</v>
      </c>
      <c r="J1922" s="344" t="s">
        <v>6902</v>
      </c>
      <c r="K1922" s="344" t="s">
        <v>8335</v>
      </c>
      <c r="L1922" s="198" t="s">
        <v>8336</v>
      </c>
      <c r="M1922" s="344" t="s">
        <v>7896</v>
      </c>
      <c r="N1922" s="344" t="s">
        <v>1162</v>
      </c>
      <c r="O1922" s="344">
        <v>2021</v>
      </c>
      <c r="P1922" s="88">
        <v>44816</v>
      </c>
      <c r="Q1922" s="344" t="s">
        <v>6790</v>
      </c>
      <c r="R1922" s="344">
        <v>1</v>
      </c>
      <c r="S1922" s="59" t="s">
        <v>8337</v>
      </c>
      <c r="T1922" s="89">
        <v>45079</v>
      </c>
      <c r="U1922" s="59">
        <v>60.7</v>
      </c>
      <c r="V1922" s="344" t="s">
        <v>2053</v>
      </c>
      <c r="W1922" s="105" t="s">
        <v>2076</v>
      </c>
      <c r="X1922" s="344" t="s">
        <v>2053</v>
      </c>
      <c r="Y1922" s="59" t="s">
        <v>2053</v>
      </c>
      <c r="Z1922" s="89" t="s">
        <v>2076</v>
      </c>
      <c r="AA1922" s="59" t="s">
        <v>2053</v>
      </c>
      <c r="AB1922" s="72" t="s">
        <v>8337</v>
      </c>
      <c r="AC1922" s="72">
        <v>60.7</v>
      </c>
      <c r="AD1922" s="344">
        <v>2023</v>
      </c>
      <c r="AE1922" s="344">
        <v>4950</v>
      </c>
      <c r="AF1922" s="351">
        <f t="shared" si="152"/>
        <v>300465</v>
      </c>
    </row>
    <row r="1923" spans="1:32" ht="54.95" customHeight="1" x14ac:dyDescent="0.2">
      <c r="A1923" s="136">
        <v>1920</v>
      </c>
      <c r="B1923" s="368">
        <f t="shared" si="151"/>
        <v>1104</v>
      </c>
      <c r="C1923" s="294" t="s">
        <v>8338</v>
      </c>
      <c r="D1923" s="279" t="s">
        <v>25</v>
      </c>
      <c r="E1923" s="6">
        <v>20100017491</v>
      </c>
      <c r="F1923" s="107" t="s">
        <v>26</v>
      </c>
      <c r="G1923" s="107" t="s">
        <v>27</v>
      </c>
      <c r="H1923" s="198" t="s">
        <v>8339</v>
      </c>
      <c r="I1923" s="107" t="s">
        <v>8340</v>
      </c>
      <c r="J1923" s="107" t="s">
        <v>8341</v>
      </c>
      <c r="K1923" s="344" t="s">
        <v>7223</v>
      </c>
      <c r="L1923" s="198" t="s">
        <v>8342</v>
      </c>
      <c r="M1923" s="182" t="s">
        <v>7896</v>
      </c>
      <c r="N1923" s="107" t="s">
        <v>1162</v>
      </c>
      <c r="O1923" s="107">
        <v>2020</v>
      </c>
      <c r="P1923" s="88">
        <v>44825</v>
      </c>
      <c r="Q1923" s="107" t="s">
        <v>6790</v>
      </c>
      <c r="R1923" s="107">
        <v>1</v>
      </c>
      <c r="S1923" s="59" t="s">
        <v>8343</v>
      </c>
      <c r="T1923" s="89">
        <v>45090</v>
      </c>
      <c r="U1923" s="59">
        <v>150</v>
      </c>
      <c r="V1923" s="107" t="s">
        <v>2053</v>
      </c>
      <c r="W1923" s="245" t="s">
        <v>2076</v>
      </c>
      <c r="X1923" s="107" t="s">
        <v>2053</v>
      </c>
      <c r="Y1923" s="59" t="s">
        <v>2053</v>
      </c>
      <c r="Z1923" s="38" t="s">
        <v>2076</v>
      </c>
      <c r="AA1923" s="59" t="s">
        <v>2053</v>
      </c>
      <c r="AB1923" s="72" t="s">
        <v>8343</v>
      </c>
      <c r="AC1923" s="72">
        <v>150</v>
      </c>
      <c r="AD1923" s="107">
        <v>2023</v>
      </c>
      <c r="AE1923" s="107">
        <v>4950</v>
      </c>
      <c r="AF1923" s="323">
        <f t="shared" si="152"/>
        <v>742500</v>
      </c>
    </row>
    <row r="1924" spans="1:32" ht="54.95" customHeight="1" x14ac:dyDescent="0.2">
      <c r="A1924" s="136">
        <v>1921</v>
      </c>
      <c r="B1924" s="368">
        <f t="shared" si="151"/>
        <v>1105</v>
      </c>
      <c r="C1924" s="294" t="s">
        <v>8344</v>
      </c>
      <c r="D1924" s="279" t="s">
        <v>25</v>
      </c>
      <c r="E1924" s="6">
        <v>20100017491</v>
      </c>
      <c r="F1924" s="107" t="s">
        <v>26</v>
      </c>
      <c r="G1924" s="107" t="s">
        <v>27</v>
      </c>
      <c r="H1924" s="198" t="s">
        <v>6849</v>
      </c>
      <c r="I1924" s="107" t="s">
        <v>8345</v>
      </c>
      <c r="J1924" s="6" t="s">
        <v>6898</v>
      </c>
      <c r="K1924" s="344" t="s">
        <v>8346</v>
      </c>
      <c r="L1924" s="198" t="s">
        <v>8347</v>
      </c>
      <c r="M1924" s="182" t="s">
        <v>7896</v>
      </c>
      <c r="N1924" s="107" t="s">
        <v>1161</v>
      </c>
      <c r="O1924" s="107">
        <v>2021</v>
      </c>
      <c r="P1924" s="88">
        <v>44547</v>
      </c>
      <c r="Q1924" s="107" t="s">
        <v>6790</v>
      </c>
      <c r="R1924" s="107">
        <v>1</v>
      </c>
      <c r="S1924" s="59" t="s">
        <v>8348</v>
      </c>
      <c r="T1924" s="89">
        <v>44818</v>
      </c>
      <c r="U1924" s="59">
        <v>50</v>
      </c>
      <c r="V1924" s="107" t="s">
        <v>2053</v>
      </c>
      <c r="W1924" s="245" t="s">
        <v>2076</v>
      </c>
      <c r="X1924" s="107" t="s">
        <v>2053</v>
      </c>
      <c r="Y1924" s="59" t="s">
        <v>8349</v>
      </c>
      <c r="Z1924" s="89">
        <v>45084</v>
      </c>
      <c r="AA1924" s="59">
        <v>50</v>
      </c>
      <c r="AB1924" s="72" t="s">
        <v>8350</v>
      </c>
      <c r="AC1924" s="72">
        <v>50</v>
      </c>
      <c r="AD1924" s="107">
        <v>2023</v>
      </c>
      <c r="AE1924" s="107">
        <v>4950</v>
      </c>
      <c r="AF1924" s="323">
        <f>AC1924*AE1924</f>
        <v>247500</v>
      </c>
    </row>
    <row r="1925" spans="1:32" ht="54.95" customHeight="1" x14ac:dyDescent="0.2">
      <c r="A1925" s="136">
        <v>1922</v>
      </c>
      <c r="B1925" s="368">
        <f t="shared" si="151"/>
        <v>1106</v>
      </c>
      <c r="C1925" s="294" t="s">
        <v>8325</v>
      </c>
      <c r="D1925" s="281" t="s">
        <v>8462</v>
      </c>
      <c r="E1925" s="106">
        <v>20467534026</v>
      </c>
      <c r="F1925" s="112" t="s">
        <v>26</v>
      </c>
      <c r="G1925" s="112" t="s">
        <v>151</v>
      </c>
      <c r="H1925" s="198" t="s">
        <v>8351</v>
      </c>
      <c r="I1925" s="107" t="s">
        <v>8326</v>
      </c>
      <c r="J1925" s="6" t="s">
        <v>7410</v>
      </c>
      <c r="K1925" s="344" t="s">
        <v>8352</v>
      </c>
      <c r="L1925" s="198" t="s">
        <v>8353</v>
      </c>
      <c r="M1925" s="182" t="s">
        <v>8354</v>
      </c>
      <c r="N1925" s="107" t="s">
        <v>1162</v>
      </c>
      <c r="O1925" s="107">
        <v>2022</v>
      </c>
      <c r="P1925" s="88">
        <v>44888</v>
      </c>
      <c r="Q1925" s="107" t="s">
        <v>6790</v>
      </c>
      <c r="R1925" s="107">
        <v>1</v>
      </c>
      <c r="S1925" s="59" t="s">
        <v>8327</v>
      </c>
      <c r="T1925" s="89">
        <v>45002</v>
      </c>
      <c r="U1925" s="59">
        <v>150</v>
      </c>
      <c r="V1925" s="107" t="s">
        <v>2053</v>
      </c>
      <c r="W1925" s="245" t="s">
        <v>2076</v>
      </c>
      <c r="X1925" s="107" t="s">
        <v>2053</v>
      </c>
      <c r="Y1925" s="59" t="s">
        <v>8355</v>
      </c>
      <c r="Z1925" s="89">
        <v>45092</v>
      </c>
      <c r="AA1925" s="59">
        <v>150</v>
      </c>
      <c r="AB1925" s="72" t="s">
        <v>8356</v>
      </c>
      <c r="AC1925" s="72">
        <v>150</v>
      </c>
      <c r="AD1925" s="107">
        <v>2023</v>
      </c>
      <c r="AE1925" s="107">
        <v>4950</v>
      </c>
      <c r="AF1925" s="323">
        <f>AC1925*AE1925</f>
        <v>742500</v>
      </c>
    </row>
    <row r="1926" spans="1:32" ht="54.95" customHeight="1" x14ac:dyDescent="0.2">
      <c r="A1926" s="136">
        <v>1923</v>
      </c>
      <c r="B1926" s="368">
        <f t="shared" si="151"/>
        <v>1106</v>
      </c>
      <c r="C1926" s="294" t="s">
        <v>8325</v>
      </c>
      <c r="D1926" s="281" t="s">
        <v>8462</v>
      </c>
      <c r="E1926" s="106">
        <v>20467534026</v>
      </c>
      <c r="F1926" s="112" t="s">
        <v>26</v>
      </c>
      <c r="G1926" s="112" t="s">
        <v>151</v>
      </c>
      <c r="H1926" s="198" t="s">
        <v>7868</v>
      </c>
      <c r="I1926" s="6" t="s">
        <v>8055</v>
      </c>
      <c r="J1926" s="6" t="s">
        <v>6892</v>
      </c>
      <c r="K1926" s="344" t="s">
        <v>1006</v>
      </c>
      <c r="L1926" s="198" t="s">
        <v>8357</v>
      </c>
      <c r="M1926" s="182" t="s">
        <v>8354</v>
      </c>
      <c r="N1926" s="107" t="s">
        <v>1162</v>
      </c>
      <c r="O1926" s="107">
        <v>2022</v>
      </c>
      <c r="P1926" s="88">
        <v>44888</v>
      </c>
      <c r="Q1926" s="107" t="s">
        <v>6790</v>
      </c>
      <c r="R1926" s="107">
        <v>1</v>
      </c>
      <c r="S1926" s="59" t="s">
        <v>8327</v>
      </c>
      <c r="T1926" s="89">
        <v>45002</v>
      </c>
      <c r="U1926" s="59">
        <v>117.2</v>
      </c>
      <c r="V1926" s="107" t="s">
        <v>2053</v>
      </c>
      <c r="W1926" s="245" t="s">
        <v>2076</v>
      </c>
      <c r="X1926" s="107" t="s">
        <v>2053</v>
      </c>
      <c r="Y1926" s="59" t="s">
        <v>8355</v>
      </c>
      <c r="Z1926" s="89">
        <v>45092</v>
      </c>
      <c r="AA1926" s="59">
        <v>117.2</v>
      </c>
      <c r="AB1926" s="72" t="s">
        <v>8356</v>
      </c>
      <c r="AC1926" s="72">
        <v>117.2</v>
      </c>
      <c r="AD1926" s="107">
        <v>2023</v>
      </c>
      <c r="AE1926" s="107">
        <v>4950</v>
      </c>
      <c r="AF1926" s="323">
        <f t="shared" si="152"/>
        <v>580140</v>
      </c>
    </row>
    <row r="1927" spans="1:32" ht="54.95" customHeight="1" x14ac:dyDescent="0.2">
      <c r="A1927" s="136">
        <v>1924</v>
      </c>
      <c r="B1927" s="368">
        <f t="shared" si="151"/>
        <v>1107</v>
      </c>
      <c r="C1927" s="294" t="s">
        <v>8358</v>
      </c>
      <c r="D1927" s="279" t="s">
        <v>597</v>
      </c>
      <c r="E1927" s="125">
        <v>20106897914</v>
      </c>
      <c r="F1927" s="107" t="s">
        <v>26</v>
      </c>
      <c r="G1927" s="107" t="s">
        <v>27</v>
      </c>
      <c r="H1927" s="198" t="s">
        <v>7257</v>
      </c>
      <c r="I1927" s="6" t="s">
        <v>7610</v>
      </c>
      <c r="J1927" s="6" t="s">
        <v>4466</v>
      </c>
      <c r="K1927" s="344" t="s">
        <v>1134</v>
      </c>
      <c r="L1927" s="198" t="s">
        <v>8359</v>
      </c>
      <c r="M1927" s="182" t="s">
        <v>7896</v>
      </c>
      <c r="N1927" s="107" t="s">
        <v>1161</v>
      </c>
      <c r="O1927" s="107">
        <v>2021</v>
      </c>
      <c r="P1927" s="88">
        <v>44785</v>
      </c>
      <c r="Q1927" s="107" t="s">
        <v>6790</v>
      </c>
      <c r="R1927" s="107">
        <v>1</v>
      </c>
      <c r="S1927" s="59" t="s">
        <v>8360</v>
      </c>
      <c r="T1927" s="89">
        <v>45001</v>
      </c>
      <c r="U1927" s="59">
        <v>50</v>
      </c>
      <c r="V1927" s="107" t="s">
        <v>2053</v>
      </c>
      <c r="W1927" s="245" t="s">
        <v>2076</v>
      </c>
      <c r="X1927" s="107" t="s">
        <v>2053</v>
      </c>
      <c r="Y1927" s="59" t="s">
        <v>8361</v>
      </c>
      <c r="Z1927" s="89">
        <v>45092</v>
      </c>
      <c r="AA1927" s="59">
        <v>50</v>
      </c>
      <c r="AB1927" s="72" t="s">
        <v>8362</v>
      </c>
      <c r="AC1927" s="72">
        <v>50</v>
      </c>
      <c r="AD1927" s="107">
        <v>2023</v>
      </c>
      <c r="AE1927" s="107">
        <v>4950</v>
      </c>
      <c r="AF1927" s="323">
        <f>AC1927*AE1927</f>
        <v>247500</v>
      </c>
    </row>
    <row r="1928" spans="1:32" ht="54.95" customHeight="1" x14ac:dyDescent="0.2">
      <c r="A1928" s="136">
        <v>1925</v>
      </c>
      <c r="B1928" s="368">
        <f t="shared" si="151"/>
        <v>1107</v>
      </c>
      <c r="C1928" s="294" t="s">
        <v>8358</v>
      </c>
      <c r="D1928" s="279" t="s">
        <v>597</v>
      </c>
      <c r="E1928" s="125">
        <v>20106897914</v>
      </c>
      <c r="F1928" s="107" t="s">
        <v>26</v>
      </c>
      <c r="G1928" s="107" t="s">
        <v>27</v>
      </c>
      <c r="H1928" s="198" t="s">
        <v>7257</v>
      </c>
      <c r="I1928" s="107" t="s">
        <v>7610</v>
      </c>
      <c r="J1928" s="107" t="s">
        <v>4467</v>
      </c>
      <c r="K1928" s="344" t="s">
        <v>1134</v>
      </c>
      <c r="L1928" s="198" t="s">
        <v>8363</v>
      </c>
      <c r="M1928" s="182" t="s">
        <v>7896</v>
      </c>
      <c r="N1928" s="107" t="s">
        <v>1161</v>
      </c>
      <c r="O1928" s="107">
        <v>2021</v>
      </c>
      <c r="P1928" s="88">
        <v>44785</v>
      </c>
      <c r="Q1928" s="107" t="s">
        <v>6790</v>
      </c>
      <c r="R1928" s="107">
        <v>31</v>
      </c>
      <c r="S1928" s="59" t="s">
        <v>8360</v>
      </c>
      <c r="T1928" s="89">
        <v>45001</v>
      </c>
      <c r="U1928" s="59">
        <v>37.200000000000003</v>
      </c>
      <c r="V1928" s="107" t="s">
        <v>2053</v>
      </c>
      <c r="W1928" s="245" t="s">
        <v>2076</v>
      </c>
      <c r="X1928" s="107" t="s">
        <v>2053</v>
      </c>
      <c r="Y1928" s="59" t="s">
        <v>8361</v>
      </c>
      <c r="Z1928" s="89">
        <v>45092</v>
      </c>
      <c r="AA1928" s="59">
        <v>37.200000000000003</v>
      </c>
      <c r="AB1928" s="72" t="s">
        <v>8362</v>
      </c>
      <c r="AC1928" s="72">
        <v>37.200000000000003</v>
      </c>
      <c r="AD1928" s="107">
        <v>2023</v>
      </c>
      <c r="AE1928" s="107">
        <v>4950</v>
      </c>
      <c r="AF1928" s="323">
        <f t="shared" si="152"/>
        <v>184140</v>
      </c>
    </row>
    <row r="1929" spans="1:32" ht="54.95" customHeight="1" x14ac:dyDescent="0.2">
      <c r="A1929" s="136">
        <v>1926</v>
      </c>
      <c r="B1929" s="368">
        <f t="shared" si="151"/>
        <v>1108</v>
      </c>
      <c r="C1929" s="294" t="s">
        <v>8364</v>
      </c>
      <c r="D1929" s="279" t="s">
        <v>25</v>
      </c>
      <c r="E1929" s="6">
        <v>20100017491</v>
      </c>
      <c r="F1929" s="107" t="s">
        <v>26</v>
      </c>
      <c r="G1929" s="107" t="s">
        <v>27</v>
      </c>
      <c r="H1929" s="198" t="s">
        <v>6849</v>
      </c>
      <c r="I1929" s="107" t="s">
        <v>7176</v>
      </c>
      <c r="J1929" s="107" t="s">
        <v>7255</v>
      </c>
      <c r="K1929" s="344" t="s">
        <v>7224</v>
      </c>
      <c r="L1929" s="198" t="s">
        <v>8197</v>
      </c>
      <c r="M1929" s="182" t="s">
        <v>7896</v>
      </c>
      <c r="N1929" s="107" t="s">
        <v>1163</v>
      </c>
      <c r="O1929" s="107">
        <v>2021</v>
      </c>
      <c r="P1929" s="88">
        <v>44708</v>
      </c>
      <c r="Q1929" s="107" t="s">
        <v>6790</v>
      </c>
      <c r="R1929" s="107">
        <v>1</v>
      </c>
      <c r="S1929" s="59" t="s">
        <v>8365</v>
      </c>
      <c r="T1929" s="89">
        <v>44942</v>
      </c>
      <c r="U1929" s="59">
        <v>151.01</v>
      </c>
      <c r="V1929" s="107" t="s">
        <v>8366</v>
      </c>
      <c r="W1929" s="88">
        <v>44985</v>
      </c>
      <c r="X1929" s="107">
        <v>151.01</v>
      </c>
      <c r="Y1929" s="59" t="s">
        <v>8367</v>
      </c>
      <c r="Z1929" s="89">
        <v>45092</v>
      </c>
      <c r="AA1929" s="59">
        <v>151.01</v>
      </c>
      <c r="AB1929" s="72" t="s">
        <v>8368</v>
      </c>
      <c r="AC1929" s="72">
        <v>151.01</v>
      </c>
      <c r="AD1929" s="107">
        <v>2023</v>
      </c>
      <c r="AE1929" s="107">
        <v>4950</v>
      </c>
      <c r="AF1929" s="323">
        <f t="shared" si="152"/>
        <v>747499.5</v>
      </c>
    </row>
    <row r="1930" spans="1:32" ht="54.95" customHeight="1" x14ac:dyDescent="0.2">
      <c r="A1930" s="136">
        <v>1927</v>
      </c>
      <c r="B1930" s="368">
        <f t="shared" si="151"/>
        <v>1109</v>
      </c>
      <c r="C1930" s="294" t="s">
        <v>8369</v>
      </c>
      <c r="D1930" s="281" t="s">
        <v>8462</v>
      </c>
      <c r="E1930" s="106">
        <v>20467534026</v>
      </c>
      <c r="F1930" s="112" t="s">
        <v>26</v>
      </c>
      <c r="G1930" s="112" t="s">
        <v>151</v>
      </c>
      <c r="H1930" s="198" t="s">
        <v>6849</v>
      </c>
      <c r="I1930" s="107" t="s">
        <v>8096</v>
      </c>
      <c r="J1930" s="107" t="s">
        <v>6898</v>
      </c>
      <c r="K1930" s="344" t="s">
        <v>8097</v>
      </c>
      <c r="L1930" s="198" t="s">
        <v>8315</v>
      </c>
      <c r="M1930" s="182" t="s">
        <v>7896</v>
      </c>
      <c r="N1930" s="108" t="s">
        <v>1161</v>
      </c>
      <c r="O1930" s="107">
        <v>2022</v>
      </c>
      <c r="P1930" s="88">
        <v>44763</v>
      </c>
      <c r="Q1930" s="107" t="s">
        <v>6790</v>
      </c>
      <c r="R1930" s="107">
        <v>1</v>
      </c>
      <c r="S1930" s="59" t="s">
        <v>8370</v>
      </c>
      <c r="T1930" s="89">
        <v>44967</v>
      </c>
      <c r="U1930" s="59">
        <v>50</v>
      </c>
      <c r="V1930" s="107" t="s">
        <v>8371</v>
      </c>
      <c r="W1930" s="105">
        <v>45012</v>
      </c>
      <c r="X1930" s="107">
        <v>50</v>
      </c>
      <c r="Y1930" s="59" t="s">
        <v>8372</v>
      </c>
      <c r="Z1930" s="89">
        <v>45092</v>
      </c>
      <c r="AA1930" s="59">
        <v>50</v>
      </c>
      <c r="AB1930" s="72" t="s">
        <v>8373</v>
      </c>
      <c r="AC1930" s="72">
        <v>50</v>
      </c>
      <c r="AD1930" s="107">
        <v>2023</v>
      </c>
      <c r="AE1930" s="107">
        <v>4950</v>
      </c>
      <c r="AF1930" s="323">
        <f>AC1930*AE1930</f>
        <v>247500</v>
      </c>
    </row>
    <row r="1931" spans="1:32" ht="54.95" customHeight="1" x14ac:dyDescent="0.2">
      <c r="A1931" s="136">
        <v>1928</v>
      </c>
      <c r="B1931" s="368">
        <f t="shared" si="151"/>
        <v>1109</v>
      </c>
      <c r="C1931" s="294" t="s">
        <v>8369</v>
      </c>
      <c r="D1931" s="281" t="s">
        <v>8462</v>
      </c>
      <c r="E1931" s="106">
        <v>20467534026</v>
      </c>
      <c r="F1931" s="112" t="s">
        <v>26</v>
      </c>
      <c r="G1931" s="112" t="s">
        <v>151</v>
      </c>
      <c r="H1931" s="198" t="s">
        <v>6849</v>
      </c>
      <c r="I1931" s="107" t="s">
        <v>7176</v>
      </c>
      <c r="J1931" s="107" t="s">
        <v>7255</v>
      </c>
      <c r="K1931" s="344" t="s">
        <v>7224</v>
      </c>
      <c r="L1931" s="198" t="s">
        <v>8197</v>
      </c>
      <c r="M1931" s="182" t="s">
        <v>7896</v>
      </c>
      <c r="N1931" s="107" t="s">
        <v>1163</v>
      </c>
      <c r="O1931" s="107">
        <v>2022</v>
      </c>
      <c r="P1931" s="88">
        <v>44763</v>
      </c>
      <c r="Q1931" s="107" t="s">
        <v>6790</v>
      </c>
      <c r="R1931" s="107">
        <v>1</v>
      </c>
      <c r="S1931" s="59" t="s">
        <v>8370</v>
      </c>
      <c r="T1931" s="89">
        <v>44967</v>
      </c>
      <c r="U1931" s="59">
        <v>350</v>
      </c>
      <c r="V1931" s="107" t="s">
        <v>8371</v>
      </c>
      <c r="W1931" s="105">
        <v>45012</v>
      </c>
      <c r="X1931" s="107">
        <v>350</v>
      </c>
      <c r="Y1931" s="59" t="s">
        <v>8372</v>
      </c>
      <c r="Z1931" s="89">
        <v>45092</v>
      </c>
      <c r="AA1931" s="59">
        <v>350</v>
      </c>
      <c r="AB1931" s="72" t="s">
        <v>8373</v>
      </c>
      <c r="AC1931" s="72">
        <v>350</v>
      </c>
      <c r="AD1931" s="107">
        <v>2023</v>
      </c>
      <c r="AE1931" s="107">
        <v>4950</v>
      </c>
      <c r="AF1931" s="323">
        <f>AC1931*AE1931</f>
        <v>1732500</v>
      </c>
    </row>
    <row r="1932" spans="1:32" ht="54.95" customHeight="1" x14ac:dyDescent="0.2">
      <c r="A1932" s="136">
        <v>1929</v>
      </c>
      <c r="B1932" s="368">
        <f t="shared" si="151"/>
        <v>1110</v>
      </c>
      <c r="C1932" s="294" t="s">
        <v>8374</v>
      </c>
      <c r="D1932" s="279" t="s">
        <v>588</v>
      </c>
      <c r="E1932" s="125">
        <v>20543254798</v>
      </c>
      <c r="F1932" s="107" t="s">
        <v>26</v>
      </c>
      <c r="G1932" s="107" t="s">
        <v>27</v>
      </c>
      <c r="H1932" s="198" t="s">
        <v>8375</v>
      </c>
      <c r="I1932" s="107" t="s">
        <v>7278</v>
      </c>
      <c r="J1932" s="107" t="s">
        <v>4260</v>
      </c>
      <c r="K1932" s="344" t="s">
        <v>1121</v>
      </c>
      <c r="L1932" s="198" t="s">
        <v>8376</v>
      </c>
      <c r="M1932" s="182" t="s">
        <v>7896</v>
      </c>
      <c r="N1932" s="108" t="s">
        <v>1161</v>
      </c>
      <c r="O1932" s="107">
        <v>2022</v>
      </c>
      <c r="P1932" s="88">
        <v>44755</v>
      </c>
      <c r="Q1932" s="107" t="s">
        <v>6790</v>
      </c>
      <c r="R1932" s="107">
        <v>1</v>
      </c>
      <c r="S1932" s="59" t="s">
        <v>8377</v>
      </c>
      <c r="T1932" s="89">
        <v>45016</v>
      </c>
      <c r="U1932" s="59">
        <v>15.1</v>
      </c>
      <c r="V1932" s="107" t="s">
        <v>2053</v>
      </c>
      <c r="W1932" s="245" t="s">
        <v>2076</v>
      </c>
      <c r="X1932" s="107" t="s">
        <v>2053</v>
      </c>
      <c r="Y1932" s="59" t="s">
        <v>8378</v>
      </c>
      <c r="Z1932" s="89">
        <v>45092</v>
      </c>
      <c r="AA1932" s="59">
        <v>15.1</v>
      </c>
      <c r="AB1932" s="72" t="s">
        <v>8379</v>
      </c>
      <c r="AC1932" s="72">
        <v>15.1</v>
      </c>
      <c r="AD1932" s="107">
        <v>2023</v>
      </c>
      <c r="AE1932" s="107">
        <v>4950</v>
      </c>
      <c r="AF1932" s="323">
        <f t="shared" si="152"/>
        <v>74745</v>
      </c>
    </row>
    <row r="1933" spans="1:32" ht="54.95" customHeight="1" x14ac:dyDescent="0.2">
      <c r="A1933" s="136">
        <v>1930</v>
      </c>
      <c r="B1933" s="368">
        <f t="shared" si="151"/>
        <v>1111</v>
      </c>
      <c r="C1933" s="294" t="s">
        <v>8380</v>
      </c>
      <c r="D1933" s="279" t="s">
        <v>25</v>
      </c>
      <c r="E1933" s="6">
        <v>20100017491</v>
      </c>
      <c r="F1933" s="107" t="s">
        <v>26</v>
      </c>
      <c r="G1933" s="107" t="s">
        <v>27</v>
      </c>
      <c r="H1933" s="198" t="s">
        <v>8381</v>
      </c>
      <c r="I1933" s="107" t="s">
        <v>8382</v>
      </c>
      <c r="J1933" s="107" t="s">
        <v>7265</v>
      </c>
      <c r="K1933" s="344" t="s">
        <v>1033</v>
      </c>
      <c r="L1933" s="198" t="s">
        <v>8383</v>
      </c>
      <c r="M1933" s="182" t="s">
        <v>7896</v>
      </c>
      <c r="N1933" s="107" t="s">
        <v>1162</v>
      </c>
      <c r="O1933" s="107">
        <v>2022</v>
      </c>
      <c r="P1933" s="88">
        <v>44691</v>
      </c>
      <c r="Q1933" s="107" t="s">
        <v>6790</v>
      </c>
      <c r="R1933" s="107">
        <v>1</v>
      </c>
      <c r="S1933" s="59" t="s">
        <v>8384</v>
      </c>
      <c r="T1933" s="89">
        <v>44942</v>
      </c>
      <c r="U1933" s="59">
        <v>150</v>
      </c>
      <c r="V1933" s="107" t="s">
        <v>8385</v>
      </c>
      <c r="W1933" s="88">
        <v>44980</v>
      </c>
      <c r="X1933" s="107">
        <v>150</v>
      </c>
      <c r="Y1933" s="59" t="s">
        <v>8386</v>
      </c>
      <c r="Z1933" s="89">
        <v>45092</v>
      </c>
      <c r="AA1933" s="59">
        <v>150</v>
      </c>
      <c r="AB1933" s="72" t="s">
        <v>8387</v>
      </c>
      <c r="AC1933" s="72">
        <v>150</v>
      </c>
      <c r="AD1933" s="107">
        <v>2023</v>
      </c>
      <c r="AE1933" s="107">
        <v>4950</v>
      </c>
      <c r="AF1933" s="323">
        <f t="shared" si="152"/>
        <v>742500</v>
      </c>
    </row>
    <row r="1934" spans="1:32" ht="54.95" customHeight="1" x14ac:dyDescent="0.2">
      <c r="A1934" s="136">
        <v>1931</v>
      </c>
      <c r="B1934" s="368">
        <f t="shared" ref="B1934:B1997" si="153">IF(C1934=C1933,B1933,B1933+1)</f>
        <v>1112</v>
      </c>
      <c r="C1934" s="294" t="s">
        <v>8388</v>
      </c>
      <c r="D1934" s="279" t="s">
        <v>588</v>
      </c>
      <c r="E1934" s="125">
        <v>20543254798</v>
      </c>
      <c r="F1934" s="107" t="s">
        <v>26</v>
      </c>
      <c r="G1934" s="107" t="s">
        <v>27</v>
      </c>
      <c r="H1934" s="198" t="s">
        <v>7868</v>
      </c>
      <c r="I1934" s="6" t="s">
        <v>8055</v>
      </c>
      <c r="J1934" s="6" t="s">
        <v>6892</v>
      </c>
      <c r="K1934" s="344" t="s">
        <v>1006</v>
      </c>
      <c r="L1934" s="198" t="s">
        <v>8389</v>
      </c>
      <c r="M1934" s="182" t="s">
        <v>7896</v>
      </c>
      <c r="N1934" s="107" t="s">
        <v>1162</v>
      </c>
      <c r="O1934" s="107">
        <v>2022</v>
      </c>
      <c r="P1934" s="88">
        <v>44753</v>
      </c>
      <c r="Q1934" s="107" t="s">
        <v>6790</v>
      </c>
      <c r="R1934" s="107">
        <v>1</v>
      </c>
      <c r="S1934" s="59" t="s">
        <v>8390</v>
      </c>
      <c r="T1934" s="89">
        <v>45014</v>
      </c>
      <c r="U1934" s="59">
        <v>122.8</v>
      </c>
      <c r="V1934" s="107" t="s">
        <v>2053</v>
      </c>
      <c r="W1934" s="245" t="s">
        <v>2076</v>
      </c>
      <c r="X1934" s="107" t="s">
        <v>2053</v>
      </c>
      <c r="Y1934" s="59" t="s">
        <v>8391</v>
      </c>
      <c r="Z1934" s="89">
        <v>45098</v>
      </c>
      <c r="AA1934" s="59">
        <v>122.8</v>
      </c>
      <c r="AB1934" s="72" t="s">
        <v>8392</v>
      </c>
      <c r="AC1934" s="72">
        <v>122.8</v>
      </c>
      <c r="AD1934" s="107">
        <v>2023</v>
      </c>
      <c r="AE1934" s="107">
        <v>4950</v>
      </c>
      <c r="AF1934" s="323">
        <f t="shared" si="152"/>
        <v>607860</v>
      </c>
    </row>
    <row r="1935" spans="1:32" ht="54.95" customHeight="1" x14ac:dyDescent="0.2">
      <c r="A1935" s="136">
        <v>1932</v>
      </c>
      <c r="B1935" s="368">
        <f t="shared" si="153"/>
        <v>1113</v>
      </c>
      <c r="C1935" s="297" t="s">
        <v>8393</v>
      </c>
      <c r="D1935" s="281" t="s">
        <v>7933</v>
      </c>
      <c r="E1935" s="106">
        <v>20252575457</v>
      </c>
      <c r="F1935" s="112" t="s">
        <v>26</v>
      </c>
      <c r="G1935" s="112" t="s">
        <v>27</v>
      </c>
      <c r="H1935" s="198" t="s">
        <v>6914</v>
      </c>
      <c r="I1935" s="107" t="s">
        <v>7934</v>
      </c>
      <c r="J1935" s="107" t="s">
        <v>8394</v>
      </c>
      <c r="K1935" s="344" t="s">
        <v>1135</v>
      </c>
      <c r="L1935" s="198" t="s">
        <v>8395</v>
      </c>
      <c r="M1935" s="182" t="s">
        <v>8396</v>
      </c>
      <c r="N1935" s="107" t="s">
        <v>1162</v>
      </c>
      <c r="O1935" s="107">
        <v>2021</v>
      </c>
      <c r="P1935" s="88">
        <v>44789</v>
      </c>
      <c r="Q1935" s="107" t="s">
        <v>6790</v>
      </c>
      <c r="R1935" s="107">
        <v>2</v>
      </c>
      <c r="S1935" s="59" t="s">
        <v>8397</v>
      </c>
      <c r="T1935" s="89">
        <v>45055</v>
      </c>
      <c r="U1935" s="59">
        <v>5.4</v>
      </c>
      <c r="V1935" s="107" t="s">
        <v>2053</v>
      </c>
      <c r="W1935" s="245" t="s">
        <v>2076</v>
      </c>
      <c r="X1935" s="107" t="s">
        <v>2053</v>
      </c>
      <c r="Y1935" s="59" t="s">
        <v>2053</v>
      </c>
      <c r="Z1935" s="38" t="s">
        <v>2076</v>
      </c>
      <c r="AA1935" s="59" t="s">
        <v>2053</v>
      </c>
      <c r="AB1935" s="72" t="s">
        <v>8397</v>
      </c>
      <c r="AC1935" s="72">
        <v>5.4</v>
      </c>
      <c r="AD1935" s="107">
        <v>2023</v>
      </c>
      <c r="AE1935" s="107">
        <v>4950</v>
      </c>
      <c r="AF1935" s="323">
        <f t="shared" si="152"/>
        <v>26730</v>
      </c>
    </row>
    <row r="1936" spans="1:32" ht="54.95" customHeight="1" x14ac:dyDescent="0.2">
      <c r="A1936" s="136">
        <v>1933</v>
      </c>
      <c r="B1936" s="368">
        <f t="shared" si="153"/>
        <v>1114</v>
      </c>
      <c r="C1936" s="294" t="s">
        <v>8398</v>
      </c>
      <c r="D1936" s="281" t="s">
        <v>8462</v>
      </c>
      <c r="E1936" s="106">
        <v>20467534026</v>
      </c>
      <c r="F1936" s="112" t="s">
        <v>26</v>
      </c>
      <c r="G1936" s="112" t="s">
        <v>151</v>
      </c>
      <c r="H1936" s="198" t="s">
        <v>8333</v>
      </c>
      <c r="I1936" s="6" t="s">
        <v>7969</v>
      </c>
      <c r="J1936" s="6" t="s">
        <v>7970</v>
      </c>
      <c r="K1936" s="344" t="s">
        <v>1140</v>
      </c>
      <c r="L1936" s="198" t="s">
        <v>8399</v>
      </c>
      <c r="M1936" s="182" t="s">
        <v>7896</v>
      </c>
      <c r="N1936" s="107" t="s">
        <v>1162</v>
      </c>
      <c r="O1936" s="107">
        <v>2021</v>
      </c>
      <c r="P1936" s="88">
        <v>44445</v>
      </c>
      <c r="Q1936" s="107" t="s">
        <v>6790</v>
      </c>
      <c r="R1936" s="107">
        <v>1</v>
      </c>
      <c r="S1936" s="59" t="s">
        <v>8400</v>
      </c>
      <c r="T1936" s="89">
        <v>44705</v>
      </c>
      <c r="U1936" s="59">
        <v>1.1499999999999999</v>
      </c>
      <c r="V1936" s="107" t="s">
        <v>8401</v>
      </c>
      <c r="W1936" s="88">
        <v>44761</v>
      </c>
      <c r="X1936" s="107">
        <v>1.1499999999999999</v>
      </c>
      <c r="Y1936" s="59" t="s">
        <v>8402</v>
      </c>
      <c r="Z1936" s="89">
        <v>45098</v>
      </c>
      <c r="AA1936" s="59">
        <v>1.1499999999999999</v>
      </c>
      <c r="AB1936" s="72" t="s">
        <v>8403</v>
      </c>
      <c r="AC1936" s="72">
        <v>1.1499999999999999</v>
      </c>
      <c r="AD1936" s="107">
        <v>2023</v>
      </c>
      <c r="AE1936" s="107">
        <v>4950</v>
      </c>
      <c r="AF1936" s="323">
        <f t="shared" si="152"/>
        <v>5692.5</v>
      </c>
    </row>
    <row r="1937" spans="1:32" ht="54.95" customHeight="1" x14ac:dyDescent="0.2">
      <c r="A1937" s="136">
        <v>1934</v>
      </c>
      <c r="B1937" s="368">
        <f t="shared" si="153"/>
        <v>1115</v>
      </c>
      <c r="C1937" s="294" t="s">
        <v>8404</v>
      </c>
      <c r="D1937" s="279" t="s">
        <v>597</v>
      </c>
      <c r="E1937" s="125">
        <v>20106897914</v>
      </c>
      <c r="F1937" s="107" t="s">
        <v>26</v>
      </c>
      <c r="G1937" s="107" t="s">
        <v>27</v>
      </c>
      <c r="H1937" s="198" t="s">
        <v>6849</v>
      </c>
      <c r="I1937" s="107" t="s">
        <v>7753</v>
      </c>
      <c r="J1937" s="107" t="s">
        <v>6898</v>
      </c>
      <c r="K1937" s="344" t="s">
        <v>7754</v>
      </c>
      <c r="L1937" s="198" t="s">
        <v>7755</v>
      </c>
      <c r="M1937" s="182" t="s">
        <v>7979</v>
      </c>
      <c r="N1937" s="107" t="s">
        <v>1161</v>
      </c>
      <c r="O1937" s="107">
        <v>2020</v>
      </c>
      <c r="P1937" s="88">
        <v>44655</v>
      </c>
      <c r="Q1937" s="107" t="s">
        <v>6790</v>
      </c>
      <c r="R1937" s="107">
        <v>1</v>
      </c>
      <c r="S1937" s="59" t="s">
        <v>8405</v>
      </c>
      <c r="T1937" s="89">
        <v>44883</v>
      </c>
      <c r="U1937" s="59">
        <v>40</v>
      </c>
      <c r="V1937" s="107" t="s">
        <v>2053</v>
      </c>
      <c r="W1937" s="245" t="s">
        <v>2076</v>
      </c>
      <c r="X1937" s="107" t="s">
        <v>2053</v>
      </c>
      <c r="Y1937" s="59" t="s">
        <v>8406</v>
      </c>
      <c r="Z1937" s="89">
        <v>45098</v>
      </c>
      <c r="AA1937" s="59">
        <v>40</v>
      </c>
      <c r="AB1937" s="72" t="s">
        <v>8407</v>
      </c>
      <c r="AC1937" s="72">
        <v>40</v>
      </c>
      <c r="AD1937" s="107">
        <v>2023</v>
      </c>
      <c r="AE1937" s="107">
        <v>4950</v>
      </c>
      <c r="AF1937" s="323">
        <f t="shared" si="152"/>
        <v>198000</v>
      </c>
    </row>
    <row r="1938" spans="1:32" ht="54.95" customHeight="1" x14ac:dyDescent="0.2">
      <c r="A1938" s="136">
        <v>1935</v>
      </c>
      <c r="B1938" s="368">
        <f t="shared" si="153"/>
        <v>1116</v>
      </c>
      <c r="C1938" s="294" t="s">
        <v>8408</v>
      </c>
      <c r="D1938" s="344" t="s">
        <v>588</v>
      </c>
      <c r="E1938" s="125">
        <v>20543254798</v>
      </c>
      <c r="F1938" s="344" t="s">
        <v>26</v>
      </c>
      <c r="G1938" s="344" t="s">
        <v>27</v>
      </c>
      <c r="H1938" s="198" t="s">
        <v>7868</v>
      </c>
      <c r="I1938" s="344" t="s">
        <v>6902</v>
      </c>
      <c r="J1938" s="344" t="s">
        <v>6902</v>
      </c>
      <c r="K1938" s="344" t="s">
        <v>7173</v>
      </c>
      <c r="L1938" s="198" t="s">
        <v>8409</v>
      </c>
      <c r="M1938" s="344" t="s">
        <v>7896</v>
      </c>
      <c r="N1938" s="344" t="s">
        <v>1163</v>
      </c>
      <c r="O1938" s="344">
        <v>2022</v>
      </c>
      <c r="P1938" s="88">
        <v>44852</v>
      </c>
      <c r="Q1938" s="344" t="s">
        <v>6790</v>
      </c>
      <c r="R1938" s="344">
        <v>1</v>
      </c>
      <c r="S1938" s="59" t="s">
        <v>8410</v>
      </c>
      <c r="T1938" s="89">
        <v>45028</v>
      </c>
      <c r="U1938" s="59">
        <v>350</v>
      </c>
      <c r="V1938" s="344" t="s">
        <v>2053</v>
      </c>
      <c r="W1938" s="350" t="s">
        <v>2076</v>
      </c>
      <c r="X1938" s="344" t="s">
        <v>2053</v>
      </c>
      <c r="Y1938" s="59" t="s">
        <v>8411</v>
      </c>
      <c r="Z1938" s="89">
        <v>45098</v>
      </c>
      <c r="AA1938" s="59">
        <v>350</v>
      </c>
      <c r="AB1938" s="72" t="s">
        <v>8412</v>
      </c>
      <c r="AC1938" s="72">
        <v>350</v>
      </c>
      <c r="AD1938" s="344">
        <v>2023</v>
      </c>
      <c r="AE1938" s="344">
        <v>4950</v>
      </c>
      <c r="AF1938" s="351">
        <f t="shared" si="152"/>
        <v>1732500</v>
      </c>
    </row>
    <row r="1939" spans="1:32" ht="54.95" customHeight="1" x14ac:dyDescent="0.2">
      <c r="A1939" s="136">
        <v>1936</v>
      </c>
      <c r="B1939" s="368">
        <f t="shared" si="153"/>
        <v>1117</v>
      </c>
      <c r="C1939" s="294" t="s">
        <v>8413</v>
      </c>
      <c r="D1939" s="279" t="s">
        <v>25</v>
      </c>
      <c r="E1939" s="6">
        <v>20100017491</v>
      </c>
      <c r="F1939" s="107" t="s">
        <v>26</v>
      </c>
      <c r="G1939" s="107" t="s">
        <v>27</v>
      </c>
      <c r="H1939" s="198" t="s">
        <v>7868</v>
      </c>
      <c r="I1939" s="6" t="s">
        <v>8055</v>
      </c>
      <c r="J1939" s="6" t="s">
        <v>6892</v>
      </c>
      <c r="K1939" s="344" t="s">
        <v>1006</v>
      </c>
      <c r="L1939" s="198" t="s">
        <v>8414</v>
      </c>
      <c r="M1939" s="182" t="s">
        <v>7896</v>
      </c>
      <c r="N1939" s="107" t="s">
        <v>1162</v>
      </c>
      <c r="O1939" s="107">
        <v>2022</v>
      </c>
      <c r="P1939" s="88">
        <v>44753</v>
      </c>
      <c r="Q1939" s="107" t="s">
        <v>6790</v>
      </c>
      <c r="R1939" s="107">
        <v>1</v>
      </c>
      <c r="S1939" s="59" t="s">
        <v>8415</v>
      </c>
      <c r="T1939" s="89">
        <v>45013</v>
      </c>
      <c r="U1939" s="59">
        <v>122</v>
      </c>
      <c r="V1939" s="107" t="s">
        <v>2053</v>
      </c>
      <c r="W1939" s="245" t="s">
        <v>2076</v>
      </c>
      <c r="X1939" s="107" t="s">
        <v>2053</v>
      </c>
      <c r="Y1939" s="59" t="s">
        <v>8416</v>
      </c>
      <c r="Z1939" s="89">
        <v>45098</v>
      </c>
      <c r="AA1939" s="59">
        <v>122</v>
      </c>
      <c r="AB1939" s="72" t="s">
        <v>8417</v>
      </c>
      <c r="AC1939" s="72">
        <v>122</v>
      </c>
      <c r="AD1939" s="107">
        <v>2023</v>
      </c>
      <c r="AE1939" s="107">
        <v>4950</v>
      </c>
      <c r="AF1939" s="323">
        <f t="shared" si="152"/>
        <v>603900</v>
      </c>
    </row>
    <row r="1940" spans="1:32" ht="54.95" customHeight="1" x14ac:dyDescent="0.2">
      <c r="A1940" s="136">
        <v>1937</v>
      </c>
      <c r="B1940" s="368">
        <f t="shared" si="153"/>
        <v>1118</v>
      </c>
      <c r="C1940" s="294" t="s">
        <v>8418</v>
      </c>
      <c r="D1940" s="279" t="s">
        <v>597</v>
      </c>
      <c r="E1940" s="125">
        <v>20106897914</v>
      </c>
      <c r="F1940" s="107" t="s">
        <v>26</v>
      </c>
      <c r="G1940" s="107" t="s">
        <v>27</v>
      </c>
      <c r="H1940" s="198" t="s">
        <v>6849</v>
      </c>
      <c r="I1940" s="107" t="s">
        <v>8058</v>
      </c>
      <c r="J1940" s="6" t="s">
        <v>6971</v>
      </c>
      <c r="K1940" s="344" t="s">
        <v>8059</v>
      </c>
      <c r="L1940" s="194" t="s">
        <v>8060</v>
      </c>
      <c r="M1940" s="182" t="s">
        <v>7896</v>
      </c>
      <c r="N1940" s="107" t="s">
        <v>1162</v>
      </c>
      <c r="O1940" s="107">
        <v>2021</v>
      </c>
      <c r="P1940" s="88">
        <v>44746</v>
      </c>
      <c r="Q1940" s="107" t="s">
        <v>6790</v>
      </c>
      <c r="R1940" s="107">
        <v>1</v>
      </c>
      <c r="S1940" s="59" t="s">
        <v>8419</v>
      </c>
      <c r="T1940" s="89">
        <v>45009</v>
      </c>
      <c r="U1940" s="59">
        <v>7.9</v>
      </c>
      <c r="V1940" s="107" t="s">
        <v>2053</v>
      </c>
      <c r="W1940" s="245" t="s">
        <v>2076</v>
      </c>
      <c r="X1940" s="107" t="s">
        <v>2053</v>
      </c>
      <c r="Y1940" s="59" t="s">
        <v>8420</v>
      </c>
      <c r="Z1940" s="89">
        <v>45098</v>
      </c>
      <c r="AA1940" s="59">
        <v>7.9</v>
      </c>
      <c r="AB1940" s="72" t="s">
        <v>8421</v>
      </c>
      <c r="AC1940" s="72">
        <v>7.9</v>
      </c>
      <c r="AD1940" s="107">
        <v>2023</v>
      </c>
      <c r="AE1940" s="107">
        <v>4950</v>
      </c>
      <c r="AF1940" s="323">
        <f t="shared" si="152"/>
        <v>39105</v>
      </c>
    </row>
    <row r="1941" spans="1:32" ht="54.95" customHeight="1" x14ac:dyDescent="0.2">
      <c r="A1941" s="136">
        <v>1938</v>
      </c>
      <c r="B1941" s="368">
        <f t="shared" si="153"/>
        <v>1119</v>
      </c>
      <c r="C1941" s="294" t="s">
        <v>8422</v>
      </c>
      <c r="D1941" s="279" t="s">
        <v>597</v>
      </c>
      <c r="E1941" s="125">
        <v>20106897914</v>
      </c>
      <c r="F1941" s="107" t="s">
        <v>26</v>
      </c>
      <c r="G1941" s="107" t="s">
        <v>151</v>
      </c>
      <c r="H1941" s="198" t="s">
        <v>7868</v>
      </c>
      <c r="I1941" s="107" t="s">
        <v>8055</v>
      </c>
      <c r="J1941" s="107" t="s">
        <v>6892</v>
      </c>
      <c r="K1941" s="344" t="s">
        <v>1006</v>
      </c>
      <c r="L1941" s="198" t="s">
        <v>8423</v>
      </c>
      <c r="M1941" s="182" t="s">
        <v>7979</v>
      </c>
      <c r="N1941" s="107" t="s">
        <v>1161</v>
      </c>
      <c r="O1941" s="107">
        <v>2022</v>
      </c>
      <c r="P1941" s="88">
        <v>44714</v>
      </c>
      <c r="Q1941" s="107" t="s">
        <v>6790</v>
      </c>
      <c r="R1941" s="107">
        <v>1</v>
      </c>
      <c r="S1941" s="59" t="s">
        <v>8424</v>
      </c>
      <c r="T1941" s="89">
        <v>44971</v>
      </c>
      <c r="U1941" s="59">
        <v>36</v>
      </c>
      <c r="V1941" s="107" t="s">
        <v>8425</v>
      </c>
      <c r="W1941" s="88">
        <v>44664</v>
      </c>
      <c r="X1941" s="107">
        <v>36</v>
      </c>
      <c r="Y1941" s="59" t="s">
        <v>8426</v>
      </c>
      <c r="Z1941" s="89">
        <v>45098</v>
      </c>
      <c r="AA1941" s="59">
        <v>36</v>
      </c>
      <c r="AB1941" s="72" t="s">
        <v>8427</v>
      </c>
      <c r="AC1941" s="72">
        <v>36</v>
      </c>
      <c r="AD1941" s="107">
        <v>2023</v>
      </c>
      <c r="AE1941" s="107">
        <v>4950</v>
      </c>
      <c r="AF1941" s="323">
        <f t="shared" ref="AF1941:AF2004" si="154">AC1941*AE1941</f>
        <v>178200</v>
      </c>
    </row>
    <row r="1942" spans="1:32" ht="54.95" customHeight="1" x14ac:dyDescent="0.2">
      <c r="A1942" s="136">
        <v>1939</v>
      </c>
      <c r="B1942" s="368">
        <f t="shared" si="153"/>
        <v>1120</v>
      </c>
      <c r="C1942" s="294" t="s">
        <v>8428</v>
      </c>
      <c r="D1942" s="279" t="s">
        <v>597</v>
      </c>
      <c r="E1942" s="125">
        <v>20106897914</v>
      </c>
      <c r="F1942" s="107" t="s">
        <v>26</v>
      </c>
      <c r="G1942" s="107" t="s">
        <v>151</v>
      </c>
      <c r="H1942" s="198" t="s">
        <v>8429</v>
      </c>
      <c r="I1942" s="107" t="s">
        <v>7672</v>
      </c>
      <c r="J1942" s="107" t="s">
        <v>7226</v>
      </c>
      <c r="K1942" s="344" t="s">
        <v>1043</v>
      </c>
      <c r="L1942" s="198" t="s">
        <v>8430</v>
      </c>
      <c r="M1942" s="182" t="s">
        <v>7979</v>
      </c>
      <c r="N1942" s="107" t="s">
        <v>1162</v>
      </c>
      <c r="O1942" s="107">
        <v>2021</v>
      </c>
      <c r="P1942" s="88">
        <v>44727</v>
      </c>
      <c r="Q1942" s="107" t="s">
        <v>6790</v>
      </c>
      <c r="R1942" s="107">
        <v>1</v>
      </c>
      <c r="S1942" s="59" t="s">
        <v>8431</v>
      </c>
      <c r="T1942" s="89">
        <v>44925</v>
      </c>
      <c r="U1942" s="59">
        <v>1.9</v>
      </c>
      <c r="V1942" s="107" t="s">
        <v>8432</v>
      </c>
      <c r="W1942" s="88">
        <v>44952</v>
      </c>
      <c r="X1942" s="107">
        <v>1.9</v>
      </c>
      <c r="Y1942" s="59" t="s">
        <v>8433</v>
      </c>
      <c r="Z1942" s="89">
        <v>45103</v>
      </c>
      <c r="AA1942" s="59">
        <v>1.9</v>
      </c>
      <c r="AB1942" s="72" t="s">
        <v>8434</v>
      </c>
      <c r="AC1942" s="72">
        <v>1.9</v>
      </c>
      <c r="AD1942" s="107">
        <v>2023</v>
      </c>
      <c r="AE1942" s="107">
        <v>4950</v>
      </c>
      <c r="AF1942" s="323">
        <f t="shared" si="154"/>
        <v>9405</v>
      </c>
    </row>
    <row r="1943" spans="1:32" ht="54.95" customHeight="1" x14ac:dyDescent="0.2">
      <c r="A1943" s="136">
        <v>1940</v>
      </c>
      <c r="B1943" s="368">
        <f t="shared" si="153"/>
        <v>1120</v>
      </c>
      <c r="C1943" s="294" t="s">
        <v>8428</v>
      </c>
      <c r="D1943" s="279" t="s">
        <v>597</v>
      </c>
      <c r="E1943" s="125">
        <v>20106897914</v>
      </c>
      <c r="F1943" s="107" t="s">
        <v>26</v>
      </c>
      <c r="G1943" s="107" t="s">
        <v>151</v>
      </c>
      <c r="H1943" s="198" t="s">
        <v>7868</v>
      </c>
      <c r="I1943" s="107" t="s">
        <v>8055</v>
      </c>
      <c r="J1943" s="107" t="s">
        <v>6892</v>
      </c>
      <c r="K1943" s="344" t="s">
        <v>1006</v>
      </c>
      <c r="L1943" s="198" t="s">
        <v>8435</v>
      </c>
      <c r="M1943" s="182" t="s">
        <v>7979</v>
      </c>
      <c r="N1943" s="107" t="s">
        <v>1162</v>
      </c>
      <c r="O1943" s="107">
        <v>2021</v>
      </c>
      <c r="P1943" s="88">
        <v>44727</v>
      </c>
      <c r="Q1943" s="107" t="s">
        <v>6790</v>
      </c>
      <c r="R1943" s="107">
        <v>1</v>
      </c>
      <c r="S1943" s="59" t="s">
        <v>8431</v>
      </c>
      <c r="T1943" s="89">
        <v>44925</v>
      </c>
      <c r="U1943" s="59">
        <v>150</v>
      </c>
      <c r="V1943" s="107" t="s">
        <v>8432</v>
      </c>
      <c r="W1943" s="88">
        <v>44952</v>
      </c>
      <c r="X1943" s="107">
        <v>150</v>
      </c>
      <c r="Y1943" s="59" t="s">
        <v>8433</v>
      </c>
      <c r="Z1943" s="89">
        <v>45103</v>
      </c>
      <c r="AA1943" s="59">
        <v>150</v>
      </c>
      <c r="AB1943" s="72" t="s">
        <v>8434</v>
      </c>
      <c r="AC1943" s="72">
        <v>150</v>
      </c>
      <c r="AD1943" s="107">
        <v>2023</v>
      </c>
      <c r="AE1943" s="107">
        <v>4950</v>
      </c>
      <c r="AF1943" s="323">
        <f t="shared" si="154"/>
        <v>742500</v>
      </c>
    </row>
    <row r="1944" spans="1:32" ht="54.95" customHeight="1" x14ac:dyDescent="0.2">
      <c r="A1944" s="136">
        <v>1941</v>
      </c>
      <c r="B1944" s="368">
        <f t="shared" si="153"/>
        <v>1121</v>
      </c>
      <c r="C1944" s="294" t="s">
        <v>8436</v>
      </c>
      <c r="D1944" s="279" t="s">
        <v>597</v>
      </c>
      <c r="E1944" s="125">
        <v>20106897914</v>
      </c>
      <c r="F1944" s="107" t="s">
        <v>26</v>
      </c>
      <c r="G1944" s="107" t="s">
        <v>151</v>
      </c>
      <c r="H1944" s="198" t="s">
        <v>7868</v>
      </c>
      <c r="I1944" s="107" t="s">
        <v>8055</v>
      </c>
      <c r="J1944" s="107" t="s">
        <v>6892</v>
      </c>
      <c r="K1944" s="344" t="s">
        <v>1006</v>
      </c>
      <c r="L1944" s="198" t="s">
        <v>8437</v>
      </c>
      <c r="M1944" s="182" t="s">
        <v>7896</v>
      </c>
      <c r="N1944" s="107" t="s">
        <v>1162</v>
      </c>
      <c r="O1944" s="107">
        <v>2021</v>
      </c>
      <c r="P1944" s="88">
        <v>44742</v>
      </c>
      <c r="Q1944" s="107" t="s">
        <v>6790</v>
      </c>
      <c r="R1944" s="107">
        <v>1</v>
      </c>
      <c r="S1944" s="59" t="s">
        <v>8438</v>
      </c>
      <c r="T1944" s="89">
        <v>45007</v>
      </c>
      <c r="U1944" s="59">
        <v>113.2</v>
      </c>
      <c r="V1944" s="107" t="s">
        <v>2053</v>
      </c>
      <c r="W1944" s="245" t="s">
        <v>2076</v>
      </c>
      <c r="X1944" s="107" t="s">
        <v>2053</v>
      </c>
      <c r="Y1944" s="59" t="s">
        <v>8439</v>
      </c>
      <c r="Z1944" s="89">
        <v>45103</v>
      </c>
      <c r="AA1944" s="59">
        <v>113.2</v>
      </c>
      <c r="AB1944" s="72" t="s">
        <v>8440</v>
      </c>
      <c r="AC1944" s="72">
        <v>113.2</v>
      </c>
      <c r="AD1944" s="107">
        <v>2023</v>
      </c>
      <c r="AE1944" s="107">
        <v>4950</v>
      </c>
      <c r="AF1944" s="323">
        <f t="shared" si="154"/>
        <v>560340</v>
      </c>
    </row>
    <row r="1945" spans="1:32" ht="54.95" customHeight="1" x14ac:dyDescent="0.2">
      <c r="A1945" s="136">
        <v>1942</v>
      </c>
      <c r="B1945" s="368">
        <f t="shared" si="153"/>
        <v>1122</v>
      </c>
      <c r="C1945" s="294" t="s">
        <v>8441</v>
      </c>
      <c r="D1945" s="279" t="s">
        <v>25</v>
      </c>
      <c r="E1945" s="6">
        <v>20100017491</v>
      </c>
      <c r="F1945" s="107" t="s">
        <v>26</v>
      </c>
      <c r="G1945" s="107" t="s">
        <v>27</v>
      </c>
      <c r="H1945" s="198" t="s">
        <v>8333</v>
      </c>
      <c r="I1945" s="107" t="s">
        <v>8153</v>
      </c>
      <c r="J1945" s="107" t="s">
        <v>8394</v>
      </c>
      <c r="K1945" s="344" t="s">
        <v>1135</v>
      </c>
      <c r="L1945" s="198" t="s">
        <v>8442</v>
      </c>
      <c r="M1945" s="182" t="s">
        <v>8443</v>
      </c>
      <c r="N1945" s="107" t="s">
        <v>1162</v>
      </c>
      <c r="O1945" s="107">
        <v>2021</v>
      </c>
      <c r="P1945" s="88">
        <v>44692</v>
      </c>
      <c r="Q1945" s="107" t="s">
        <v>6790</v>
      </c>
      <c r="R1945" s="107">
        <v>2</v>
      </c>
      <c r="S1945" s="59" t="s">
        <v>8444</v>
      </c>
      <c r="T1945" s="89">
        <v>45057</v>
      </c>
      <c r="U1945" s="59">
        <v>104</v>
      </c>
      <c r="V1945" s="107" t="s">
        <v>8445</v>
      </c>
      <c r="W1945" s="88">
        <v>45000</v>
      </c>
      <c r="X1945" s="107">
        <v>24</v>
      </c>
      <c r="Y1945" s="59" t="s">
        <v>8446</v>
      </c>
      <c r="Z1945" s="89">
        <v>45104</v>
      </c>
      <c r="AA1945" s="59">
        <v>24</v>
      </c>
      <c r="AB1945" s="72" t="s">
        <v>8447</v>
      </c>
      <c r="AC1945" s="72">
        <v>24</v>
      </c>
      <c r="AD1945" s="107">
        <v>2023</v>
      </c>
      <c r="AE1945" s="107">
        <v>4950</v>
      </c>
      <c r="AF1945" s="323">
        <f t="shared" si="154"/>
        <v>118800</v>
      </c>
    </row>
    <row r="1946" spans="1:32" ht="54.95" customHeight="1" x14ac:dyDescent="0.2">
      <c r="A1946" s="136">
        <v>1943</v>
      </c>
      <c r="B1946" s="368">
        <f t="shared" si="153"/>
        <v>1123</v>
      </c>
      <c r="C1946" s="294" t="s">
        <v>8448</v>
      </c>
      <c r="D1946" s="279" t="s">
        <v>8449</v>
      </c>
      <c r="E1946" s="125">
        <v>20515381024</v>
      </c>
      <c r="F1946" s="107" t="s">
        <v>26</v>
      </c>
      <c r="G1946" s="107" t="s">
        <v>27</v>
      </c>
      <c r="H1946" s="198" t="s">
        <v>7868</v>
      </c>
      <c r="I1946" s="107" t="s">
        <v>8055</v>
      </c>
      <c r="J1946" s="107" t="s">
        <v>6892</v>
      </c>
      <c r="K1946" s="344" t="s">
        <v>1006</v>
      </c>
      <c r="L1946" s="198" t="s">
        <v>8450</v>
      </c>
      <c r="M1946" s="182" t="s">
        <v>8451</v>
      </c>
      <c r="N1946" s="107" t="s">
        <v>1162</v>
      </c>
      <c r="O1946" s="107">
        <v>2021</v>
      </c>
      <c r="P1946" s="88">
        <v>44334</v>
      </c>
      <c r="Q1946" s="107" t="s">
        <v>6790</v>
      </c>
      <c r="R1946" s="107">
        <v>1</v>
      </c>
      <c r="S1946" s="59" t="s">
        <v>8452</v>
      </c>
      <c r="T1946" s="89">
        <v>44496</v>
      </c>
      <c r="U1946" s="59">
        <v>90</v>
      </c>
      <c r="V1946" s="107" t="s">
        <v>8453</v>
      </c>
      <c r="W1946" s="88">
        <v>44560</v>
      </c>
      <c r="X1946" s="107">
        <v>90</v>
      </c>
      <c r="Y1946" s="59" t="s">
        <v>8454</v>
      </c>
      <c r="Z1946" s="89">
        <v>45105</v>
      </c>
      <c r="AA1946" s="59">
        <v>90</v>
      </c>
      <c r="AB1946" s="72" t="s">
        <v>8455</v>
      </c>
      <c r="AC1946" s="72">
        <v>90</v>
      </c>
      <c r="AD1946" s="107">
        <v>2023</v>
      </c>
      <c r="AE1946" s="107">
        <v>4950</v>
      </c>
      <c r="AF1946" s="323">
        <f t="shared" si="154"/>
        <v>445500</v>
      </c>
    </row>
    <row r="1947" spans="1:32" ht="54.95" customHeight="1" x14ac:dyDescent="0.2">
      <c r="A1947" s="136">
        <v>1944</v>
      </c>
      <c r="B1947" s="368">
        <f t="shared" si="153"/>
        <v>1124</v>
      </c>
      <c r="C1947" s="297" t="s">
        <v>8675</v>
      </c>
      <c r="D1947" s="280" t="s">
        <v>281</v>
      </c>
      <c r="E1947" s="261">
        <v>20514448338</v>
      </c>
      <c r="F1947" s="112" t="s">
        <v>26</v>
      </c>
      <c r="G1947" s="112" t="s">
        <v>27</v>
      </c>
      <c r="H1947" s="211" t="s">
        <v>6914</v>
      </c>
      <c r="I1947" s="111" t="s">
        <v>8676</v>
      </c>
      <c r="J1947" s="111" t="s">
        <v>8677</v>
      </c>
      <c r="K1947" s="344" t="s">
        <v>1135</v>
      </c>
      <c r="L1947" s="198" t="s">
        <v>8678</v>
      </c>
      <c r="M1947" s="180" t="s">
        <v>8015</v>
      </c>
      <c r="N1947" s="111" t="s">
        <v>1162</v>
      </c>
      <c r="O1947" s="111">
        <v>2021</v>
      </c>
      <c r="P1947" s="116">
        <v>44837</v>
      </c>
      <c r="Q1947" s="104" t="s">
        <v>6790</v>
      </c>
      <c r="R1947" s="104">
        <v>1</v>
      </c>
      <c r="S1947" s="59" t="s">
        <v>8679</v>
      </c>
      <c r="T1947" s="115">
        <v>45097</v>
      </c>
      <c r="U1947" s="113">
        <v>4.4000000000000004</v>
      </c>
      <c r="V1947" s="104" t="s">
        <v>2053</v>
      </c>
      <c r="W1947" s="245" t="s">
        <v>2076</v>
      </c>
      <c r="X1947" s="104" t="s">
        <v>2053</v>
      </c>
      <c r="Y1947" s="59" t="s">
        <v>2053</v>
      </c>
      <c r="Z1947" s="38" t="s">
        <v>2076</v>
      </c>
      <c r="AA1947" s="59" t="s">
        <v>2053</v>
      </c>
      <c r="AB1947" s="120" t="s">
        <v>8679</v>
      </c>
      <c r="AC1947" s="121">
        <v>4.4000000000000004</v>
      </c>
      <c r="AD1947" s="104">
        <v>2023</v>
      </c>
      <c r="AE1947" s="107">
        <v>4950</v>
      </c>
      <c r="AF1947" s="326">
        <f t="shared" si="154"/>
        <v>21780</v>
      </c>
    </row>
    <row r="1948" spans="1:32" ht="54.95" customHeight="1" x14ac:dyDescent="0.2">
      <c r="A1948" s="136">
        <v>1945</v>
      </c>
      <c r="B1948" s="368">
        <f t="shared" si="153"/>
        <v>1125</v>
      </c>
      <c r="C1948" s="297" t="s">
        <v>8464</v>
      </c>
      <c r="D1948" s="104" t="s">
        <v>25</v>
      </c>
      <c r="E1948" s="6">
        <v>20100017491</v>
      </c>
      <c r="F1948" s="104" t="s">
        <v>26</v>
      </c>
      <c r="G1948" s="104" t="s">
        <v>27</v>
      </c>
      <c r="H1948" s="211" t="s">
        <v>6849</v>
      </c>
      <c r="I1948" s="104" t="s">
        <v>8495</v>
      </c>
      <c r="J1948" s="104" t="s">
        <v>6898</v>
      </c>
      <c r="K1948" s="117" t="s">
        <v>1044</v>
      </c>
      <c r="L1948" s="210" t="s">
        <v>8531</v>
      </c>
      <c r="M1948" s="104" t="s">
        <v>8583</v>
      </c>
      <c r="N1948" s="104" t="s">
        <v>1161</v>
      </c>
      <c r="O1948" s="104">
        <v>2021</v>
      </c>
      <c r="P1948" s="105">
        <v>44837</v>
      </c>
      <c r="Q1948" s="104" t="s">
        <v>6790</v>
      </c>
      <c r="R1948" s="104">
        <v>1</v>
      </c>
      <c r="S1948" s="59" t="s">
        <v>8586</v>
      </c>
      <c r="T1948" s="89">
        <v>44937</v>
      </c>
      <c r="U1948" s="59">
        <v>7.4</v>
      </c>
      <c r="V1948" s="104" t="s">
        <v>8613</v>
      </c>
      <c r="W1948" s="105">
        <v>44992</v>
      </c>
      <c r="X1948" s="104">
        <v>7.4</v>
      </c>
      <c r="Y1948" s="59" t="s">
        <v>8625</v>
      </c>
      <c r="Z1948" s="89">
        <v>45114</v>
      </c>
      <c r="AA1948" s="59">
        <v>7.4</v>
      </c>
      <c r="AB1948" s="120" t="s">
        <v>8650</v>
      </c>
      <c r="AC1948" s="120">
        <v>7.4</v>
      </c>
      <c r="AD1948" s="104">
        <v>2023</v>
      </c>
      <c r="AE1948" s="107">
        <v>4950</v>
      </c>
      <c r="AF1948" s="326">
        <f t="shared" si="154"/>
        <v>36630</v>
      </c>
    </row>
    <row r="1949" spans="1:32" ht="54.95" customHeight="1" x14ac:dyDescent="0.2">
      <c r="A1949" s="136">
        <v>1946</v>
      </c>
      <c r="B1949" s="368">
        <f t="shared" si="153"/>
        <v>1126</v>
      </c>
      <c r="C1949" s="297" t="s">
        <v>8465</v>
      </c>
      <c r="D1949" s="104" t="s">
        <v>809</v>
      </c>
      <c r="E1949" s="6">
        <v>20604575754</v>
      </c>
      <c r="F1949" s="104" t="s">
        <v>26</v>
      </c>
      <c r="G1949" s="104" t="s">
        <v>151</v>
      </c>
      <c r="H1949" s="211" t="s">
        <v>7868</v>
      </c>
      <c r="I1949" s="104" t="s">
        <v>6924</v>
      </c>
      <c r="J1949" s="104" t="s">
        <v>6924</v>
      </c>
      <c r="K1949" s="117" t="s">
        <v>10889</v>
      </c>
      <c r="L1949" s="210" t="s">
        <v>8532</v>
      </c>
      <c r="M1949" s="104" t="s">
        <v>8584</v>
      </c>
      <c r="N1949" s="104" t="s">
        <v>1162</v>
      </c>
      <c r="O1949" s="104">
        <v>2021</v>
      </c>
      <c r="P1949" s="105">
        <v>44746</v>
      </c>
      <c r="Q1949" s="104" t="s">
        <v>6790</v>
      </c>
      <c r="R1949" s="104">
        <v>1</v>
      </c>
      <c r="S1949" s="59" t="s">
        <v>8587</v>
      </c>
      <c r="T1949" s="89">
        <v>45013</v>
      </c>
      <c r="U1949" s="59">
        <v>14.5</v>
      </c>
      <c r="V1949" s="104" t="s">
        <v>2053</v>
      </c>
      <c r="W1949" s="105" t="s">
        <v>2076</v>
      </c>
      <c r="X1949" s="104" t="s">
        <v>2053</v>
      </c>
      <c r="Y1949" s="59" t="s">
        <v>8626</v>
      </c>
      <c r="Z1949" s="89">
        <v>45114</v>
      </c>
      <c r="AA1949" s="59">
        <v>14.5</v>
      </c>
      <c r="AB1949" s="352" t="s">
        <v>8651</v>
      </c>
      <c r="AC1949" s="352">
        <v>14.5</v>
      </c>
      <c r="AD1949" s="104">
        <v>2023</v>
      </c>
      <c r="AE1949" s="344">
        <v>4950</v>
      </c>
      <c r="AF1949" s="326">
        <f t="shared" si="154"/>
        <v>71775</v>
      </c>
    </row>
    <row r="1950" spans="1:32" ht="54.95" customHeight="1" x14ac:dyDescent="0.2">
      <c r="A1950" s="136">
        <v>1947</v>
      </c>
      <c r="B1950" s="368">
        <f t="shared" si="153"/>
        <v>1127</v>
      </c>
      <c r="C1950" s="297" t="s">
        <v>8466</v>
      </c>
      <c r="D1950" s="104" t="s">
        <v>597</v>
      </c>
      <c r="E1950" s="143">
        <v>20106897914</v>
      </c>
      <c r="F1950" s="104" t="s">
        <v>26</v>
      </c>
      <c r="G1950" s="104" t="s">
        <v>27</v>
      </c>
      <c r="H1950" s="211" t="s">
        <v>8429</v>
      </c>
      <c r="I1950" s="104" t="s">
        <v>7672</v>
      </c>
      <c r="J1950" s="104" t="s">
        <v>7226</v>
      </c>
      <c r="K1950" s="119" t="s">
        <v>8521</v>
      </c>
      <c r="L1950" s="211" t="s">
        <v>8533</v>
      </c>
      <c r="M1950" s="104" t="s">
        <v>7979</v>
      </c>
      <c r="N1950" s="104" t="s">
        <v>1162</v>
      </c>
      <c r="O1950" s="104">
        <v>2020</v>
      </c>
      <c r="P1950" s="105">
        <v>44462</v>
      </c>
      <c r="Q1950" s="104" t="s">
        <v>6790</v>
      </c>
      <c r="R1950" s="104">
        <v>1</v>
      </c>
      <c r="S1950" s="59" t="s">
        <v>8588</v>
      </c>
      <c r="T1950" s="89">
        <v>44728</v>
      </c>
      <c r="U1950" s="59">
        <v>1</v>
      </c>
      <c r="V1950" s="104" t="s">
        <v>8614</v>
      </c>
      <c r="W1950" s="105">
        <v>44816</v>
      </c>
      <c r="X1950" s="104">
        <v>1</v>
      </c>
      <c r="Y1950" s="59" t="s">
        <v>8627</v>
      </c>
      <c r="Z1950" s="89">
        <v>45118</v>
      </c>
      <c r="AA1950" s="59">
        <v>1</v>
      </c>
      <c r="AB1950" s="120" t="s">
        <v>8652</v>
      </c>
      <c r="AC1950" s="120">
        <v>1</v>
      </c>
      <c r="AD1950" s="104">
        <v>2023</v>
      </c>
      <c r="AE1950" s="107">
        <v>4950</v>
      </c>
      <c r="AF1950" s="326">
        <f t="shared" si="154"/>
        <v>4950</v>
      </c>
    </row>
    <row r="1951" spans="1:32" ht="54.95" customHeight="1" x14ac:dyDescent="0.2">
      <c r="A1951" s="136">
        <v>1948</v>
      </c>
      <c r="B1951" s="368">
        <f t="shared" si="153"/>
        <v>1127</v>
      </c>
      <c r="C1951" s="297" t="s">
        <v>8466</v>
      </c>
      <c r="D1951" s="104" t="s">
        <v>597</v>
      </c>
      <c r="E1951" s="143">
        <v>20106897914</v>
      </c>
      <c r="F1951" s="104" t="s">
        <v>26</v>
      </c>
      <c r="G1951" s="104" t="s">
        <v>27</v>
      </c>
      <c r="H1951" s="211" t="s">
        <v>8429</v>
      </c>
      <c r="I1951" s="104" t="s">
        <v>7672</v>
      </c>
      <c r="J1951" s="104" t="s">
        <v>7226</v>
      </c>
      <c r="K1951" s="119" t="s">
        <v>8522</v>
      </c>
      <c r="L1951" s="211" t="s">
        <v>8534</v>
      </c>
      <c r="M1951" s="104" t="s">
        <v>7979</v>
      </c>
      <c r="N1951" s="104" t="s">
        <v>1162</v>
      </c>
      <c r="O1951" s="104">
        <v>2020</v>
      </c>
      <c r="P1951" s="105">
        <v>44462</v>
      </c>
      <c r="Q1951" s="104" t="s">
        <v>6790</v>
      </c>
      <c r="R1951" s="104">
        <v>1</v>
      </c>
      <c r="S1951" s="59" t="s">
        <v>8588</v>
      </c>
      <c r="T1951" s="89">
        <v>44728</v>
      </c>
      <c r="U1951" s="59">
        <v>5.7</v>
      </c>
      <c r="V1951" s="104" t="s">
        <v>8614</v>
      </c>
      <c r="W1951" s="105">
        <v>44816</v>
      </c>
      <c r="X1951" s="104">
        <v>5.7</v>
      </c>
      <c r="Y1951" s="59" t="s">
        <v>8627</v>
      </c>
      <c r="Z1951" s="89">
        <v>45118</v>
      </c>
      <c r="AA1951" s="59">
        <v>5.7</v>
      </c>
      <c r="AB1951" s="120" t="s">
        <v>8652</v>
      </c>
      <c r="AC1951" s="120">
        <v>5.7</v>
      </c>
      <c r="AD1951" s="104">
        <v>2023</v>
      </c>
      <c r="AE1951" s="107">
        <v>4950</v>
      </c>
      <c r="AF1951" s="326">
        <f t="shared" si="154"/>
        <v>28215</v>
      </c>
    </row>
    <row r="1952" spans="1:32" ht="54.95" customHeight="1" x14ac:dyDescent="0.2">
      <c r="A1952" s="136">
        <v>1949</v>
      </c>
      <c r="B1952" s="368">
        <f t="shared" si="153"/>
        <v>1127</v>
      </c>
      <c r="C1952" s="297" t="s">
        <v>8466</v>
      </c>
      <c r="D1952" s="104" t="s">
        <v>597</v>
      </c>
      <c r="E1952" s="143">
        <v>20106897914</v>
      </c>
      <c r="F1952" s="104" t="s">
        <v>26</v>
      </c>
      <c r="G1952" s="104" t="s">
        <v>27</v>
      </c>
      <c r="H1952" s="211" t="s">
        <v>7868</v>
      </c>
      <c r="I1952" s="104" t="s">
        <v>8055</v>
      </c>
      <c r="J1952" s="104" t="s">
        <v>6892</v>
      </c>
      <c r="K1952" s="104" t="s">
        <v>7252</v>
      </c>
      <c r="L1952" s="211" t="s">
        <v>8535</v>
      </c>
      <c r="M1952" s="104" t="s">
        <v>7979</v>
      </c>
      <c r="N1952" s="104" t="s">
        <v>1162</v>
      </c>
      <c r="O1952" s="104">
        <v>2021</v>
      </c>
      <c r="P1952" s="105">
        <v>44462</v>
      </c>
      <c r="Q1952" s="104" t="s">
        <v>6790</v>
      </c>
      <c r="R1952" s="104">
        <v>1</v>
      </c>
      <c r="S1952" s="59" t="s">
        <v>8588</v>
      </c>
      <c r="T1952" s="89">
        <v>44728</v>
      </c>
      <c r="U1952" s="59">
        <v>113.2</v>
      </c>
      <c r="V1952" s="104" t="s">
        <v>8614</v>
      </c>
      <c r="W1952" s="105">
        <v>44816</v>
      </c>
      <c r="X1952" s="104">
        <v>113.2</v>
      </c>
      <c r="Y1952" s="59" t="s">
        <v>8627</v>
      </c>
      <c r="Z1952" s="89">
        <v>45118</v>
      </c>
      <c r="AA1952" s="59">
        <v>113.2</v>
      </c>
      <c r="AB1952" s="120" t="s">
        <v>8652</v>
      </c>
      <c r="AC1952" s="120">
        <v>113.2</v>
      </c>
      <c r="AD1952" s="104">
        <v>2023</v>
      </c>
      <c r="AE1952" s="107">
        <v>4950</v>
      </c>
      <c r="AF1952" s="326">
        <f t="shared" si="154"/>
        <v>560340</v>
      </c>
    </row>
    <row r="1953" spans="1:32" ht="54.95" customHeight="1" x14ac:dyDescent="0.2">
      <c r="A1953" s="136">
        <v>1950</v>
      </c>
      <c r="B1953" s="368">
        <f t="shared" si="153"/>
        <v>1128</v>
      </c>
      <c r="C1953" s="297" t="s">
        <v>8467</v>
      </c>
      <c r="D1953" s="117" t="s">
        <v>728</v>
      </c>
      <c r="E1953" s="118">
        <v>20562692313</v>
      </c>
      <c r="F1953" s="117" t="s">
        <v>26</v>
      </c>
      <c r="G1953" s="117" t="s">
        <v>27</v>
      </c>
      <c r="H1953" s="211" t="s">
        <v>7868</v>
      </c>
      <c r="I1953" s="104" t="s">
        <v>8496</v>
      </c>
      <c r="J1953" s="104" t="s">
        <v>7610</v>
      </c>
      <c r="K1953" s="104" t="s">
        <v>8523</v>
      </c>
      <c r="L1953" s="211" t="s">
        <v>8536</v>
      </c>
      <c r="M1953" s="104" t="s">
        <v>8443</v>
      </c>
      <c r="N1953" s="104" t="s">
        <v>1163</v>
      </c>
      <c r="O1953" s="104">
        <v>2020</v>
      </c>
      <c r="P1953" s="105">
        <v>44740</v>
      </c>
      <c r="Q1953" s="104" t="s">
        <v>6790</v>
      </c>
      <c r="R1953" s="104">
        <v>1</v>
      </c>
      <c r="S1953" s="59" t="s">
        <v>8589</v>
      </c>
      <c r="T1953" s="89">
        <v>44918</v>
      </c>
      <c r="U1953" s="59">
        <v>87.1</v>
      </c>
      <c r="V1953" s="104" t="s">
        <v>8615</v>
      </c>
      <c r="W1953" s="105">
        <v>45043</v>
      </c>
      <c r="X1953" s="104">
        <v>84.3</v>
      </c>
      <c r="Y1953" s="59" t="s">
        <v>8628</v>
      </c>
      <c r="Z1953" s="89">
        <v>45120</v>
      </c>
      <c r="AA1953" s="59">
        <v>84.3</v>
      </c>
      <c r="AB1953" s="120" t="s">
        <v>8653</v>
      </c>
      <c r="AC1953" s="120">
        <v>84.3</v>
      </c>
      <c r="AD1953" s="104">
        <v>2023</v>
      </c>
      <c r="AE1953" s="107">
        <v>4950</v>
      </c>
      <c r="AF1953" s="326">
        <f t="shared" si="154"/>
        <v>417285</v>
      </c>
    </row>
    <row r="1954" spans="1:32" ht="54.95" customHeight="1" x14ac:dyDescent="0.2">
      <c r="A1954" s="136">
        <v>1951</v>
      </c>
      <c r="B1954" s="368">
        <f t="shared" si="153"/>
        <v>1128</v>
      </c>
      <c r="C1954" s="297" t="s">
        <v>8467</v>
      </c>
      <c r="D1954" s="117" t="s">
        <v>728</v>
      </c>
      <c r="E1954" s="118">
        <v>20562692313</v>
      </c>
      <c r="F1954" s="117" t="s">
        <v>26</v>
      </c>
      <c r="G1954" s="117" t="s">
        <v>27</v>
      </c>
      <c r="H1954" s="211" t="s">
        <v>7868</v>
      </c>
      <c r="I1954" s="104" t="s">
        <v>8497</v>
      </c>
      <c r="J1954" s="104" t="s">
        <v>7610</v>
      </c>
      <c r="K1954" s="104" t="s">
        <v>8523</v>
      </c>
      <c r="L1954" s="211" t="s">
        <v>8537</v>
      </c>
      <c r="M1954" s="104" t="s">
        <v>8443</v>
      </c>
      <c r="N1954" s="104" t="s">
        <v>1163</v>
      </c>
      <c r="O1954" s="104">
        <v>2020</v>
      </c>
      <c r="P1954" s="105">
        <v>44740</v>
      </c>
      <c r="Q1954" s="104" t="s">
        <v>6790</v>
      </c>
      <c r="R1954" s="104">
        <v>1</v>
      </c>
      <c r="S1954" s="59" t="s">
        <v>8589</v>
      </c>
      <c r="T1954" s="89">
        <v>44918</v>
      </c>
      <c r="U1954" s="59">
        <v>79.599999999999994</v>
      </c>
      <c r="V1954" s="104" t="s">
        <v>8615</v>
      </c>
      <c r="W1954" s="105">
        <v>45043</v>
      </c>
      <c r="X1954" s="104">
        <v>70.7</v>
      </c>
      <c r="Y1954" s="59" t="s">
        <v>8628</v>
      </c>
      <c r="Z1954" s="89">
        <v>45120</v>
      </c>
      <c r="AA1954" s="59">
        <v>70.7</v>
      </c>
      <c r="AB1954" s="120" t="s">
        <v>8653</v>
      </c>
      <c r="AC1954" s="120">
        <v>70.7</v>
      </c>
      <c r="AD1954" s="104">
        <v>2023</v>
      </c>
      <c r="AE1954" s="107">
        <v>4950</v>
      </c>
      <c r="AF1954" s="326">
        <f t="shared" si="154"/>
        <v>349965</v>
      </c>
    </row>
    <row r="1955" spans="1:32" ht="54.95" customHeight="1" x14ac:dyDescent="0.2">
      <c r="A1955" s="136">
        <v>1952</v>
      </c>
      <c r="B1955" s="368">
        <f t="shared" si="153"/>
        <v>1128</v>
      </c>
      <c r="C1955" s="297" t="s">
        <v>8467</v>
      </c>
      <c r="D1955" s="117" t="s">
        <v>728</v>
      </c>
      <c r="E1955" s="118">
        <v>20562692313</v>
      </c>
      <c r="F1955" s="117" t="s">
        <v>26</v>
      </c>
      <c r="G1955" s="117" t="s">
        <v>27</v>
      </c>
      <c r="H1955" s="211" t="s">
        <v>7868</v>
      </c>
      <c r="I1955" s="104" t="s">
        <v>8498</v>
      </c>
      <c r="J1955" s="104" t="s">
        <v>7610</v>
      </c>
      <c r="K1955" s="104" t="s">
        <v>8523</v>
      </c>
      <c r="L1955" s="211" t="s">
        <v>8538</v>
      </c>
      <c r="M1955" s="104" t="s">
        <v>8443</v>
      </c>
      <c r="N1955" s="104" t="s">
        <v>1163</v>
      </c>
      <c r="O1955" s="104">
        <v>2020</v>
      </c>
      <c r="P1955" s="105">
        <v>44740</v>
      </c>
      <c r="Q1955" s="104" t="s">
        <v>6790</v>
      </c>
      <c r="R1955" s="104">
        <v>1</v>
      </c>
      <c r="S1955" s="59" t="s">
        <v>8589</v>
      </c>
      <c r="T1955" s="89">
        <v>44918</v>
      </c>
      <c r="U1955" s="59">
        <v>2.4</v>
      </c>
      <c r="V1955" s="104" t="s">
        <v>8615</v>
      </c>
      <c r="W1955" s="105">
        <v>45043</v>
      </c>
      <c r="X1955" s="119">
        <v>2</v>
      </c>
      <c r="Y1955" s="59" t="s">
        <v>8628</v>
      </c>
      <c r="Z1955" s="89">
        <v>45120</v>
      </c>
      <c r="AA1955" s="114">
        <v>2</v>
      </c>
      <c r="AB1955" s="120" t="s">
        <v>8653</v>
      </c>
      <c r="AC1955" s="96">
        <v>2</v>
      </c>
      <c r="AD1955" s="104">
        <v>2023</v>
      </c>
      <c r="AE1955" s="107">
        <v>4950</v>
      </c>
      <c r="AF1955" s="326">
        <f t="shared" si="154"/>
        <v>9900</v>
      </c>
    </row>
    <row r="1956" spans="1:32" ht="54.95" customHeight="1" x14ac:dyDescent="0.2">
      <c r="A1956" s="136">
        <v>1953</v>
      </c>
      <c r="B1956" s="368">
        <f t="shared" si="153"/>
        <v>1128</v>
      </c>
      <c r="C1956" s="297" t="s">
        <v>8467</v>
      </c>
      <c r="D1956" s="117" t="s">
        <v>728</v>
      </c>
      <c r="E1956" s="118">
        <v>20562692313</v>
      </c>
      <c r="F1956" s="117" t="s">
        <v>26</v>
      </c>
      <c r="G1956" s="117" t="s">
        <v>27</v>
      </c>
      <c r="H1956" s="211" t="s">
        <v>7868</v>
      </c>
      <c r="I1956" s="104" t="s">
        <v>8499</v>
      </c>
      <c r="J1956" s="104" t="s">
        <v>7610</v>
      </c>
      <c r="K1956" s="104" t="s">
        <v>8523</v>
      </c>
      <c r="L1956" s="211" t="s">
        <v>8539</v>
      </c>
      <c r="M1956" s="104" t="s">
        <v>8443</v>
      </c>
      <c r="N1956" s="104" t="s">
        <v>1163</v>
      </c>
      <c r="O1956" s="104">
        <v>2020</v>
      </c>
      <c r="P1956" s="105">
        <v>44740</v>
      </c>
      <c r="Q1956" s="104" t="s">
        <v>6790</v>
      </c>
      <c r="R1956" s="104">
        <v>1</v>
      </c>
      <c r="S1956" s="59" t="s">
        <v>8589</v>
      </c>
      <c r="T1956" s="89">
        <v>44918</v>
      </c>
      <c r="U1956" s="59">
        <v>43.5</v>
      </c>
      <c r="V1956" s="104" t="s">
        <v>8615</v>
      </c>
      <c r="W1956" s="105">
        <v>45043</v>
      </c>
      <c r="X1956" s="104">
        <v>43.5</v>
      </c>
      <c r="Y1956" s="59" t="s">
        <v>8628</v>
      </c>
      <c r="Z1956" s="89">
        <v>45120</v>
      </c>
      <c r="AA1956" s="59">
        <v>43.5</v>
      </c>
      <c r="AB1956" s="120" t="s">
        <v>8653</v>
      </c>
      <c r="AC1956" s="120">
        <v>43.5</v>
      </c>
      <c r="AD1956" s="104">
        <v>2023</v>
      </c>
      <c r="AE1956" s="107">
        <v>4950</v>
      </c>
      <c r="AF1956" s="326">
        <f t="shared" si="154"/>
        <v>215325</v>
      </c>
    </row>
    <row r="1957" spans="1:32" ht="54.95" customHeight="1" x14ac:dyDescent="0.2">
      <c r="A1957" s="136">
        <v>1954</v>
      </c>
      <c r="B1957" s="368">
        <f t="shared" si="153"/>
        <v>1129</v>
      </c>
      <c r="C1957" s="297" t="s">
        <v>8468</v>
      </c>
      <c r="D1957" s="104" t="s">
        <v>25</v>
      </c>
      <c r="E1957" s="6">
        <v>20100017491</v>
      </c>
      <c r="F1957" s="104" t="s">
        <v>26</v>
      </c>
      <c r="G1957" s="104" t="s">
        <v>27</v>
      </c>
      <c r="H1957" s="211" t="s">
        <v>8491</v>
      </c>
      <c r="I1957" s="104" t="s">
        <v>8500</v>
      </c>
      <c r="J1957" s="104" t="s">
        <v>7278</v>
      </c>
      <c r="K1957" s="104" t="s">
        <v>8524</v>
      </c>
      <c r="L1957" s="211" t="s">
        <v>8540</v>
      </c>
      <c r="M1957" s="104" t="s">
        <v>8443</v>
      </c>
      <c r="N1957" s="104" t="s">
        <v>1162</v>
      </c>
      <c r="O1957" s="104">
        <v>2021</v>
      </c>
      <c r="P1957" s="105">
        <v>44782</v>
      </c>
      <c r="Q1957" s="104" t="s">
        <v>6790</v>
      </c>
      <c r="R1957" s="104">
        <v>1</v>
      </c>
      <c r="S1957" s="59" t="s">
        <v>8590</v>
      </c>
      <c r="T1957" s="89">
        <v>44782</v>
      </c>
      <c r="U1957" s="59">
        <v>7</v>
      </c>
      <c r="V1957" s="104" t="s">
        <v>2053</v>
      </c>
      <c r="W1957" s="245" t="s">
        <v>2076</v>
      </c>
      <c r="X1957" s="104" t="s">
        <v>2053</v>
      </c>
      <c r="Y1957" s="59" t="s">
        <v>8629</v>
      </c>
      <c r="Z1957" s="89">
        <v>45126</v>
      </c>
      <c r="AA1957" s="59">
        <v>7</v>
      </c>
      <c r="AB1957" s="120" t="s">
        <v>8654</v>
      </c>
      <c r="AC1957" s="120">
        <v>7</v>
      </c>
      <c r="AD1957" s="104">
        <v>2023</v>
      </c>
      <c r="AE1957" s="107">
        <v>4950</v>
      </c>
      <c r="AF1957" s="326">
        <f t="shared" si="154"/>
        <v>34650</v>
      </c>
    </row>
    <row r="1958" spans="1:32" ht="54.95" customHeight="1" x14ac:dyDescent="0.2">
      <c r="A1958" s="136">
        <v>1955</v>
      </c>
      <c r="B1958" s="368">
        <f t="shared" si="153"/>
        <v>1129</v>
      </c>
      <c r="C1958" s="297" t="s">
        <v>8468</v>
      </c>
      <c r="D1958" s="104" t="s">
        <v>25</v>
      </c>
      <c r="E1958" s="6">
        <v>20100017491</v>
      </c>
      <c r="F1958" s="104" t="s">
        <v>26</v>
      </c>
      <c r="G1958" s="104" t="s">
        <v>27</v>
      </c>
      <c r="H1958" s="211" t="s">
        <v>6849</v>
      </c>
      <c r="I1958" s="104" t="s">
        <v>7610</v>
      </c>
      <c r="J1958" s="104" t="s">
        <v>6971</v>
      </c>
      <c r="K1958" s="104" t="s">
        <v>8524</v>
      </c>
      <c r="L1958" s="211" t="s">
        <v>8541</v>
      </c>
      <c r="M1958" s="104" t="s">
        <v>8443</v>
      </c>
      <c r="N1958" s="104" t="s">
        <v>1162</v>
      </c>
      <c r="O1958" s="104">
        <v>2021</v>
      </c>
      <c r="P1958" s="105">
        <v>44782</v>
      </c>
      <c r="Q1958" s="104" t="s">
        <v>6790</v>
      </c>
      <c r="R1958" s="104">
        <v>1</v>
      </c>
      <c r="S1958" s="59" t="s">
        <v>8590</v>
      </c>
      <c r="T1958" s="89">
        <v>44782</v>
      </c>
      <c r="U1958" s="59">
        <v>46.6</v>
      </c>
      <c r="V1958" s="104" t="s">
        <v>2053</v>
      </c>
      <c r="W1958" s="245" t="s">
        <v>2076</v>
      </c>
      <c r="X1958" s="104" t="s">
        <v>2053</v>
      </c>
      <c r="Y1958" s="59" t="s">
        <v>8629</v>
      </c>
      <c r="Z1958" s="89">
        <v>45126</v>
      </c>
      <c r="AA1958" s="59">
        <v>46.6</v>
      </c>
      <c r="AB1958" s="120" t="s">
        <v>8654</v>
      </c>
      <c r="AC1958" s="120">
        <v>46.6</v>
      </c>
      <c r="AD1958" s="104">
        <v>2023</v>
      </c>
      <c r="AE1958" s="107">
        <v>4950</v>
      </c>
      <c r="AF1958" s="326">
        <f t="shared" si="154"/>
        <v>230670</v>
      </c>
    </row>
    <row r="1959" spans="1:32" ht="54.95" customHeight="1" x14ac:dyDescent="0.2">
      <c r="A1959" s="136">
        <v>1956</v>
      </c>
      <c r="B1959" s="368">
        <f t="shared" si="153"/>
        <v>1130</v>
      </c>
      <c r="C1959" s="297" t="s">
        <v>8469</v>
      </c>
      <c r="D1959" s="104" t="s">
        <v>25</v>
      </c>
      <c r="E1959" s="6">
        <v>20100017491</v>
      </c>
      <c r="F1959" s="104" t="s">
        <v>26</v>
      </c>
      <c r="G1959" s="104" t="s">
        <v>27</v>
      </c>
      <c r="H1959" s="211" t="s">
        <v>6849</v>
      </c>
      <c r="I1959" s="104" t="s">
        <v>8501</v>
      </c>
      <c r="J1959" s="104" t="s">
        <v>7255</v>
      </c>
      <c r="K1959" s="104" t="s">
        <v>8985</v>
      </c>
      <c r="L1959" s="211" t="s">
        <v>8542</v>
      </c>
      <c r="M1959" s="104" t="s">
        <v>7896</v>
      </c>
      <c r="N1959" s="104" t="s">
        <v>1163</v>
      </c>
      <c r="O1959" s="104">
        <v>2019</v>
      </c>
      <c r="P1959" s="105">
        <v>44840</v>
      </c>
      <c r="Q1959" s="104" t="s">
        <v>6790</v>
      </c>
      <c r="R1959" s="104">
        <v>1</v>
      </c>
      <c r="S1959" s="59" t="s">
        <v>8591</v>
      </c>
      <c r="T1959" s="89">
        <v>44840</v>
      </c>
      <c r="U1959" s="59">
        <v>50.5</v>
      </c>
      <c r="V1959" s="104" t="s">
        <v>2053</v>
      </c>
      <c r="W1959" s="245" t="s">
        <v>2076</v>
      </c>
      <c r="X1959" s="104" t="s">
        <v>2053</v>
      </c>
      <c r="Y1959" s="59" t="s">
        <v>8630</v>
      </c>
      <c r="Z1959" s="89">
        <v>45141</v>
      </c>
      <c r="AA1959" s="59">
        <v>50.5</v>
      </c>
      <c r="AB1959" s="120" t="s">
        <v>8655</v>
      </c>
      <c r="AC1959" s="120">
        <v>50.5</v>
      </c>
      <c r="AD1959" s="104">
        <v>2023</v>
      </c>
      <c r="AE1959" s="107">
        <v>4950</v>
      </c>
      <c r="AF1959" s="326">
        <f t="shared" si="154"/>
        <v>249975</v>
      </c>
    </row>
    <row r="1960" spans="1:32" ht="54.95" customHeight="1" x14ac:dyDescent="0.2">
      <c r="A1960" s="136">
        <v>1957</v>
      </c>
      <c r="B1960" s="368">
        <f t="shared" si="153"/>
        <v>1130</v>
      </c>
      <c r="C1960" s="297" t="s">
        <v>8469</v>
      </c>
      <c r="D1960" s="104" t="s">
        <v>25</v>
      </c>
      <c r="E1960" s="6">
        <v>20100017491</v>
      </c>
      <c r="F1960" s="104" t="s">
        <v>26</v>
      </c>
      <c r="G1960" s="104" t="s">
        <v>27</v>
      </c>
      <c r="H1960" s="211" t="s">
        <v>7868</v>
      </c>
      <c r="I1960" s="104" t="s">
        <v>8055</v>
      </c>
      <c r="J1960" s="104" t="s">
        <v>6892</v>
      </c>
      <c r="K1960" s="104" t="s">
        <v>7252</v>
      </c>
      <c r="L1960" s="211" t="s">
        <v>8543</v>
      </c>
      <c r="M1960" s="104" t="s">
        <v>7896</v>
      </c>
      <c r="N1960" s="104" t="s">
        <v>1162</v>
      </c>
      <c r="O1960" s="104">
        <v>2021</v>
      </c>
      <c r="P1960" s="105">
        <v>44840</v>
      </c>
      <c r="Q1960" s="104" t="s">
        <v>6790</v>
      </c>
      <c r="R1960" s="104">
        <v>1</v>
      </c>
      <c r="S1960" s="59" t="s">
        <v>8591</v>
      </c>
      <c r="T1960" s="89">
        <v>44840</v>
      </c>
      <c r="U1960" s="59">
        <v>150</v>
      </c>
      <c r="V1960" s="104" t="s">
        <v>2053</v>
      </c>
      <c r="W1960" s="245" t="s">
        <v>2076</v>
      </c>
      <c r="X1960" s="104" t="s">
        <v>2053</v>
      </c>
      <c r="Y1960" s="59" t="s">
        <v>8630</v>
      </c>
      <c r="Z1960" s="89">
        <v>45141</v>
      </c>
      <c r="AA1960" s="59">
        <v>150</v>
      </c>
      <c r="AB1960" s="120" t="s">
        <v>8655</v>
      </c>
      <c r="AC1960" s="120">
        <v>150</v>
      </c>
      <c r="AD1960" s="104">
        <v>2023</v>
      </c>
      <c r="AE1960" s="107">
        <v>4950</v>
      </c>
      <c r="AF1960" s="326">
        <f t="shared" si="154"/>
        <v>742500</v>
      </c>
    </row>
    <row r="1961" spans="1:32" ht="54.95" customHeight="1" x14ac:dyDescent="0.2">
      <c r="A1961" s="136">
        <v>1958</v>
      </c>
      <c r="B1961" s="368">
        <f t="shared" si="153"/>
        <v>1131</v>
      </c>
      <c r="C1961" s="297" t="s">
        <v>8470</v>
      </c>
      <c r="D1961" s="104" t="s">
        <v>597</v>
      </c>
      <c r="E1961" s="143">
        <v>20106897914</v>
      </c>
      <c r="F1961" s="104" t="s">
        <v>26</v>
      </c>
      <c r="G1961" s="104" t="s">
        <v>27</v>
      </c>
      <c r="H1961" s="211" t="s">
        <v>6849</v>
      </c>
      <c r="I1961" s="104" t="s">
        <v>7753</v>
      </c>
      <c r="J1961" s="104" t="s">
        <v>6898</v>
      </c>
      <c r="K1961" s="104" t="s">
        <v>8525</v>
      </c>
      <c r="L1961" s="211" t="s">
        <v>8544</v>
      </c>
      <c r="M1961" s="104" t="s">
        <v>7979</v>
      </c>
      <c r="N1961" s="104" t="s">
        <v>1161</v>
      </c>
      <c r="O1961" s="104">
        <v>2021</v>
      </c>
      <c r="P1961" s="105">
        <v>44749</v>
      </c>
      <c r="Q1961" s="104" t="s">
        <v>6790</v>
      </c>
      <c r="R1961" s="104">
        <v>1</v>
      </c>
      <c r="S1961" s="59" t="s">
        <v>8592</v>
      </c>
      <c r="T1961" s="89">
        <v>45021</v>
      </c>
      <c r="U1961" s="59">
        <v>40</v>
      </c>
      <c r="V1961" s="104" t="s">
        <v>2053</v>
      </c>
      <c r="W1961" s="245" t="s">
        <v>2076</v>
      </c>
      <c r="X1961" s="104" t="s">
        <v>2053</v>
      </c>
      <c r="Y1961" s="59" t="s">
        <v>8631</v>
      </c>
      <c r="Z1961" s="89">
        <v>45126</v>
      </c>
      <c r="AA1961" s="59">
        <v>40</v>
      </c>
      <c r="AB1961" s="120" t="s">
        <v>8656</v>
      </c>
      <c r="AC1961" s="120">
        <v>40</v>
      </c>
      <c r="AD1961" s="104">
        <v>2023</v>
      </c>
      <c r="AE1961" s="107">
        <v>4950</v>
      </c>
      <c r="AF1961" s="326">
        <f t="shared" si="154"/>
        <v>198000</v>
      </c>
    </row>
    <row r="1962" spans="1:32" ht="54.95" customHeight="1" x14ac:dyDescent="0.2">
      <c r="A1962" s="136">
        <v>1959</v>
      </c>
      <c r="B1962" s="368">
        <f t="shared" si="153"/>
        <v>1131</v>
      </c>
      <c r="C1962" s="297" t="s">
        <v>8470</v>
      </c>
      <c r="D1962" s="104" t="s">
        <v>597</v>
      </c>
      <c r="E1962" s="143">
        <v>20106897914</v>
      </c>
      <c r="F1962" s="104" t="s">
        <v>26</v>
      </c>
      <c r="G1962" s="104" t="s">
        <v>27</v>
      </c>
      <c r="H1962" s="211" t="s">
        <v>6849</v>
      </c>
      <c r="I1962" s="104" t="s">
        <v>8502</v>
      </c>
      <c r="J1962" s="104" t="s">
        <v>6971</v>
      </c>
      <c r="K1962" s="344" t="s">
        <v>1058</v>
      </c>
      <c r="L1962" s="211" t="s">
        <v>8545</v>
      </c>
      <c r="M1962" s="104" t="s">
        <v>7979</v>
      </c>
      <c r="N1962" s="104" t="s">
        <v>1162</v>
      </c>
      <c r="O1962" s="104">
        <v>2021</v>
      </c>
      <c r="P1962" s="105">
        <v>44749</v>
      </c>
      <c r="Q1962" s="104" t="s">
        <v>6790</v>
      </c>
      <c r="R1962" s="104">
        <v>1</v>
      </c>
      <c r="S1962" s="59" t="s">
        <v>8592</v>
      </c>
      <c r="T1962" s="89">
        <v>45021</v>
      </c>
      <c r="U1962" s="59">
        <v>120</v>
      </c>
      <c r="V1962" s="104" t="s">
        <v>2053</v>
      </c>
      <c r="W1962" s="245" t="s">
        <v>2076</v>
      </c>
      <c r="X1962" s="104" t="s">
        <v>2053</v>
      </c>
      <c r="Y1962" s="59" t="s">
        <v>8631</v>
      </c>
      <c r="Z1962" s="89">
        <v>45126</v>
      </c>
      <c r="AA1962" s="59">
        <v>120</v>
      </c>
      <c r="AB1962" s="120" t="s">
        <v>8656</v>
      </c>
      <c r="AC1962" s="120">
        <v>120</v>
      </c>
      <c r="AD1962" s="104">
        <v>2023</v>
      </c>
      <c r="AE1962" s="107">
        <v>4950</v>
      </c>
      <c r="AF1962" s="326">
        <f t="shared" si="154"/>
        <v>594000</v>
      </c>
    </row>
    <row r="1963" spans="1:32" ht="54.95" customHeight="1" x14ac:dyDescent="0.2">
      <c r="A1963" s="136">
        <v>1960</v>
      </c>
      <c r="B1963" s="368">
        <f t="shared" si="153"/>
        <v>1131</v>
      </c>
      <c r="C1963" s="297" t="s">
        <v>8470</v>
      </c>
      <c r="D1963" s="104" t="s">
        <v>597</v>
      </c>
      <c r="E1963" s="143">
        <v>20106897914</v>
      </c>
      <c r="F1963" s="104" t="s">
        <v>26</v>
      </c>
      <c r="G1963" s="104" t="s">
        <v>27</v>
      </c>
      <c r="H1963" s="211" t="s">
        <v>7868</v>
      </c>
      <c r="I1963" s="104" t="s">
        <v>8055</v>
      </c>
      <c r="J1963" s="104" t="s">
        <v>7166</v>
      </c>
      <c r="K1963" s="104" t="s">
        <v>1008</v>
      </c>
      <c r="L1963" s="211" t="s">
        <v>8546</v>
      </c>
      <c r="M1963" s="104" t="s">
        <v>7979</v>
      </c>
      <c r="N1963" s="104" t="s">
        <v>1162</v>
      </c>
      <c r="O1963" s="104">
        <v>2022</v>
      </c>
      <c r="P1963" s="105">
        <v>44851</v>
      </c>
      <c r="Q1963" s="104" t="s">
        <v>6790</v>
      </c>
      <c r="R1963" s="104">
        <v>1</v>
      </c>
      <c r="S1963" s="59" t="s">
        <v>8592</v>
      </c>
      <c r="T1963" s="89">
        <v>45021</v>
      </c>
      <c r="U1963" s="59">
        <v>123.7</v>
      </c>
      <c r="V1963" s="104" t="s">
        <v>2053</v>
      </c>
      <c r="W1963" s="245" t="s">
        <v>2076</v>
      </c>
      <c r="X1963" s="104" t="s">
        <v>2053</v>
      </c>
      <c r="Y1963" s="59" t="s">
        <v>8631</v>
      </c>
      <c r="Z1963" s="89">
        <v>45126</v>
      </c>
      <c r="AA1963" s="59">
        <v>123.7</v>
      </c>
      <c r="AB1963" s="120" t="s">
        <v>8656</v>
      </c>
      <c r="AC1963" s="120">
        <v>123.7</v>
      </c>
      <c r="AD1963" s="104">
        <v>2023</v>
      </c>
      <c r="AE1963" s="107">
        <v>4950</v>
      </c>
      <c r="AF1963" s="326">
        <f t="shared" si="154"/>
        <v>612315</v>
      </c>
    </row>
    <row r="1964" spans="1:32" ht="54.95" customHeight="1" x14ac:dyDescent="0.2">
      <c r="A1964" s="136">
        <v>1961</v>
      </c>
      <c r="B1964" s="368">
        <f t="shared" si="153"/>
        <v>1132</v>
      </c>
      <c r="C1964" s="297" t="s">
        <v>8471</v>
      </c>
      <c r="D1964" s="104" t="s">
        <v>25</v>
      </c>
      <c r="E1964" s="6">
        <v>20100017491</v>
      </c>
      <c r="F1964" s="104" t="s">
        <v>26</v>
      </c>
      <c r="G1964" s="104" t="s">
        <v>27</v>
      </c>
      <c r="H1964" s="211" t="s">
        <v>6937</v>
      </c>
      <c r="I1964" s="104" t="s">
        <v>7162</v>
      </c>
      <c r="J1964" s="104" t="s">
        <v>8513</v>
      </c>
      <c r="K1964" s="104" t="s">
        <v>1033</v>
      </c>
      <c r="L1964" s="211" t="s">
        <v>8547</v>
      </c>
      <c r="M1964" s="104" t="s">
        <v>7979</v>
      </c>
      <c r="N1964" s="104" t="s">
        <v>1163</v>
      </c>
      <c r="O1964" s="104">
        <v>2020</v>
      </c>
      <c r="P1964" s="105">
        <v>44235</v>
      </c>
      <c r="Q1964" s="104" t="s">
        <v>6790</v>
      </c>
      <c r="R1964" s="104">
        <v>1</v>
      </c>
      <c r="S1964" s="59" t="s">
        <v>8593</v>
      </c>
      <c r="T1964" s="89">
        <v>44494</v>
      </c>
      <c r="U1964" s="59">
        <v>151</v>
      </c>
      <c r="V1964" s="104" t="s">
        <v>8616</v>
      </c>
      <c r="W1964" s="105">
        <v>44536</v>
      </c>
      <c r="X1964" s="104">
        <v>151</v>
      </c>
      <c r="Y1964" s="59" t="s">
        <v>8632</v>
      </c>
      <c r="Z1964" s="89">
        <v>45127</v>
      </c>
      <c r="AA1964" s="59">
        <v>15.1</v>
      </c>
      <c r="AB1964" s="120" t="s">
        <v>8657</v>
      </c>
      <c r="AC1964" s="120">
        <v>15.1</v>
      </c>
      <c r="AD1964" s="104">
        <v>2023</v>
      </c>
      <c r="AE1964" s="107">
        <v>4950</v>
      </c>
      <c r="AF1964" s="326">
        <f t="shared" si="154"/>
        <v>74745</v>
      </c>
    </row>
    <row r="1965" spans="1:32" ht="54.95" customHeight="1" x14ac:dyDescent="0.2">
      <c r="A1965" s="136">
        <v>1962</v>
      </c>
      <c r="B1965" s="368">
        <f t="shared" si="153"/>
        <v>1132</v>
      </c>
      <c r="C1965" s="297" t="s">
        <v>8471</v>
      </c>
      <c r="D1965" s="104" t="s">
        <v>25</v>
      </c>
      <c r="E1965" s="6">
        <v>20100017491</v>
      </c>
      <c r="F1965" s="104" t="s">
        <v>26</v>
      </c>
      <c r="G1965" s="104" t="s">
        <v>27</v>
      </c>
      <c r="H1965" s="211" t="s">
        <v>7868</v>
      </c>
      <c r="I1965" s="104" t="s">
        <v>8055</v>
      </c>
      <c r="J1965" s="104" t="s">
        <v>7166</v>
      </c>
      <c r="K1965" s="104" t="s">
        <v>1008</v>
      </c>
      <c r="L1965" s="211" t="s">
        <v>8548</v>
      </c>
      <c r="M1965" s="104" t="s">
        <v>7979</v>
      </c>
      <c r="N1965" s="104" t="s">
        <v>1162</v>
      </c>
      <c r="O1965" s="104">
        <v>2020</v>
      </c>
      <c r="P1965" s="105">
        <v>44235</v>
      </c>
      <c r="Q1965" s="104" t="s">
        <v>6790</v>
      </c>
      <c r="R1965" s="104">
        <v>1</v>
      </c>
      <c r="S1965" s="59" t="s">
        <v>8593</v>
      </c>
      <c r="T1965" s="89">
        <v>44494</v>
      </c>
      <c r="U1965" s="59">
        <v>120</v>
      </c>
      <c r="V1965" s="104" t="s">
        <v>8616</v>
      </c>
      <c r="W1965" s="105">
        <v>44536</v>
      </c>
      <c r="X1965" s="104">
        <v>120</v>
      </c>
      <c r="Y1965" s="59" t="s">
        <v>8632</v>
      </c>
      <c r="Z1965" s="89">
        <v>45127</v>
      </c>
      <c r="AA1965" s="59">
        <v>120</v>
      </c>
      <c r="AB1965" s="120" t="s">
        <v>8657</v>
      </c>
      <c r="AC1965" s="120">
        <v>120</v>
      </c>
      <c r="AD1965" s="104">
        <v>2023</v>
      </c>
      <c r="AE1965" s="107">
        <v>4950</v>
      </c>
      <c r="AF1965" s="326">
        <f t="shared" si="154"/>
        <v>594000</v>
      </c>
    </row>
    <row r="1966" spans="1:32" ht="54.95" customHeight="1" x14ac:dyDescent="0.2">
      <c r="A1966" s="136">
        <v>1963</v>
      </c>
      <c r="B1966" s="368">
        <f t="shared" si="153"/>
        <v>1133</v>
      </c>
      <c r="C1966" s="297" t="s">
        <v>8472</v>
      </c>
      <c r="D1966" s="104" t="s">
        <v>597</v>
      </c>
      <c r="E1966" s="143">
        <v>20106897914</v>
      </c>
      <c r="F1966" s="104" t="s">
        <v>26</v>
      </c>
      <c r="G1966" s="104" t="s">
        <v>27</v>
      </c>
      <c r="H1966" s="211" t="s">
        <v>8492</v>
      </c>
      <c r="I1966" s="104" t="s">
        <v>8503</v>
      </c>
      <c r="J1966" s="104" t="s">
        <v>8514</v>
      </c>
      <c r="K1966" s="104" t="s">
        <v>8526</v>
      </c>
      <c r="L1966" s="211" t="s">
        <v>8549</v>
      </c>
      <c r="M1966" s="104" t="s">
        <v>7896</v>
      </c>
      <c r="N1966" s="104" t="s">
        <v>1162</v>
      </c>
      <c r="O1966" s="104">
        <v>2019</v>
      </c>
      <c r="P1966" s="105">
        <v>44718</v>
      </c>
      <c r="Q1966" s="104" t="s">
        <v>6790</v>
      </c>
      <c r="R1966" s="104">
        <v>1</v>
      </c>
      <c r="S1966" s="59" t="s">
        <v>8594</v>
      </c>
      <c r="T1966" s="89">
        <v>44978</v>
      </c>
      <c r="U1966" s="59">
        <v>113.2</v>
      </c>
      <c r="V1966" s="104" t="s">
        <v>8617</v>
      </c>
      <c r="W1966" s="105">
        <v>45050</v>
      </c>
      <c r="X1966" s="104">
        <v>113.2</v>
      </c>
      <c r="Y1966" s="59" t="s">
        <v>8633</v>
      </c>
      <c r="Z1966" s="89">
        <v>45127</v>
      </c>
      <c r="AA1966" s="59">
        <v>113.2</v>
      </c>
      <c r="AB1966" s="120" t="s">
        <v>8658</v>
      </c>
      <c r="AC1966" s="120">
        <v>113.2</v>
      </c>
      <c r="AD1966" s="104">
        <v>2023</v>
      </c>
      <c r="AE1966" s="107">
        <v>4950</v>
      </c>
      <c r="AF1966" s="326">
        <f t="shared" si="154"/>
        <v>560340</v>
      </c>
    </row>
    <row r="1967" spans="1:32" ht="54.95" customHeight="1" x14ac:dyDescent="0.2">
      <c r="A1967" s="136">
        <v>1964</v>
      </c>
      <c r="B1967" s="368">
        <f t="shared" si="153"/>
        <v>1133</v>
      </c>
      <c r="C1967" s="297" t="s">
        <v>8472</v>
      </c>
      <c r="D1967" s="104" t="s">
        <v>597</v>
      </c>
      <c r="E1967" s="143">
        <v>20106897914</v>
      </c>
      <c r="F1967" s="104" t="s">
        <v>26</v>
      </c>
      <c r="G1967" s="104" t="s">
        <v>27</v>
      </c>
      <c r="H1967" s="211" t="s">
        <v>7868</v>
      </c>
      <c r="I1967" s="104" t="s">
        <v>8504</v>
      </c>
      <c r="J1967" s="104" t="s">
        <v>7166</v>
      </c>
      <c r="K1967" s="104" t="s">
        <v>1008</v>
      </c>
      <c r="L1967" s="211" t="s">
        <v>8550</v>
      </c>
      <c r="M1967" s="104" t="s">
        <v>7896</v>
      </c>
      <c r="N1967" s="104" t="s">
        <v>1162</v>
      </c>
      <c r="O1967" s="104">
        <v>2019</v>
      </c>
      <c r="P1967" s="105">
        <v>44718</v>
      </c>
      <c r="Q1967" s="104" t="s">
        <v>7923</v>
      </c>
      <c r="R1967" s="104">
        <v>1</v>
      </c>
      <c r="S1967" s="59" t="s">
        <v>8594</v>
      </c>
      <c r="T1967" s="89">
        <v>44978</v>
      </c>
      <c r="U1967" s="59">
        <v>0</v>
      </c>
      <c r="V1967" s="104" t="s">
        <v>8617</v>
      </c>
      <c r="W1967" s="105">
        <v>45050</v>
      </c>
      <c r="X1967" s="104">
        <v>0</v>
      </c>
      <c r="Y1967" s="59" t="s">
        <v>8633</v>
      </c>
      <c r="Z1967" s="89">
        <v>45127</v>
      </c>
      <c r="AA1967" s="59">
        <v>0</v>
      </c>
      <c r="AB1967" s="120" t="s">
        <v>8658</v>
      </c>
      <c r="AC1967" s="120">
        <v>0</v>
      </c>
      <c r="AD1967" s="104">
        <v>2023</v>
      </c>
      <c r="AE1967" s="107">
        <v>4950</v>
      </c>
      <c r="AF1967" s="326">
        <f t="shared" si="154"/>
        <v>0</v>
      </c>
    </row>
    <row r="1968" spans="1:32" ht="54.95" customHeight="1" x14ac:dyDescent="0.2">
      <c r="A1968" s="136">
        <v>1965</v>
      </c>
      <c r="B1968" s="368">
        <f t="shared" si="153"/>
        <v>1133</v>
      </c>
      <c r="C1968" s="297" t="s">
        <v>8472</v>
      </c>
      <c r="D1968" s="104" t="s">
        <v>597</v>
      </c>
      <c r="E1968" s="143">
        <v>20106897914</v>
      </c>
      <c r="F1968" s="104" t="s">
        <v>26</v>
      </c>
      <c r="G1968" s="104" t="s">
        <v>27</v>
      </c>
      <c r="H1968" s="211" t="s">
        <v>7868</v>
      </c>
      <c r="I1968" s="104" t="s">
        <v>7278</v>
      </c>
      <c r="J1968" s="104" t="s">
        <v>7278</v>
      </c>
      <c r="K1968" s="104" t="s">
        <v>1009</v>
      </c>
      <c r="L1968" s="211" t="s">
        <v>8551</v>
      </c>
      <c r="M1968" s="104" t="s">
        <v>7896</v>
      </c>
      <c r="N1968" s="104" t="s">
        <v>1162</v>
      </c>
      <c r="O1968" s="104">
        <v>2019</v>
      </c>
      <c r="P1968" s="105">
        <v>44718</v>
      </c>
      <c r="Q1968" s="104" t="s">
        <v>7923</v>
      </c>
      <c r="R1968" s="104">
        <v>1</v>
      </c>
      <c r="S1968" s="59" t="s">
        <v>8594</v>
      </c>
      <c r="T1968" s="89">
        <v>44978</v>
      </c>
      <c r="U1968" s="59">
        <v>0</v>
      </c>
      <c r="V1968" s="104" t="s">
        <v>8617</v>
      </c>
      <c r="W1968" s="105">
        <v>45050</v>
      </c>
      <c r="X1968" s="104">
        <v>0</v>
      </c>
      <c r="Y1968" s="59" t="s">
        <v>8633</v>
      </c>
      <c r="Z1968" s="89">
        <v>45127</v>
      </c>
      <c r="AA1968" s="59">
        <v>0</v>
      </c>
      <c r="AB1968" s="120" t="s">
        <v>8658</v>
      </c>
      <c r="AC1968" s="120">
        <v>0</v>
      </c>
      <c r="AD1968" s="104">
        <v>2023</v>
      </c>
      <c r="AE1968" s="107">
        <v>4950</v>
      </c>
      <c r="AF1968" s="326">
        <f t="shared" si="154"/>
        <v>0</v>
      </c>
    </row>
    <row r="1969" spans="1:32" ht="54.95" customHeight="1" x14ac:dyDescent="0.2">
      <c r="A1969" s="136">
        <v>1966</v>
      </c>
      <c r="B1969" s="368">
        <f t="shared" si="153"/>
        <v>1134</v>
      </c>
      <c r="C1969" s="297" t="s">
        <v>8473</v>
      </c>
      <c r="D1969" s="104" t="s">
        <v>25</v>
      </c>
      <c r="E1969" s="6">
        <v>20100017491</v>
      </c>
      <c r="F1969" s="104" t="s">
        <v>26</v>
      </c>
      <c r="G1969" s="104" t="s">
        <v>27</v>
      </c>
      <c r="H1969" s="211" t="s">
        <v>6849</v>
      </c>
      <c r="I1969" s="104" t="s">
        <v>8505</v>
      </c>
      <c r="J1969" s="104" t="s">
        <v>6971</v>
      </c>
      <c r="K1969" s="104" t="s">
        <v>8527</v>
      </c>
      <c r="L1969" s="211" t="s">
        <v>8552</v>
      </c>
      <c r="M1969" s="104" t="s">
        <v>7896</v>
      </c>
      <c r="N1969" s="104" t="s">
        <v>1163</v>
      </c>
      <c r="O1969" s="104">
        <v>2022</v>
      </c>
      <c r="P1969" s="105">
        <v>44789</v>
      </c>
      <c r="Q1969" s="104" t="s">
        <v>6790</v>
      </c>
      <c r="R1969" s="104">
        <v>1</v>
      </c>
      <c r="S1969" s="59" t="s">
        <v>8595</v>
      </c>
      <c r="T1969" s="89">
        <v>45055</v>
      </c>
      <c r="U1969" s="59">
        <v>315</v>
      </c>
      <c r="V1969" s="104" t="s">
        <v>2053</v>
      </c>
      <c r="W1969" s="245" t="s">
        <v>2076</v>
      </c>
      <c r="X1969" s="104" t="s">
        <v>2053</v>
      </c>
      <c r="Y1969" s="59" t="s">
        <v>8634</v>
      </c>
      <c r="Z1969" s="89">
        <v>45127</v>
      </c>
      <c r="AA1969" s="59">
        <v>315</v>
      </c>
      <c r="AB1969" s="120" t="s">
        <v>8659</v>
      </c>
      <c r="AC1969" s="120">
        <v>315</v>
      </c>
      <c r="AD1969" s="104">
        <v>2023</v>
      </c>
      <c r="AE1969" s="107">
        <v>4950</v>
      </c>
      <c r="AF1969" s="326">
        <f t="shared" si="154"/>
        <v>1559250</v>
      </c>
    </row>
    <row r="1970" spans="1:32" ht="54.95" customHeight="1" x14ac:dyDescent="0.2">
      <c r="A1970" s="136">
        <v>1967</v>
      </c>
      <c r="B1970" s="368">
        <f t="shared" si="153"/>
        <v>1135</v>
      </c>
      <c r="C1970" s="297" t="s">
        <v>8474</v>
      </c>
      <c r="D1970" s="104" t="s">
        <v>25</v>
      </c>
      <c r="E1970" s="6">
        <v>20100017491</v>
      </c>
      <c r="F1970" s="104" t="s">
        <v>26</v>
      </c>
      <c r="G1970" s="104" t="s">
        <v>27</v>
      </c>
      <c r="H1970" s="211" t="s">
        <v>6914</v>
      </c>
      <c r="I1970" s="104" t="s">
        <v>8506</v>
      </c>
      <c r="J1970" s="104" t="s">
        <v>8219</v>
      </c>
      <c r="K1970" s="104" t="s">
        <v>8528</v>
      </c>
      <c r="L1970" s="211" t="s">
        <v>8553</v>
      </c>
      <c r="M1970" s="104" t="s">
        <v>8443</v>
      </c>
      <c r="N1970" s="104" t="s">
        <v>1162</v>
      </c>
      <c r="O1970" s="104">
        <v>2021</v>
      </c>
      <c r="P1970" s="105">
        <v>44706</v>
      </c>
      <c r="Q1970" s="104" t="s">
        <v>6790</v>
      </c>
      <c r="R1970" s="104">
        <v>11</v>
      </c>
      <c r="S1970" s="59" t="s">
        <v>8596</v>
      </c>
      <c r="T1970" s="89">
        <v>44973</v>
      </c>
      <c r="U1970" s="59">
        <v>804.3</v>
      </c>
      <c r="V1970" s="104" t="s">
        <v>8618</v>
      </c>
      <c r="W1970" s="105">
        <v>45020</v>
      </c>
      <c r="X1970" s="104">
        <v>804.3</v>
      </c>
      <c r="Y1970" s="59" t="s">
        <v>8635</v>
      </c>
      <c r="Z1970" s="89">
        <v>45127</v>
      </c>
      <c r="AA1970" s="59">
        <v>804.3</v>
      </c>
      <c r="AB1970" s="120" t="s">
        <v>8660</v>
      </c>
      <c r="AC1970" s="120">
        <v>804.3</v>
      </c>
      <c r="AD1970" s="104">
        <v>2023</v>
      </c>
      <c r="AE1970" s="107">
        <v>4950</v>
      </c>
      <c r="AF1970" s="326">
        <f t="shared" si="154"/>
        <v>3981285</v>
      </c>
    </row>
    <row r="1971" spans="1:32" ht="54.95" customHeight="1" x14ac:dyDescent="0.2">
      <c r="A1971" s="136">
        <v>1968</v>
      </c>
      <c r="B1971" s="368">
        <f t="shared" si="153"/>
        <v>1136</v>
      </c>
      <c r="C1971" s="297" t="s">
        <v>8475</v>
      </c>
      <c r="D1971" s="104" t="s">
        <v>597</v>
      </c>
      <c r="E1971" s="143">
        <v>20106897914</v>
      </c>
      <c r="F1971" s="104" t="s">
        <v>26</v>
      </c>
      <c r="G1971" s="104" t="s">
        <v>27</v>
      </c>
      <c r="H1971" s="211" t="s">
        <v>6849</v>
      </c>
      <c r="I1971" s="104" t="s">
        <v>7176</v>
      </c>
      <c r="J1971" s="104" t="s">
        <v>7255</v>
      </c>
      <c r="K1971" s="104" t="s">
        <v>7224</v>
      </c>
      <c r="L1971" s="211" t="s">
        <v>8554</v>
      </c>
      <c r="M1971" s="104" t="s">
        <v>7896</v>
      </c>
      <c r="N1971" s="104" t="s">
        <v>1163</v>
      </c>
      <c r="O1971" s="104">
        <v>2019</v>
      </c>
      <c r="P1971" s="105">
        <v>44840</v>
      </c>
      <c r="Q1971" s="104" t="s">
        <v>6790</v>
      </c>
      <c r="R1971" s="104">
        <v>1</v>
      </c>
      <c r="S1971" s="59" t="s">
        <v>8597</v>
      </c>
      <c r="T1971" s="89">
        <v>45051</v>
      </c>
      <c r="U1971" s="59">
        <v>211.6</v>
      </c>
      <c r="V1971" s="104" t="s">
        <v>2053</v>
      </c>
      <c r="W1971" s="245" t="s">
        <v>2076</v>
      </c>
      <c r="X1971" s="104" t="s">
        <v>2053</v>
      </c>
      <c r="Y1971" s="59" t="s">
        <v>8636</v>
      </c>
      <c r="Z1971" s="89">
        <v>45140</v>
      </c>
      <c r="AA1971" s="59">
        <v>211.6</v>
      </c>
      <c r="AB1971" s="120" t="s">
        <v>8661</v>
      </c>
      <c r="AC1971" s="120">
        <v>211.6</v>
      </c>
      <c r="AD1971" s="104">
        <v>2023</v>
      </c>
      <c r="AE1971" s="107">
        <v>4950</v>
      </c>
      <c r="AF1971" s="326">
        <f t="shared" si="154"/>
        <v>1047420</v>
      </c>
    </row>
    <row r="1972" spans="1:32" ht="54.95" customHeight="1" x14ac:dyDescent="0.2">
      <c r="A1972" s="136">
        <v>1969</v>
      </c>
      <c r="B1972" s="368">
        <f t="shared" si="153"/>
        <v>1136</v>
      </c>
      <c r="C1972" s="297" t="s">
        <v>8475</v>
      </c>
      <c r="D1972" s="104" t="s">
        <v>597</v>
      </c>
      <c r="E1972" s="143">
        <v>20106897914</v>
      </c>
      <c r="F1972" s="104" t="s">
        <v>26</v>
      </c>
      <c r="G1972" s="104" t="s">
        <v>27</v>
      </c>
      <c r="H1972" s="211" t="s">
        <v>6849</v>
      </c>
      <c r="I1972" s="104" t="s">
        <v>8501</v>
      </c>
      <c r="J1972" s="104" t="s">
        <v>7255</v>
      </c>
      <c r="K1972" s="104" t="s">
        <v>8985</v>
      </c>
      <c r="L1972" s="211" t="s">
        <v>8555</v>
      </c>
      <c r="M1972" s="104" t="s">
        <v>7896</v>
      </c>
      <c r="N1972" s="104" t="s">
        <v>1163</v>
      </c>
      <c r="O1972" s="104">
        <v>2019</v>
      </c>
      <c r="P1972" s="105">
        <v>44840</v>
      </c>
      <c r="Q1972" s="104" t="s">
        <v>6790</v>
      </c>
      <c r="R1972" s="104">
        <v>1</v>
      </c>
      <c r="S1972" s="59" t="s">
        <v>8597</v>
      </c>
      <c r="T1972" s="89">
        <v>45051</v>
      </c>
      <c r="U1972" s="59">
        <v>303.7</v>
      </c>
      <c r="V1972" s="104" t="s">
        <v>2053</v>
      </c>
      <c r="W1972" s="245" t="s">
        <v>2076</v>
      </c>
      <c r="X1972" s="104" t="s">
        <v>2053</v>
      </c>
      <c r="Y1972" s="59" t="s">
        <v>8636</v>
      </c>
      <c r="Z1972" s="89">
        <v>45140</v>
      </c>
      <c r="AA1972" s="59">
        <v>303.7</v>
      </c>
      <c r="AB1972" s="120" t="s">
        <v>8661</v>
      </c>
      <c r="AC1972" s="120">
        <v>303.7</v>
      </c>
      <c r="AD1972" s="104">
        <v>2023</v>
      </c>
      <c r="AE1972" s="107">
        <v>4950</v>
      </c>
      <c r="AF1972" s="326">
        <f t="shared" si="154"/>
        <v>1503315</v>
      </c>
    </row>
    <row r="1973" spans="1:32" ht="54.95" customHeight="1" x14ac:dyDescent="0.2">
      <c r="A1973" s="136">
        <v>1970</v>
      </c>
      <c r="B1973" s="368">
        <f t="shared" si="153"/>
        <v>1136</v>
      </c>
      <c r="C1973" s="297" t="s">
        <v>8475</v>
      </c>
      <c r="D1973" s="104" t="s">
        <v>597</v>
      </c>
      <c r="E1973" s="143">
        <v>20106897914</v>
      </c>
      <c r="F1973" s="104" t="s">
        <v>26</v>
      </c>
      <c r="G1973" s="104" t="s">
        <v>27</v>
      </c>
      <c r="H1973" s="211" t="s">
        <v>7868</v>
      </c>
      <c r="I1973" s="104" t="s">
        <v>8055</v>
      </c>
      <c r="J1973" s="104" t="s">
        <v>7166</v>
      </c>
      <c r="K1973" s="104" t="s">
        <v>1008</v>
      </c>
      <c r="L1973" s="211" t="s">
        <v>8556</v>
      </c>
      <c r="M1973" s="104" t="s">
        <v>7896</v>
      </c>
      <c r="N1973" s="104" t="s">
        <v>1162</v>
      </c>
      <c r="O1973" s="104">
        <v>2021</v>
      </c>
      <c r="P1973" s="105">
        <v>44840</v>
      </c>
      <c r="Q1973" s="104" t="s">
        <v>6790</v>
      </c>
      <c r="R1973" s="104">
        <v>1</v>
      </c>
      <c r="S1973" s="59" t="s">
        <v>8597</v>
      </c>
      <c r="T1973" s="89">
        <v>45051</v>
      </c>
      <c r="U1973" s="59">
        <v>150</v>
      </c>
      <c r="V1973" s="104" t="s">
        <v>2053</v>
      </c>
      <c r="W1973" s="245" t="s">
        <v>2076</v>
      </c>
      <c r="X1973" s="104" t="s">
        <v>2053</v>
      </c>
      <c r="Y1973" s="59" t="s">
        <v>8636</v>
      </c>
      <c r="Z1973" s="89">
        <v>45140</v>
      </c>
      <c r="AA1973" s="59">
        <v>150</v>
      </c>
      <c r="AB1973" s="120" t="s">
        <v>8661</v>
      </c>
      <c r="AC1973" s="120">
        <v>150</v>
      </c>
      <c r="AD1973" s="104">
        <v>2023</v>
      </c>
      <c r="AE1973" s="107">
        <v>4950</v>
      </c>
      <c r="AF1973" s="326">
        <f t="shared" si="154"/>
        <v>742500</v>
      </c>
    </row>
    <row r="1974" spans="1:32" ht="54.95" customHeight="1" x14ac:dyDescent="0.2">
      <c r="A1974" s="136">
        <v>1971</v>
      </c>
      <c r="B1974" s="368">
        <f t="shared" si="153"/>
        <v>1137</v>
      </c>
      <c r="C1974" s="297" t="s">
        <v>8476</v>
      </c>
      <c r="D1974" s="104" t="s">
        <v>588</v>
      </c>
      <c r="E1974" s="143">
        <v>20543254798</v>
      </c>
      <c r="F1974" s="104" t="s">
        <v>26</v>
      </c>
      <c r="G1974" s="104" t="s">
        <v>27</v>
      </c>
      <c r="H1974" s="211" t="s">
        <v>6849</v>
      </c>
      <c r="I1974" s="104" t="s">
        <v>7176</v>
      </c>
      <c r="J1974" s="104" t="s">
        <v>7255</v>
      </c>
      <c r="K1974" s="104" t="s">
        <v>7224</v>
      </c>
      <c r="L1974" s="211" t="s">
        <v>8557</v>
      </c>
      <c r="M1974" s="104" t="s">
        <v>7896</v>
      </c>
      <c r="N1974" s="104" t="s">
        <v>1163</v>
      </c>
      <c r="O1974" s="104">
        <v>2019</v>
      </c>
      <c r="P1974" s="105">
        <v>44853</v>
      </c>
      <c r="Q1974" s="104" t="s">
        <v>6790</v>
      </c>
      <c r="R1974" s="104">
        <v>1</v>
      </c>
      <c r="S1974" s="59" t="s">
        <v>8598</v>
      </c>
      <c r="T1974" s="89">
        <v>45055</v>
      </c>
      <c r="U1974" s="59">
        <v>9.6</v>
      </c>
      <c r="V1974" s="104" t="s">
        <v>2053</v>
      </c>
      <c r="W1974" s="245" t="s">
        <v>2076</v>
      </c>
      <c r="X1974" s="104" t="s">
        <v>2053</v>
      </c>
      <c r="Y1974" s="59" t="s">
        <v>8637</v>
      </c>
      <c r="Z1974" s="89">
        <v>45141</v>
      </c>
      <c r="AA1974" s="59">
        <v>9.6</v>
      </c>
      <c r="AB1974" s="120" t="s">
        <v>8662</v>
      </c>
      <c r="AC1974" s="120">
        <v>9.6</v>
      </c>
      <c r="AD1974" s="104">
        <v>2023</v>
      </c>
      <c r="AE1974" s="107">
        <v>4950</v>
      </c>
      <c r="AF1974" s="326">
        <f t="shared" si="154"/>
        <v>47520</v>
      </c>
    </row>
    <row r="1975" spans="1:32" ht="54.95" customHeight="1" x14ac:dyDescent="0.2">
      <c r="A1975" s="136">
        <v>1972</v>
      </c>
      <c r="B1975" s="368">
        <f t="shared" si="153"/>
        <v>1137</v>
      </c>
      <c r="C1975" s="297" t="s">
        <v>8476</v>
      </c>
      <c r="D1975" s="104" t="s">
        <v>588</v>
      </c>
      <c r="E1975" s="143">
        <v>20543254798</v>
      </c>
      <c r="F1975" s="104" t="s">
        <v>26</v>
      </c>
      <c r="G1975" s="104" t="s">
        <v>27</v>
      </c>
      <c r="H1975" s="211" t="s">
        <v>6849</v>
      </c>
      <c r="I1975" s="104" t="s">
        <v>8501</v>
      </c>
      <c r="J1975" s="104" t="s">
        <v>7255</v>
      </c>
      <c r="K1975" s="104" t="s">
        <v>8985</v>
      </c>
      <c r="L1975" s="211" t="s">
        <v>8558</v>
      </c>
      <c r="M1975" s="104" t="s">
        <v>7896</v>
      </c>
      <c r="N1975" s="104" t="s">
        <v>1163</v>
      </c>
      <c r="O1975" s="104">
        <v>2019</v>
      </c>
      <c r="P1975" s="105">
        <v>44853</v>
      </c>
      <c r="Q1975" s="104" t="s">
        <v>6790</v>
      </c>
      <c r="R1975" s="104">
        <v>1</v>
      </c>
      <c r="S1975" s="59" t="s">
        <v>8598</v>
      </c>
      <c r="T1975" s="89">
        <v>45055</v>
      </c>
      <c r="U1975" s="59">
        <v>286</v>
      </c>
      <c r="V1975" s="104" t="s">
        <v>2053</v>
      </c>
      <c r="W1975" s="245" t="s">
        <v>2076</v>
      </c>
      <c r="X1975" s="104" t="s">
        <v>2053</v>
      </c>
      <c r="Y1975" s="59" t="s">
        <v>8637</v>
      </c>
      <c r="Z1975" s="89">
        <v>45141</v>
      </c>
      <c r="AA1975" s="59">
        <v>286</v>
      </c>
      <c r="AB1975" s="120" t="s">
        <v>8662</v>
      </c>
      <c r="AC1975" s="120">
        <v>286</v>
      </c>
      <c r="AD1975" s="104">
        <v>2023</v>
      </c>
      <c r="AE1975" s="107">
        <v>4950</v>
      </c>
      <c r="AF1975" s="326">
        <f t="shared" si="154"/>
        <v>1415700</v>
      </c>
    </row>
    <row r="1976" spans="1:32" ht="54.95" customHeight="1" x14ac:dyDescent="0.2">
      <c r="A1976" s="136">
        <v>1973</v>
      </c>
      <c r="B1976" s="368">
        <f t="shared" si="153"/>
        <v>1137</v>
      </c>
      <c r="C1976" s="297" t="s">
        <v>8476</v>
      </c>
      <c r="D1976" s="104" t="s">
        <v>588</v>
      </c>
      <c r="E1976" s="143">
        <v>20543254798</v>
      </c>
      <c r="F1976" s="104" t="s">
        <v>26</v>
      </c>
      <c r="G1976" s="104" t="s">
        <v>27</v>
      </c>
      <c r="H1976" s="211" t="s">
        <v>7868</v>
      </c>
      <c r="I1976" s="104" t="s">
        <v>8055</v>
      </c>
      <c r="J1976" s="104" t="s">
        <v>7166</v>
      </c>
      <c r="K1976" s="104" t="s">
        <v>1008</v>
      </c>
      <c r="L1976" s="211" t="s">
        <v>8559</v>
      </c>
      <c r="M1976" s="104" t="s">
        <v>7896</v>
      </c>
      <c r="N1976" s="104" t="s">
        <v>1162</v>
      </c>
      <c r="O1976" s="104">
        <v>2021</v>
      </c>
      <c r="P1976" s="105">
        <v>44853</v>
      </c>
      <c r="Q1976" s="104" t="s">
        <v>6790</v>
      </c>
      <c r="R1976" s="104">
        <v>1</v>
      </c>
      <c r="S1976" s="59" t="s">
        <v>8598</v>
      </c>
      <c r="T1976" s="89">
        <v>45055</v>
      </c>
      <c r="U1976" s="59">
        <v>135</v>
      </c>
      <c r="V1976" s="104" t="s">
        <v>2053</v>
      </c>
      <c r="W1976" s="245" t="s">
        <v>2076</v>
      </c>
      <c r="X1976" s="104" t="s">
        <v>2053</v>
      </c>
      <c r="Y1976" s="59" t="s">
        <v>8637</v>
      </c>
      <c r="Z1976" s="89">
        <v>45141</v>
      </c>
      <c r="AA1976" s="59">
        <v>135</v>
      </c>
      <c r="AB1976" s="120" t="s">
        <v>8662</v>
      </c>
      <c r="AC1976" s="120">
        <v>135</v>
      </c>
      <c r="AD1976" s="104">
        <v>2023</v>
      </c>
      <c r="AE1976" s="107">
        <v>4950</v>
      </c>
      <c r="AF1976" s="326">
        <f t="shared" si="154"/>
        <v>668250</v>
      </c>
    </row>
    <row r="1977" spans="1:32" ht="54.95" customHeight="1" x14ac:dyDescent="0.2">
      <c r="A1977" s="136">
        <v>1974</v>
      </c>
      <c r="B1977" s="368">
        <f t="shared" si="153"/>
        <v>1138</v>
      </c>
      <c r="C1977" s="297" t="s">
        <v>8477</v>
      </c>
      <c r="D1977" s="104" t="s">
        <v>25</v>
      </c>
      <c r="E1977" s="6">
        <v>20100017491</v>
      </c>
      <c r="F1977" s="104" t="s">
        <v>26</v>
      </c>
      <c r="G1977" s="104" t="s">
        <v>27</v>
      </c>
      <c r="H1977" s="211" t="s">
        <v>6849</v>
      </c>
      <c r="I1977" s="104" t="s">
        <v>8507</v>
      </c>
      <c r="J1977" s="104" t="s">
        <v>6971</v>
      </c>
      <c r="K1977" s="344" t="s">
        <v>7223</v>
      </c>
      <c r="L1977" s="212" t="s">
        <v>8560</v>
      </c>
      <c r="M1977" s="104" t="s">
        <v>7896</v>
      </c>
      <c r="N1977" s="104" t="s">
        <v>1162</v>
      </c>
      <c r="O1977" s="104">
        <v>2020</v>
      </c>
      <c r="P1977" s="105">
        <v>44851</v>
      </c>
      <c r="Q1977" s="104" t="s">
        <v>6790</v>
      </c>
      <c r="R1977" s="104">
        <v>1</v>
      </c>
      <c r="S1977" s="59" t="s">
        <v>8599</v>
      </c>
      <c r="T1977" s="89">
        <v>45048</v>
      </c>
      <c r="U1977" s="59">
        <v>150</v>
      </c>
      <c r="V1977" s="104" t="s">
        <v>2053</v>
      </c>
      <c r="W1977" s="245" t="s">
        <v>2076</v>
      </c>
      <c r="X1977" s="104" t="s">
        <v>2053</v>
      </c>
      <c r="Y1977" s="59" t="s">
        <v>8638</v>
      </c>
      <c r="Z1977" s="89">
        <v>45140</v>
      </c>
      <c r="AA1977" s="59">
        <v>150</v>
      </c>
      <c r="AB1977" s="120" t="s">
        <v>8663</v>
      </c>
      <c r="AC1977" s="120">
        <v>150</v>
      </c>
      <c r="AD1977" s="104">
        <v>2023</v>
      </c>
      <c r="AE1977" s="107">
        <v>4950</v>
      </c>
      <c r="AF1977" s="326">
        <f t="shared" si="154"/>
        <v>742500</v>
      </c>
    </row>
    <row r="1978" spans="1:32" ht="54.95" customHeight="1" x14ac:dyDescent="0.2">
      <c r="A1978" s="136">
        <v>1975</v>
      </c>
      <c r="B1978" s="368">
        <f t="shared" si="153"/>
        <v>1139</v>
      </c>
      <c r="C1978" s="297" t="s">
        <v>8478</v>
      </c>
      <c r="D1978" s="104" t="s">
        <v>597</v>
      </c>
      <c r="E1978" s="143">
        <v>20106897914</v>
      </c>
      <c r="F1978" s="104" t="s">
        <v>26</v>
      </c>
      <c r="G1978" s="104" t="s">
        <v>27</v>
      </c>
      <c r="H1978" s="211" t="s">
        <v>7868</v>
      </c>
      <c r="I1978" s="119" t="s">
        <v>6884</v>
      </c>
      <c r="J1978" s="119" t="s">
        <v>6884</v>
      </c>
      <c r="K1978" s="119" t="s">
        <v>7165</v>
      </c>
      <c r="L1978" s="211" t="s">
        <v>8561</v>
      </c>
      <c r="M1978" s="104" t="s">
        <v>7896</v>
      </c>
      <c r="N1978" s="104" t="s">
        <v>1162</v>
      </c>
      <c r="O1978" s="104">
        <v>2020</v>
      </c>
      <c r="P1978" s="105">
        <v>44308</v>
      </c>
      <c r="Q1978" s="104" t="s">
        <v>6790</v>
      </c>
      <c r="R1978" s="104">
        <v>1</v>
      </c>
      <c r="S1978" s="59" t="s">
        <v>8600</v>
      </c>
      <c r="T1978" s="89">
        <v>44575</v>
      </c>
      <c r="U1978" s="59">
        <v>51</v>
      </c>
      <c r="V1978" s="104" t="s">
        <v>8619</v>
      </c>
      <c r="W1978" s="105">
        <v>44677</v>
      </c>
      <c r="X1978" s="104">
        <v>51</v>
      </c>
      <c r="Y1978" s="59" t="s">
        <v>8639</v>
      </c>
      <c r="Z1978" s="89">
        <v>45141</v>
      </c>
      <c r="AA1978" s="109">
        <v>42.3</v>
      </c>
      <c r="AB1978" s="120" t="s">
        <v>8664</v>
      </c>
      <c r="AC1978" s="120">
        <v>42.3</v>
      </c>
      <c r="AD1978" s="104">
        <v>2023</v>
      </c>
      <c r="AE1978" s="107">
        <v>4950</v>
      </c>
      <c r="AF1978" s="326">
        <f t="shared" si="154"/>
        <v>209385</v>
      </c>
    </row>
    <row r="1979" spans="1:32" ht="54.95" customHeight="1" x14ac:dyDescent="0.2">
      <c r="A1979" s="136">
        <v>1976</v>
      </c>
      <c r="B1979" s="368">
        <f t="shared" si="153"/>
        <v>1140</v>
      </c>
      <c r="C1979" s="297" t="s">
        <v>8479</v>
      </c>
      <c r="D1979" s="104" t="s">
        <v>25</v>
      </c>
      <c r="E1979" s="6">
        <v>20100017491</v>
      </c>
      <c r="F1979" s="104" t="s">
        <v>26</v>
      </c>
      <c r="G1979" s="104" t="s">
        <v>27</v>
      </c>
      <c r="H1979" s="211" t="s">
        <v>7868</v>
      </c>
      <c r="I1979" s="104" t="s">
        <v>6902</v>
      </c>
      <c r="J1979" s="104" t="s">
        <v>6902</v>
      </c>
      <c r="K1979" s="104" t="s">
        <v>8529</v>
      </c>
      <c r="L1979" s="211" t="s">
        <v>8562</v>
      </c>
      <c r="M1979" s="104" t="s">
        <v>7896</v>
      </c>
      <c r="N1979" s="104" t="s">
        <v>1163</v>
      </c>
      <c r="O1979" s="104">
        <v>2022</v>
      </c>
      <c r="P1979" s="105">
        <v>44798</v>
      </c>
      <c r="Q1979" s="104" t="s">
        <v>6790</v>
      </c>
      <c r="R1979" s="104">
        <v>1</v>
      </c>
      <c r="S1979" s="59" t="s">
        <v>8601</v>
      </c>
      <c r="T1979" s="89">
        <v>45064</v>
      </c>
      <c r="U1979" s="59">
        <v>350</v>
      </c>
      <c r="V1979" s="104" t="s">
        <v>2053</v>
      </c>
      <c r="W1979" s="105" t="s">
        <v>2053</v>
      </c>
      <c r="X1979" s="104" t="s">
        <v>2053</v>
      </c>
      <c r="Y1979" s="59" t="s">
        <v>8640</v>
      </c>
      <c r="Z1979" s="89">
        <v>45140</v>
      </c>
      <c r="AA1979" s="59">
        <v>350</v>
      </c>
      <c r="AB1979" s="120" t="s">
        <v>8665</v>
      </c>
      <c r="AC1979" s="120">
        <v>350</v>
      </c>
      <c r="AD1979" s="104">
        <v>2023</v>
      </c>
      <c r="AE1979" s="107">
        <v>4950</v>
      </c>
      <c r="AF1979" s="326">
        <f t="shared" si="154"/>
        <v>1732500</v>
      </c>
    </row>
    <row r="1980" spans="1:32" ht="54.95" customHeight="1" x14ac:dyDescent="0.2">
      <c r="A1980" s="136">
        <v>1977</v>
      </c>
      <c r="B1980" s="368">
        <f t="shared" si="153"/>
        <v>1141</v>
      </c>
      <c r="C1980" s="297" t="s">
        <v>8480</v>
      </c>
      <c r="D1980" s="104" t="s">
        <v>25</v>
      </c>
      <c r="E1980" s="6">
        <v>20100017491</v>
      </c>
      <c r="F1980" s="104" t="s">
        <v>26</v>
      </c>
      <c r="G1980" s="104" t="s">
        <v>27</v>
      </c>
      <c r="H1980" s="211" t="s">
        <v>8493</v>
      </c>
      <c r="I1980" s="104" t="s">
        <v>8508</v>
      </c>
      <c r="J1980" s="104" t="s">
        <v>8515</v>
      </c>
      <c r="K1980" s="104" t="s">
        <v>1033</v>
      </c>
      <c r="L1980" s="211" t="s">
        <v>8563</v>
      </c>
      <c r="M1980" s="104" t="s">
        <v>7979</v>
      </c>
      <c r="N1980" s="104" t="s">
        <v>1161</v>
      </c>
      <c r="O1980" s="104">
        <v>2022</v>
      </c>
      <c r="P1980" s="105">
        <v>44855</v>
      </c>
      <c r="Q1980" s="104" t="s">
        <v>6790</v>
      </c>
      <c r="R1980" s="104">
        <v>1</v>
      </c>
      <c r="S1980" s="59" t="s">
        <v>8602</v>
      </c>
      <c r="T1980" s="89">
        <v>45120</v>
      </c>
      <c r="U1980" s="59">
        <v>18.7</v>
      </c>
      <c r="V1980" s="104" t="s">
        <v>2053</v>
      </c>
      <c r="W1980" s="105" t="s">
        <v>2053</v>
      </c>
      <c r="X1980" s="104" t="s">
        <v>2053</v>
      </c>
      <c r="Y1980" s="59" t="s">
        <v>2053</v>
      </c>
      <c r="Z1980" s="38" t="s">
        <v>2076</v>
      </c>
      <c r="AA1980" s="59" t="s">
        <v>2053</v>
      </c>
      <c r="AB1980" s="120" t="s">
        <v>8602</v>
      </c>
      <c r="AC1980" s="120">
        <v>18.7</v>
      </c>
      <c r="AD1980" s="104">
        <v>2023</v>
      </c>
      <c r="AE1980" s="107">
        <v>4950</v>
      </c>
      <c r="AF1980" s="326">
        <f t="shared" si="154"/>
        <v>92565</v>
      </c>
    </row>
    <row r="1981" spans="1:32" ht="54.95" customHeight="1" x14ac:dyDescent="0.2">
      <c r="A1981" s="136">
        <v>1978</v>
      </c>
      <c r="B1981" s="368">
        <f t="shared" si="153"/>
        <v>1141</v>
      </c>
      <c r="C1981" s="297" t="s">
        <v>8480</v>
      </c>
      <c r="D1981" s="104" t="s">
        <v>25</v>
      </c>
      <c r="E1981" s="6">
        <v>20100017491</v>
      </c>
      <c r="F1981" s="104" t="s">
        <v>26</v>
      </c>
      <c r="G1981" s="104" t="s">
        <v>27</v>
      </c>
      <c r="H1981" s="211" t="s">
        <v>8493</v>
      </c>
      <c r="I1981" s="104" t="s">
        <v>7779</v>
      </c>
      <c r="J1981" s="104" t="s">
        <v>8516</v>
      </c>
      <c r="K1981" s="104" t="s">
        <v>1033</v>
      </c>
      <c r="L1981" s="211" t="s">
        <v>8564</v>
      </c>
      <c r="M1981" s="104" t="s">
        <v>7979</v>
      </c>
      <c r="N1981" s="104" t="s">
        <v>1161</v>
      </c>
      <c r="O1981" s="104">
        <v>2022</v>
      </c>
      <c r="P1981" s="105">
        <v>44855</v>
      </c>
      <c r="Q1981" s="104" t="s">
        <v>6790</v>
      </c>
      <c r="R1981" s="104">
        <v>1</v>
      </c>
      <c r="S1981" s="59" t="s">
        <v>8602</v>
      </c>
      <c r="T1981" s="89">
        <v>45120</v>
      </c>
      <c r="U1981" s="59">
        <v>22.9</v>
      </c>
      <c r="V1981" s="104" t="s">
        <v>2053</v>
      </c>
      <c r="W1981" s="105" t="s">
        <v>2053</v>
      </c>
      <c r="X1981" s="104" t="s">
        <v>2053</v>
      </c>
      <c r="Y1981" s="59" t="s">
        <v>2053</v>
      </c>
      <c r="Z1981" s="38" t="s">
        <v>2076</v>
      </c>
      <c r="AA1981" s="59" t="s">
        <v>2053</v>
      </c>
      <c r="AB1981" s="120" t="s">
        <v>8602</v>
      </c>
      <c r="AC1981" s="120">
        <v>22.9</v>
      </c>
      <c r="AD1981" s="104">
        <v>2023</v>
      </c>
      <c r="AE1981" s="107">
        <v>4950</v>
      </c>
      <c r="AF1981" s="326">
        <f t="shared" si="154"/>
        <v>113355</v>
      </c>
    </row>
    <row r="1982" spans="1:32" ht="54.95" customHeight="1" x14ac:dyDescent="0.2">
      <c r="A1982" s="136">
        <v>1979</v>
      </c>
      <c r="B1982" s="368">
        <f t="shared" si="153"/>
        <v>1141</v>
      </c>
      <c r="C1982" s="297" t="s">
        <v>8480</v>
      </c>
      <c r="D1982" s="104" t="s">
        <v>25</v>
      </c>
      <c r="E1982" s="6">
        <v>20100017491</v>
      </c>
      <c r="F1982" s="104" t="s">
        <v>26</v>
      </c>
      <c r="G1982" s="104" t="s">
        <v>27</v>
      </c>
      <c r="H1982" s="211" t="s">
        <v>8493</v>
      </c>
      <c r="I1982" s="104" t="s">
        <v>7779</v>
      </c>
      <c r="J1982" s="104" t="s">
        <v>8517</v>
      </c>
      <c r="K1982" s="104" t="s">
        <v>1033</v>
      </c>
      <c r="L1982" s="211" t="s">
        <v>8565</v>
      </c>
      <c r="M1982" s="104" t="s">
        <v>7979</v>
      </c>
      <c r="N1982" s="104" t="s">
        <v>1161</v>
      </c>
      <c r="O1982" s="104">
        <v>2022</v>
      </c>
      <c r="P1982" s="105">
        <v>44855</v>
      </c>
      <c r="Q1982" s="104" t="s">
        <v>6790</v>
      </c>
      <c r="R1982" s="104">
        <v>1</v>
      </c>
      <c r="S1982" s="59" t="s">
        <v>8602</v>
      </c>
      <c r="T1982" s="89">
        <v>45120</v>
      </c>
      <c r="U1982" s="59">
        <v>18.899999999999999</v>
      </c>
      <c r="V1982" s="104" t="s">
        <v>2053</v>
      </c>
      <c r="W1982" s="105" t="s">
        <v>2053</v>
      </c>
      <c r="X1982" s="104" t="s">
        <v>2053</v>
      </c>
      <c r="Y1982" s="59" t="s">
        <v>2053</v>
      </c>
      <c r="Z1982" s="38" t="s">
        <v>2076</v>
      </c>
      <c r="AA1982" s="59" t="s">
        <v>2053</v>
      </c>
      <c r="AB1982" s="120" t="s">
        <v>8602</v>
      </c>
      <c r="AC1982" s="120">
        <v>18.899999999999999</v>
      </c>
      <c r="AD1982" s="104">
        <v>2023</v>
      </c>
      <c r="AE1982" s="107">
        <v>4950</v>
      </c>
      <c r="AF1982" s="326">
        <f t="shared" si="154"/>
        <v>93555</v>
      </c>
    </row>
    <row r="1983" spans="1:32" ht="54.95" customHeight="1" x14ac:dyDescent="0.2">
      <c r="A1983" s="136">
        <v>1980</v>
      </c>
      <c r="B1983" s="368">
        <f t="shared" si="153"/>
        <v>1141</v>
      </c>
      <c r="C1983" s="297" t="s">
        <v>8480</v>
      </c>
      <c r="D1983" s="104" t="s">
        <v>25</v>
      </c>
      <c r="E1983" s="6">
        <v>20100017491</v>
      </c>
      <c r="F1983" s="104" t="s">
        <v>26</v>
      </c>
      <c r="G1983" s="104" t="s">
        <v>27</v>
      </c>
      <c r="H1983" s="211" t="s">
        <v>8493</v>
      </c>
      <c r="I1983" s="104" t="s">
        <v>8509</v>
      </c>
      <c r="J1983" s="104" t="s">
        <v>8518</v>
      </c>
      <c r="K1983" s="104" t="s">
        <v>1033</v>
      </c>
      <c r="L1983" s="211" t="s">
        <v>8566</v>
      </c>
      <c r="M1983" s="104" t="s">
        <v>7979</v>
      </c>
      <c r="N1983" s="104" t="s">
        <v>1161</v>
      </c>
      <c r="O1983" s="104">
        <v>2022</v>
      </c>
      <c r="P1983" s="105">
        <v>44855</v>
      </c>
      <c r="Q1983" s="104" t="s">
        <v>6790</v>
      </c>
      <c r="R1983" s="104">
        <v>1</v>
      </c>
      <c r="S1983" s="59" t="s">
        <v>8602</v>
      </c>
      <c r="T1983" s="89">
        <v>45120</v>
      </c>
      <c r="U1983" s="59">
        <v>18.7</v>
      </c>
      <c r="V1983" s="104" t="s">
        <v>2053</v>
      </c>
      <c r="W1983" s="105" t="s">
        <v>2053</v>
      </c>
      <c r="X1983" s="104" t="s">
        <v>2053</v>
      </c>
      <c r="Y1983" s="59" t="s">
        <v>2053</v>
      </c>
      <c r="Z1983" s="38" t="s">
        <v>2076</v>
      </c>
      <c r="AA1983" s="59" t="s">
        <v>2053</v>
      </c>
      <c r="AB1983" s="120" t="s">
        <v>8602</v>
      </c>
      <c r="AC1983" s="120">
        <v>18.7</v>
      </c>
      <c r="AD1983" s="104">
        <v>2023</v>
      </c>
      <c r="AE1983" s="107">
        <v>4950</v>
      </c>
      <c r="AF1983" s="326">
        <f t="shared" si="154"/>
        <v>92565</v>
      </c>
    </row>
    <row r="1984" spans="1:32" ht="54.95" customHeight="1" x14ac:dyDescent="0.2">
      <c r="A1984" s="136">
        <v>1981</v>
      </c>
      <c r="B1984" s="368">
        <f t="shared" si="153"/>
        <v>1141</v>
      </c>
      <c r="C1984" s="297" t="s">
        <v>8480</v>
      </c>
      <c r="D1984" s="104" t="s">
        <v>25</v>
      </c>
      <c r="E1984" s="6">
        <v>20100017491</v>
      </c>
      <c r="F1984" s="104" t="s">
        <v>26</v>
      </c>
      <c r="G1984" s="104" t="s">
        <v>27</v>
      </c>
      <c r="H1984" s="211" t="s">
        <v>8493</v>
      </c>
      <c r="I1984" s="104" t="s">
        <v>8509</v>
      </c>
      <c r="J1984" s="104" t="s">
        <v>8519</v>
      </c>
      <c r="K1984" s="104" t="s">
        <v>1033</v>
      </c>
      <c r="L1984" s="211" t="s">
        <v>8567</v>
      </c>
      <c r="M1984" s="104" t="s">
        <v>7979</v>
      </c>
      <c r="N1984" s="104" t="s">
        <v>1161</v>
      </c>
      <c r="O1984" s="104">
        <v>2022</v>
      </c>
      <c r="P1984" s="105">
        <v>44855</v>
      </c>
      <c r="Q1984" s="104" t="s">
        <v>6790</v>
      </c>
      <c r="R1984" s="104">
        <v>1</v>
      </c>
      <c r="S1984" s="59" t="s">
        <v>8602</v>
      </c>
      <c r="T1984" s="89">
        <v>45120</v>
      </c>
      <c r="U1984" s="59">
        <v>18.600000000000001</v>
      </c>
      <c r="V1984" s="104" t="s">
        <v>2053</v>
      </c>
      <c r="W1984" s="105" t="s">
        <v>2053</v>
      </c>
      <c r="X1984" s="104" t="s">
        <v>2053</v>
      </c>
      <c r="Y1984" s="59" t="s">
        <v>2053</v>
      </c>
      <c r="Z1984" s="38" t="s">
        <v>2076</v>
      </c>
      <c r="AA1984" s="59" t="s">
        <v>2053</v>
      </c>
      <c r="AB1984" s="120" t="s">
        <v>8602</v>
      </c>
      <c r="AC1984" s="120">
        <v>18.600000000000001</v>
      </c>
      <c r="AD1984" s="104">
        <v>2023</v>
      </c>
      <c r="AE1984" s="107">
        <v>4950</v>
      </c>
      <c r="AF1984" s="326">
        <f t="shared" si="154"/>
        <v>92070</v>
      </c>
    </row>
    <row r="1985" spans="1:32" ht="54.95" customHeight="1" x14ac:dyDescent="0.2">
      <c r="A1985" s="136">
        <v>1982</v>
      </c>
      <c r="B1985" s="368">
        <f t="shared" si="153"/>
        <v>1141</v>
      </c>
      <c r="C1985" s="297" t="s">
        <v>8480</v>
      </c>
      <c r="D1985" s="104" t="s">
        <v>25</v>
      </c>
      <c r="E1985" s="6">
        <v>20100017491</v>
      </c>
      <c r="F1985" s="104" t="s">
        <v>26</v>
      </c>
      <c r="G1985" s="104" t="s">
        <v>27</v>
      </c>
      <c r="H1985" s="211" t="s">
        <v>7868</v>
      </c>
      <c r="I1985" s="104" t="s">
        <v>8055</v>
      </c>
      <c r="J1985" s="104" t="s">
        <v>7166</v>
      </c>
      <c r="K1985" s="104" t="s">
        <v>1008</v>
      </c>
      <c r="L1985" s="211" t="s">
        <v>8568</v>
      </c>
      <c r="M1985" s="104" t="s">
        <v>7979</v>
      </c>
      <c r="N1985" s="104" t="s">
        <v>1161</v>
      </c>
      <c r="O1985" s="104">
        <v>2022</v>
      </c>
      <c r="P1985" s="105">
        <v>44855</v>
      </c>
      <c r="Q1985" s="104" t="s">
        <v>6790</v>
      </c>
      <c r="R1985" s="104">
        <v>1</v>
      </c>
      <c r="S1985" s="59" t="s">
        <v>8602</v>
      </c>
      <c r="T1985" s="89">
        <v>45120</v>
      </c>
      <c r="U1985" s="59">
        <v>36</v>
      </c>
      <c r="V1985" s="104" t="s">
        <v>2053</v>
      </c>
      <c r="W1985" s="105" t="s">
        <v>2053</v>
      </c>
      <c r="X1985" s="104" t="s">
        <v>2053</v>
      </c>
      <c r="Y1985" s="59" t="s">
        <v>2053</v>
      </c>
      <c r="Z1985" s="38" t="s">
        <v>2076</v>
      </c>
      <c r="AA1985" s="59" t="s">
        <v>2053</v>
      </c>
      <c r="AB1985" s="120" t="s">
        <v>8602</v>
      </c>
      <c r="AC1985" s="120">
        <v>36</v>
      </c>
      <c r="AD1985" s="104">
        <v>2023</v>
      </c>
      <c r="AE1985" s="107">
        <v>4950</v>
      </c>
      <c r="AF1985" s="326">
        <f t="shared" si="154"/>
        <v>178200</v>
      </c>
    </row>
    <row r="1986" spans="1:32" ht="54.95" customHeight="1" x14ac:dyDescent="0.2">
      <c r="A1986" s="136">
        <v>1983</v>
      </c>
      <c r="B1986" s="368">
        <f t="shared" si="153"/>
        <v>1142</v>
      </c>
      <c r="C1986" s="297" t="s">
        <v>8481</v>
      </c>
      <c r="D1986" s="104" t="s">
        <v>25</v>
      </c>
      <c r="E1986" s="6">
        <v>20100017491</v>
      </c>
      <c r="F1986" s="104" t="s">
        <v>26</v>
      </c>
      <c r="G1986" s="104" t="s">
        <v>27</v>
      </c>
      <c r="H1986" s="211" t="s">
        <v>6849</v>
      </c>
      <c r="I1986" s="104" t="s">
        <v>8510</v>
      </c>
      <c r="J1986" s="104" t="s">
        <v>6898</v>
      </c>
      <c r="K1986" s="104" t="s">
        <v>1004</v>
      </c>
      <c r="L1986" s="211" t="s">
        <v>8569</v>
      </c>
      <c r="M1986" s="104" t="s">
        <v>7979</v>
      </c>
      <c r="N1986" s="104" t="s">
        <v>1161</v>
      </c>
      <c r="O1986" s="104">
        <v>2021</v>
      </c>
      <c r="P1986" s="105">
        <v>44868</v>
      </c>
      <c r="Q1986" s="104" t="s">
        <v>6790</v>
      </c>
      <c r="R1986" s="104">
        <v>1</v>
      </c>
      <c r="S1986" s="59" t="s">
        <v>8603</v>
      </c>
      <c r="T1986" s="89">
        <v>45121</v>
      </c>
      <c r="U1986" s="59">
        <v>50</v>
      </c>
      <c r="V1986" s="104" t="s">
        <v>2053</v>
      </c>
      <c r="W1986" s="105" t="s">
        <v>2053</v>
      </c>
      <c r="X1986" s="104" t="s">
        <v>2053</v>
      </c>
      <c r="Y1986" s="59" t="s">
        <v>2053</v>
      </c>
      <c r="Z1986" s="38" t="s">
        <v>2076</v>
      </c>
      <c r="AA1986" s="59" t="s">
        <v>2053</v>
      </c>
      <c r="AB1986" s="120" t="s">
        <v>8603</v>
      </c>
      <c r="AC1986" s="120">
        <v>50</v>
      </c>
      <c r="AD1986" s="104">
        <v>2023</v>
      </c>
      <c r="AE1986" s="107">
        <v>4950</v>
      </c>
      <c r="AF1986" s="326">
        <f t="shared" si="154"/>
        <v>247500</v>
      </c>
    </row>
    <row r="1987" spans="1:32" ht="54.95" customHeight="1" x14ac:dyDescent="0.2">
      <c r="A1987" s="136">
        <v>1984</v>
      </c>
      <c r="B1987" s="368">
        <f t="shared" si="153"/>
        <v>1143</v>
      </c>
      <c r="C1987" s="297" t="s">
        <v>8482</v>
      </c>
      <c r="D1987" s="104" t="s">
        <v>25</v>
      </c>
      <c r="E1987" s="6">
        <v>20100017491</v>
      </c>
      <c r="F1987" s="104" t="s">
        <v>26</v>
      </c>
      <c r="G1987" s="104" t="s">
        <v>27</v>
      </c>
      <c r="H1987" s="211" t="s">
        <v>8494</v>
      </c>
      <c r="I1987" s="104" t="s">
        <v>7034</v>
      </c>
      <c r="J1987" s="104" t="s">
        <v>8520</v>
      </c>
      <c r="K1987" s="104" t="s">
        <v>8530</v>
      </c>
      <c r="L1987" s="211" t="s">
        <v>8570</v>
      </c>
      <c r="M1987" s="104" t="s">
        <v>8585</v>
      </c>
      <c r="N1987" s="104" t="s">
        <v>1162</v>
      </c>
      <c r="O1987" s="104">
        <v>2021</v>
      </c>
      <c r="P1987" s="105">
        <v>44798</v>
      </c>
      <c r="Q1987" s="104" t="s">
        <v>6790</v>
      </c>
      <c r="R1987" s="104">
        <v>1</v>
      </c>
      <c r="S1987" s="59" t="s">
        <v>8604</v>
      </c>
      <c r="T1987" s="89">
        <v>45063</v>
      </c>
      <c r="U1987" s="59">
        <v>12.8</v>
      </c>
      <c r="V1987" s="104" t="s">
        <v>2053</v>
      </c>
      <c r="W1987" s="105" t="s">
        <v>2053</v>
      </c>
      <c r="X1987" s="104" t="s">
        <v>2053</v>
      </c>
      <c r="Y1987" s="59" t="s">
        <v>8641</v>
      </c>
      <c r="Z1987" s="89">
        <v>45156</v>
      </c>
      <c r="AA1987" s="59">
        <v>12.8</v>
      </c>
      <c r="AB1987" s="120" t="s">
        <v>8666</v>
      </c>
      <c r="AC1987" s="120">
        <v>12.8</v>
      </c>
      <c r="AD1987" s="104">
        <v>2023</v>
      </c>
      <c r="AE1987" s="107">
        <v>4950</v>
      </c>
      <c r="AF1987" s="326">
        <f t="shared" si="154"/>
        <v>63360</v>
      </c>
    </row>
    <row r="1988" spans="1:32" ht="54.95" customHeight="1" x14ac:dyDescent="0.2">
      <c r="A1988" s="136">
        <v>1985</v>
      </c>
      <c r="B1988" s="368">
        <f t="shared" si="153"/>
        <v>1144</v>
      </c>
      <c r="C1988" s="297" t="s">
        <v>8483</v>
      </c>
      <c r="D1988" s="281" t="s">
        <v>8462</v>
      </c>
      <c r="E1988" s="118">
        <v>20467534026</v>
      </c>
      <c r="F1988" s="117" t="s">
        <v>26</v>
      </c>
      <c r="G1988" s="117" t="s">
        <v>151</v>
      </c>
      <c r="H1988" s="211" t="s">
        <v>7868</v>
      </c>
      <c r="I1988" s="104" t="s">
        <v>8055</v>
      </c>
      <c r="J1988" s="104" t="s">
        <v>7166</v>
      </c>
      <c r="K1988" s="104" t="s">
        <v>1008</v>
      </c>
      <c r="L1988" s="211" t="s">
        <v>8571</v>
      </c>
      <c r="M1988" s="104" t="s">
        <v>7979</v>
      </c>
      <c r="N1988" s="104" t="s">
        <v>1162</v>
      </c>
      <c r="O1988" s="104">
        <v>2021</v>
      </c>
      <c r="P1988" s="105">
        <v>44658</v>
      </c>
      <c r="Q1988" s="104" t="s">
        <v>6790</v>
      </c>
      <c r="R1988" s="104">
        <v>1</v>
      </c>
      <c r="S1988" s="59" t="s">
        <v>8605</v>
      </c>
      <c r="T1988" s="89">
        <v>44847</v>
      </c>
      <c r="U1988" s="59">
        <v>36.700000000000003</v>
      </c>
      <c r="V1988" s="104" t="s">
        <v>2053</v>
      </c>
      <c r="W1988" s="105" t="s">
        <v>2053</v>
      </c>
      <c r="X1988" s="104" t="s">
        <v>2053</v>
      </c>
      <c r="Y1988" s="59" t="s">
        <v>8642</v>
      </c>
      <c r="Z1988" s="89">
        <v>45160</v>
      </c>
      <c r="AA1988" s="59">
        <v>36.700000000000003</v>
      </c>
      <c r="AB1988" s="120" t="s">
        <v>8667</v>
      </c>
      <c r="AC1988" s="120">
        <v>36.700000000000003</v>
      </c>
      <c r="AD1988" s="104">
        <v>2023</v>
      </c>
      <c r="AE1988" s="107">
        <v>4950</v>
      </c>
      <c r="AF1988" s="326">
        <f t="shared" si="154"/>
        <v>181665</v>
      </c>
    </row>
    <row r="1989" spans="1:32" ht="54.95" customHeight="1" x14ac:dyDescent="0.2">
      <c r="A1989" s="136">
        <v>1986</v>
      </c>
      <c r="B1989" s="368">
        <f t="shared" si="153"/>
        <v>1145</v>
      </c>
      <c r="C1989" s="297" t="s">
        <v>8484</v>
      </c>
      <c r="D1989" s="350" t="s">
        <v>25</v>
      </c>
      <c r="E1989" s="118">
        <v>20100017491</v>
      </c>
      <c r="F1989" s="117" t="s">
        <v>26</v>
      </c>
      <c r="G1989" s="117" t="s">
        <v>27</v>
      </c>
      <c r="H1989" s="211" t="s">
        <v>7868</v>
      </c>
      <c r="I1989" s="104" t="s">
        <v>6902</v>
      </c>
      <c r="J1989" s="104" t="s">
        <v>6902</v>
      </c>
      <c r="K1989" s="104" t="s">
        <v>7173</v>
      </c>
      <c r="L1989" s="211" t="s">
        <v>8572</v>
      </c>
      <c r="M1989" s="104" t="s">
        <v>7896</v>
      </c>
      <c r="N1989" s="104" t="s">
        <v>1163</v>
      </c>
      <c r="O1989" s="104">
        <v>2022</v>
      </c>
      <c r="P1989" s="105">
        <v>44852</v>
      </c>
      <c r="Q1989" s="104" t="s">
        <v>6790</v>
      </c>
      <c r="R1989" s="104">
        <v>1</v>
      </c>
      <c r="S1989" s="59" t="s">
        <v>8606</v>
      </c>
      <c r="T1989" s="89">
        <v>45028</v>
      </c>
      <c r="U1989" s="59">
        <v>350</v>
      </c>
      <c r="V1989" s="104" t="s">
        <v>8620</v>
      </c>
      <c r="W1989" s="105">
        <v>45070</v>
      </c>
      <c r="X1989" s="104">
        <v>350</v>
      </c>
      <c r="Y1989" s="59" t="s">
        <v>8643</v>
      </c>
      <c r="Z1989" s="89">
        <v>45166</v>
      </c>
      <c r="AA1989" s="59">
        <v>350</v>
      </c>
      <c r="AB1989" s="352" t="s">
        <v>8668</v>
      </c>
      <c r="AC1989" s="352">
        <v>350</v>
      </c>
      <c r="AD1989" s="104">
        <v>2023</v>
      </c>
      <c r="AE1989" s="344">
        <v>4950</v>
      </c>
      <c r="AF1989" s="326">
        <f t="shared" si="154"/>
        <v>1732500</v>
      </c>
    </row>
    <row r="1990" spans="1:32" ht="54.95" customHeight="1" x14ac:dyDescent="0.2">
      <c r="A1990" s="136">
        <v>1987</v>
      </c>
      <c r="B1990" s="368">
        <f t="shared" si="153"/>
        <v>1146</v>
      </c>
      <c r="C1990" s="297" t="s">
        <v>8485</v>
      </c>
      <c r="D1990" s="350" t="s">
        <v>8462</v>
      </c>
      <c r="E1990" s="118">
        <v>20467534026</v>
      </c>
      <c r="F1990" s="117" t="s">
        <v>26</v>
      </c>
      <c r="G1990" s="117" t="s">
        <v>151</v>
      </c>
      <c r="H1990" s="211" t="s">
        <v>7868</v>
      </c>
      <c r="I1990" s="104" t="s">
        <v>6902</v>
      </c>
      <c r="J1990" s="104" t="s">
        <v>6902</v>
      </c>
      <c r="K1990" s="104" t="s">
        <v>7173</v>
      </c>
      <c r="L1990" s="211" t="s">
        <v>8572</v>
      </c>
      <c r="M1990" s="104" t="s">
        <v>7896</v>
      </c>
      <c r="N1990" s="104" t="s">
        <v>1163</v>
      </c>
      <c r="O1990" s="104">
        <v>2022</v>
      </c>
      <c r="P1990" s="105">
        <v>44852</v>
      </c>
      <c r="Q1990" s="104" t="s">
        <v>6790</v>
      </c>
      <c r="R1990" s="104">
        <v>1</v>
      </c>
      <c r="S1990" s="59" t="s">
        <v>8607</v>
      </c>
      <c r="T1990" s="89">
        <v>45028</v>
      </c>
      <c r="U1990" s="59">
        <v>350</v>
      </c>
      <c r="V1990" s="104" t="s">
        <v>8621</v>
      </c>
      <c r="W1990" s="105">
        <v>45069</v>
      </c>
      <c r="X1990" s="104">
        <v>350</v>
      </c>
      <c r="Y1990" s="59" t="s">
        <v>8644</v>
      </c>
      <c r="Z1990" s="89">
        <v>45166</v>
      </c>
      <c r="AA1990" s="59">
        <v>350</v>
      </c>
      <c r="AB1990" s="352" t="s">
        <v>8669</v>
      </c>
      <c r="AC1990" s="352">
        <v>350</v>
      </c>
      <c r="AD1990" s="104">
        <v>2023</v>
      </c>
      <c r="AE1990" s="344">
        <v>4950</v>
      </c>
      <c r="AF1990" s="326">
        <f t="shared" si="154"/>
        <v>1732500</v>
      </c>
    </row>
    <row r="1991" spans="1:32" ht="54.95" customHeight="1" x14ac:dyDescent="0.2">
      <c r="A1991" s="136">
        <v>1988</v>
      </c>
      <c r="B1991" s="368">
        <f t="shared" si="153"/>
        <v>1147</v>
      </c>
      <c r="C1991" s="297" t="s">
        <v>8486</v>
      </c>
      <c r="D1991" s="104" t="s">
        <v>588</v>
      </c>
      <c r="E1991" s="143">
        <v>20543254798</v>
      </c>
      <c r="F1991" s="104" t="s">
        <v>26</v>
      </c>
      <c r="G1991" s="104" t="s">
        <v>27</v>
      </c>
      <c r="H1991" s="211" t="s">
        <v>6914</v>
      </c>
      <c r="I1991" s="104" t="s">
        <v>8511</v>
      </c>
      <c r="J1991" s="104" t="s">
        <v>8162</v>
      </c>
      <c r="K1991" s="104" t="s">
        <v>1078</v>
      </c>
      <c r="L1991" s="211" t="s">
        <v>8573</v>
      </c>
      <c r="M1991" s="104" t="s">
        <v>7896</v>
      </c>
      <c r="N1991" s="104" t="s">
        <v>1161</v>
      </c>
      <c r="O1991" s="104">
        <v>2022</v>
      </c>
      <c r="P1991" s="105">
        <v>44809</v>
      </c>
      <c r="Q1991" s="104" t="s">
        <v>6790</v>
      </c>
      <c r="R1991" s="104">
        <v>1</v>
      </c>
      <c r="S1991" s="59" t="s">
        <v>8608</v>
      </c>
      <c r="T1991" s="89">
        <v>45070</v>
      </c>
      <c r="U1991" s="59">
        <v>1.1000000000000001</v>
      </c>
      <c r="V1991" s="104" t="s">
        <v>2053</v>
      </c>
      <c r="W1991" s="105" t="s">
        <v>2053</v>
      </c>
      <c r="X1991" s="104" t="s">
        <v>2053</v>
      </c>
      <c r="Y1991" s="59" t="s">
        <v>8645</v>
      </c>
      <c r="Z1991" s="89">
        <v>45166</v>
      </c>
      <c r="AA1991" s="59">
        <v>1.1000000000000001</v>
      </c>
      <c r="AB1991" s="120" t="s">
        <v>8670</v>
      </c>
      <c r="AC1991" s="120">
        <v>1.1000000000000001</v>
      </c>
      <c r="AD1991" s="104">
        <v>2023</v>
      </c>
      <c r="AE1991" s="107">
        <v>4950</v>
      </c>
      <c r="AF1991" s="326">
        <f t="shared" si="154"/>
        <v>5445</v>
      </c>
    </row>
    <row r="1992" spans="1:32" ht="54.95" customHeight="1" x14ac:dyDescent="0.2">
      <c r="A1992" s="136">
        <v>1989</v>
      </c>
      <c r="B1992" s="368">
        <f t="shared" si="153"/>
        <v>1148</v>
      </c>
      <c r="C1992" s="297" t="s">
        <v>8487</v>
      </c>
      <c r="D1992" s="104" t="s">
        <v>25</v>
      </c>
      <c r="E1992" s="6">
        <v>20100017491</v>
      </c>
      <c r="F1992" s="104" t="s">
        <v>26</v>
      </c>
      <c r="G1992" s="104" t="s">
        <v>27</v>
      </c>
      <c r="H1992" s="211" t="s">
        <v>6937</v>
      </c>
      <c r="I1992" s="104" t="s">
        <v>7161</v>
      </c>
      <c r="J1992" s="104" t="s">
        <v>7265</v>
      </c>
      <c r="K1992" s="104" t="s">
        <v>1033</v>
      </c>
      <c r="L1992" s="211" t="s">
        <v>8574</v>
      </c>
      <c r="M1992" s="104" t="s">
        <v>7979</v>
      </c>
      <c r="N1992" s="104" t="s">
        <v>1162</v>
      </c>
      <c r="O1992" s="104">
        <v>2021</v>
      </c>
      <c r="P1992" s="105">
        <v>44782</v>
      </c>
      <c r="Q1992" s="104" t="s">
        <v>6790</v>
      </c>
      <c r="R1992" s="104">
        <v>1</v>
      </c>
      <c r="S1992" s="59" t="s">
        <v>8609</v>
      </c>
      <c r="T1992" s="89">
        <v>45043</v>
      </c>
      <c r="U1992" s="59">
        <v>150</v>
      </c>
      <c r="V1992" s="104" t="s">
        <v>8622</v>
      </c>
      <c r="W1992" s="105">
        <v>45086</v>
      </c>
      <c r="X1992" s="104">
        <v>150</v>
      </c>
      <c r="Y1992" s="59" t="s">
        <v>8646</v>
      </c>
      <c r="Z1992" s="89">
        <v>45166</v>
      </c>
      <c r="AA1992" s="59">
        <v>150</v>
      </c>
      <c r="AB1992" s="158" t="s">
        <v>8671</v>
      </c>
      <c r="AC1992" s="158">
        <v>150</v>
      </c>
      <c r="AD1992" s="104">
        <v>2023</v>
      </c>
      <c r="AE1992" s="153">
        <v>4950</v>
      </c>
      <c r="AF1992" s="326">
        <f t="shared" si="154"/>
        <v>742500</v>
      </c>
    </row>
    <row r="1993" spans="1:32" ht="54.95" customHeight="1" x14ac:dyDescent="0.2">
      <c r="A1993" s="136">
        <v>1990</v>
      </c>
      <c r="B1993" s="368">
        <f t="shared" si="153"/>
        <v>1148</v>
      </c>
      <c r="C1993" s="297" t="s">
        <v>8487</v>
      </c>
      <c r="D1993" s="104" t="s">
        <v>25</v>
      </c>
      <c r="E1993" s="6">
        <v>20100017491</v>
      </c>
      <c r="F1993" s="104" t="s">
        <v>26</v>
      </c>
      <c r="G1993" s="104" t="s">
        <v>27</v>
      </c>
      <c r="H1993" s="211" t="s">
        <v>6937</v>
      </c>
      <c r="I1993" s="104" t="s">
        <v>7161</v>
      </c>
      <c r="J1993" s="104" t="s">
        <v>6940</v>
      </c>
      <c r="K1993" s="104" t="s">
        <v>1033</v>
      </c>
      <c r="L1993" s="211" t="s">
        <v>8575</v>
      </c>
      <c r="M1993" s="104" t="s">
        <v>7979</v>
      </c>
      <c r="N1993" s="104" t="s">
        <v>1162</v>
      </c>
      <c r="O1993" s="104">
        <v>2021</v>
      </c>
      <c r="P1993" s="105">
        <v>44782</v>
      </c>
      <c r="Q1993" s="104" t="s">
        <v>6790</v>
      </c>
      <c r="R1993" s="104">
        <v>1</v>
      </c>
      <c r="S1993" s="59" t="s">
        <v>8609</v>
      </c>
      <c r="T1993" s="89">
        <v>45043</v>
      </c>
      <c r="U1993" s="59">
        <v>150</v>
      </c>
      <c r="V1993" s="104" t="s">
        <v>8622</v>
      </c>
      <c r="W1993" s="105">
        <v>45086</v>
      </c>
      <c r="X1993" s="104">
        <v>150</v>
      </c>
      <c r="Y1993" s="59" t="s">
        <v>8646</v>
      </c>
      <c r="Z1993" s="89">
        <v>45166</v>
      </c>
      <c r="AA1993" s="59">
        <v>150</v>
      </c>
      <c r="AB1993" s="158" t="s">
        <v>8671</v>
      </c>
      <c r="AC1993" s="158">
        <v>150</v>
      </c>
      <c r="AD1993" s="104">
        <v>2023</v>
      </c>
      <c r="AE1993" s="153">
        <v>4950</v>
      </c>
      <c r="AF1993" s="326">
        <f t="shared" si="154"/>
        <v>742500</v>
      </c>
    </row>
    <row r="1994" spans="1:32" ht="54.95" customHeight="1" x14ac:dyDescent="0.2">
      <c r="A1994" s="136">
        <v>1991</v>
      </c>
      <c r="B1994" s="368">
        <f t="shared" si="153"/>
        <v>1148</v>
      </c>
      <c r="C1994" s="297" t="s">
        <v>8487</v>
      </c>
      <c r="D1994" s="104" t="s">
        <v>25</v>
      </c>
      <c r="E1994" s="6">
        <v>20100017491</v>
      </c>
      <c r="F1994" s="104" t="s">
        <v>26</v>
      </c>
      <c r="G1994" s="104" t="s">
        <v>27</v>
      </c>
      <c r="H1994" s="211" t="s">
        <v>6937</v>
      </c>
      <c r="I1994" s="104" t="s">
        <v>7162</v>
      </c>
      <c r="J1994" s="104" t="s">
        <v>6939</v>
      </c>
      <c r="K1994" s="104" t="s">
        <v>1033</v>
      </c>
      <c r="L1994" s="211" t="s">
        <v>8576</v>
      </c>
      <c r="M1994" s="104" t="s">
        <v>7979</v>
      </c>
      <c r="N1994" s="104" t="s">
        <v>1163</v>
      </c>
      <c r="O1994" s="104">
        <v>2021</v>
      </c>
      <c r="P1994" s="105">
        <v>44782</v>
      </c>
      <c r="Q1994" s="104" t="s">
        <v>6790</v>
      </c>
      <c r="R1994" s="104">
        <v>1</v>
      </c>
      <c r="S1994" s="59" t="s">
        <v>8609</v>
      </c>
      <c r="T1994" s="89">
        <v>45043</v>
      </c>
      <c r="U1994" s="59">
        <v>140.4</v>
      </c>
      <c r="V1994" s="104" t="s">
        <v>8622</v>
      </c>
      <c r="W1994" s="105">
        <v>45086</v>
      </c>
      <c r="X1994" s="104">
        <v>140.4</v>
      </c>
      <c r="Y1994" s="59" t="s">
        <v>8646</v>
      </c>
      <c r="Z1994" s="89">
        <v>45166</v>
      </c>
      <c r="AA1994" s="59">
        <v>140.4</v>
      </c>
      <c r="AB1994" s="158" t="s">
        <v>8671</v>
      </c>
      <c r="AC1994" s="158">
        <v>140.4</v>
      </c>
      <c r="AD1994" s="104">
        <v>2023</v>
      </c>
      <c r="AE1994" s="153">
        <v>4950</v>
      </c>
      <c r="AF1994" s="326">
        <f t="shared" si="154"/>
        <v>694980</v>
      </c>
    </row>
    <row r="1995" spans="1:32" ht="54.95" customHeight="1" x14ac:dyDescent="0.2">
      <c r="A1995" s="136">
        <v>1992</v>
      </c>
      <c r="B1995" s="368">
        <f t="shared" si="153"/>
        <v>1148</v>
      </c>
      <c r="C1995" s="297" t="s">
        <v>8487</v>
      </c>
      <c r="D1995" s="104" t="s">
        <v>25</v>
      </c>
      <c r="E1995" s="6">
        <v>20100017491</v>
      </c>
      <c r="F1995" s="104" t="s">
        <v>26</v>
      </c>
      <c r="G1995" s="104" t="s">
        <v>27</v>
      </c>
      <c r="H1995" s="211" t="s">
        <v>7868</v>
      </c>
      <c r="I1995" s="104" t="s">
        <v>8055</v>
      </c>
      <c r="J1995" s="104" t="s">
        <v>7166</v>
      </c>
      <c r="K1995" s="104" t="s">
        <v>1008</v>
      </c>
      <c r="L1995" s="211" t="s">
        <v>8577</v>
      </c>
      <c r="M1995" s="104" t="s">
        <v>7979</v>
      </c>
      <c r="N1995" s="104" t="s">
        <v>1163</v>
      </c>
      <c r="O1995" s="104">
        <v>2022</v>
      </c>
      <c r="P1995" s="105">
        <v>44782</v>
      </c>
      <c r="Q1995" s="104" t="s">
        <v>6790</v>
      </c>
      <c r="R1995" s="104">
        <v>1</v>
      </c>
      <c r="S1995" s="59" t="s">
        <v>8609</v>
      </c>
      <c r="T1995" s="89">
        <v>45043</v>
      </c>
      <c r="U1995" s="59">
        <v>350</v>
      </c>
      <c r="V1995" s="104" t="s">
        <v>8622</v>
      </c>
      <c r="W1995" s="105">
        <v>45086</v>
      </c>
      <c r="X1995" s="104">
        <v>350</v>
      </c>
      <c r="Y1995" s="59" t="s">
        <v>8646</v>
      </c>
      <c r="Z1995" s="89">
        <v>45166</v>
      </c>
      <c r="AA1995" s="59">
        <v>350</v>
      </c>
      <c r="AB1995" s="158" t="s">
        <v>8671</v>
      </c>
      <c r="AC1995" s="158">
        <v>350</v>
      </c>
      <c r="AD1995" s="104">
        <v>2023</v>
      </c>
      <c r="AE1995" s="153">
        <v>4950</v>
      </c>
      <c r="AF1995" s="326">
        <f t="shared" si="154"/>
        <v>1732500</v>
      </c>
    </row>
    <row r="1996" spans="1:32" ht="54.95" customHeight="1" x14ac:dyDescent="0.2">
      <c r="A1996" s="136">
        <v>1993</v>
      </c>
      <c r="B1996" s="368">
        <f t="shared" si="153"/>
        <v>1149</v>
      </c>
      <c r="C1996" s="297" t="s">
        <v>8488</v>
      </c>
      <c r="D1996" s="281" t="s">
        <v>8462</v>
      </c>
      <c r="E1996" s="118">
        <v>20467534026</v>
      </c>
      <c r="F1996" s="117" t="s">
        <v>26</v>
      </c>
      <c r="G1996" s="117" t="s">
        <v>151</v>
      </c>
      <c r="H1996" s="211" t="s">
        <v>7868</v>
      </c>
      <c r="I1996" s="104" t="s">
        <v>8055</v>
      </c>
      <c r="J1996" s="104" t="s">
        <v>7166</v>
      </c>
      <c r="K1996" s="104" t="s">
        <v>1008</v>
      </c>
      <c r="L1996" s="211" t="s">
        <v>8578</v>
      </c>
      <c r="M1996" s="104" t="s">
        <v>7896</v>
      </c>
      <c r="N1996" s="104" t="s">
        <v>1162</v>
      </c>
      <c r="O1996" s="104">
        <v>2020</v>
      </c>
      <c r="P1996" s="105">
        <v>44740</v>
      </c>
      <c r="Q1996" s="104" t="s">
        <v>6790</v>
      </c>
      <c r="R1996" s="104">
        <v>1</v>
      </c>
      <c r="S1996" s="59" t="s">
        <v>8610</v>
      </c>
      <c r="T1996" s="89">
        <v>44994</v>
      </c>
      <c r="U1996" s="59">
        <v>113.2</v>
      </c>
      <c r="V1996" s="104" t="s">
        <v>8623</v>
      </c>
      <c r="W1996" s="105">
        <v>45083</v>
      </c>
      <c r="X1996" s="104">
        <v>113.2</v>
      </c>
      <c r="Y1996" s="59" t="s">
        <v>8647</v>
      </c>
      <c r="Z1996" s="89">
        <v>45170</v>
      </c>
      <c r="AA1996" s="59">
        <v>113.2</v>
      </c>
      <c r="AB1996" s="158" t="s">
        <v>8672</v>
      </c>
      <c r="AC1996" s="158">
        <v>113.2</v>
      </c>
      <c r="AD1996" s="104">
        <v>2023</v>
      </c>
      <c r="AE1996" s="153">
        <v>4950</v>
      </c>
      <c r="AF1996" s="326">
        <f t="shared" si="154"/>
        <v>560340</v>
      </c>
    </row>
    <row r="1997" spans="1:32" ht="54.95" customHeight="1" x14ac:dyDescent="0.2">
      <c r="A1997" s="136">
        <v>1994</v>
      </c>
      <c r="B1997" s="368">
        <f t="shared" si="153"/>
        <v>1149</v>
      </c>
      <c r="C1997" s="297" t="s">
        <v>8488</v>
      </c>
      <c r="D1997" s="281" t="s">
        <v>8462</v>
      </c>
      <c r="E1997" s="118">
        <v>20467534026</v>
      </c>
      <c r="F1997" s="117" t="s">
        <v>26</v>
      </c>
      <c r="G1997" s="117" t="s">
        <v>151</v>
      </c>
      <c r="H1997" s="211" t="s">
        <v>7868</v>
      </c>
      <c r="I1997" s="104" t="s">
        <v>7278</v>
      </c>
      <c r="J1997" s="104" t="s">
        <v>7278</v>
      </c>
      <c r="K1997" s="104" t="s">
        <v>1009</v>
      </c>
      <c r="L1997" s="211" t="s">
        <v>8579</v>
      </c>
      <c r="M1997" s="104" t="s">
        <v>7896</v>
      </c>
      <c r="N1997" s="104" t="s">
        <v>1162</v>
      </c>
      <c r="O1997" s="104">
        <v>2020</v>
      </c>
      <c r="P1997" s="105">
        <v>44740</v>
      </c>
      <c r="Q1997" s="104" t="s">
        <v>6790</v>
      </c>
      <c r="R1997" s="104">
        <v>1</v>
      </c>
      <c r="S1997" s="59" t="s">
        <v>8610</v>
      </c>
      <c r="T1997" s="89">
        <v>44994</v>
      </c>
      <c r="U1997" s="59">
        <v>113.2</v>
      </c>
      <c r="V1997" s="104" t="s">
        <v>8623</v>
      </c>
      <c r="W1997" s="105">
        <v>45083</v>
      </c>
      <c r="X1997" s="104">
        <v>113.2</v>
      </c>
      <c r="Y1997" s="59" t="s">
        <v>8647</v>
      </c>
      <c r="Z1997" s="89">
        <v>45170</v>
      </c>
      <c r="AA1997" s="59">
        <v>113.2</v>
      </c>
      <c r="AB1997" s="158" t="s">
        <v>8672</v>
      </c>
      <c r="AC1997" s="158">
        <v>113.2</v>
      </c>
      <c r="AD1997" s="104">
        <v>2023</v>
      </c>
      <c r="AE1997" s="153">
        <v>4950</v>
      </c>
      <c r="AF1997" s="326">
        <f t="shared" si="154"/>
        <v>560340</v>
      </c>
    </row>
    <row r="1998" spans="1:32" ht="54.95" customHeight="1" x14ac:dyDescent="0.2">
      <c r="A1998" s="136">
        <v>1995</v>
      </c>
      <c r="B1998" s="368">
        <f t="shared" ref="B1998:B2061" si="155">IF(C1998=C1997,B1997,B1997+1)</f>
        <v>1150</v>
      </c>
      <c r="C1998" s="297" t="s">
        <v>8489</v>
      </c>
      <c r="D1998" s="104" t="s">
        <v>588</v>
      </c>
      <c r="E1998" s="143">
        <v>20543254798</v>
      </c>
      <c r="F1998" s="104" t="s">
        <v>26</v>
      </c>
      <c r="G1998" s="104" t="s">
        <v>27</v>
      </c>
      <c r="H1998" s="211" t="s">
        <v>6849</v>
      </c>
      <c r="I1998" s="104" t="s">
        <v>7169</v>
      </c>
      <c r="J1998" s="104" t="s">
        <v>6971</v>
      </c>
      <c r="K1998" s="344" t="s">
        <v>7223</v>
      </c>
      <c r="L1998" s="211" t="s">
        <v>8580</v>
      </c>
      <c r="M1998" s="104" t="s">
        <v>7896</v>
      </c>
      <c r="N1998" s="104" t="s">
        <v>1162</v>
      </c>
      <c r="O1998" s="104">
        <v>2020</v>
      </c>
      <c r="P1998" s="105">
        <v>44775</v>
      </c>
      <c r="Q1998" s="104" t="s">
        <v>6790</v>
      </c>
      <c r="R1998" s="104">
        <v>1</v>
      </c>
      <c r="S1998" s="59" t="s">
        <v>8611</v>
      </c>
      <c r="T1998" s="89">
        <v>45009</v>
      </c>
      <c r="U1998" s="59">
        <v>120</v>
      </c>
      <c r="V1998" s="104" t="s">
        <v>8624</v>
      </c>
      <c r="W1998" s="105">
        <v>45089</v>
      </c>
      <c r="X1998" s="104">
        <v>120</v>
      </c>
      <c r="Y1998" s="59" t="s">
        <v>8648</v>
      </c>
      <c r="Z1998" s="89">
        <v>45170</v>
      </c>
      <c r="AA1998" s="59">
        <v>120</v>
      </c>
      <c r="AB1998" s="158" t="s">
        <v>8673</v>
      </c>
      <c r="AC1998" s="158">
        <v>120</v>
      </c>
      <c r="AD1998" s="104">
        <v>2023</v>
      </c>
      <c r="AE1998" s="153">
        <v>4950</v>
      </c>
      <c r="AF1998" s="326">
        <f t="shared" si="154"/>
        <v>594000</v>
      </c>
    </row>
    <row r="1999" spans="1:32" ht="54.95" customHeight="1" x14ac:dyDescent="0.2">
      <c r="A1999" s="136">
        <v>1996</v>
      </c>
      <c r="B1999" s="368">
        <f t="shared" si="155"/>
        <v>1150</v>
      </c>
      <c r="C1999" s="297" t="s">
        <v>8489</v>
      </c>
      <c r="D1999" s="104" t="s">
        <v>588</v>
      </c>
      <c r="E1999" s="143">
        <v>20543254798</v>
      </c>
      <c r="F1999" s="104" t="s">
        <v>26</v>
      </c>
      <c r="G1999" s="104" t="s">
        <v>27</v>
      </c>
      <c r="H1999" s="211" t="s">
        <v>6849</v>
      </c>
      <c r="I1999" s="104" t="s">
        <v>8512</v>
      </c>
      <c r="J1999" s="104" t="s">
        <v>6971</v>
      </c>
      <c r="K1999" s="344" t="s">
        <v>7223</v>
      </c>
      <c r="L1999" s="211" t="s">
        <v>8581</v>
      </c>
      <c r="M1999" s="104" t="s">
        <v>7896</v>
      </c>
      <c r="N1999" s="104" t="s">
        <v>1162</v>
      </c>
      <c r="O1999" s="104">
        <v>2020</v>
      </c>
      <c r="P1999" s="105">
        <v>44775</v>
      </c>
      <c r="Q1999" s="104" t="s">
        <v>6790</v>
      </c>
      <c r="R1999" s="104">
        <v>1</v>
      </c>
      <c r="S1999" s="59" t="s">
        <v>8611</v>
      </c>
      <c r="T1999" s="89">
        <v>45009</v>
      </c>
      <c r="U1999" s="59">
        <v>120</v>
      </c>
      <c r="V1999" s="104" t="s">
        <v>8624</v>
      </c>
      <c r="W1999" s="105">
        <v>45089</v>
      </c>
      <c r="X1999" s="104">
        <v>120</v>
      </c>
      <c r="Y1999" s="59" t="s">
        <v>8648</v>
      </c>
      <c r="Z1999" s="89">
        <v>45170</v>
      </c>
      <c r="AA1999" s="59">
        <v>120</v>
      </c>
      <c r="AB1999" s="158" t="s">
        <v>8673</v>
      </c>
      <c r="AC1999" s="158">
        <v>120</v>
      </c>
      <c r="AD1999" s="104">
        <v>2023</v>
      </c>
      <c r="AE1999" s="153">
        <v>4950</v>
      </c>
      <c r="AF1999" s="326">
        <f t="shared" si="154"/>
        <v>594000</v>
      </c>
    </row>
    <row r="2000" spans="1:32" ht="54.95" customHeight="1" x14ac:dyDescent="0.2">
      <c r="A2000" s="136">
        <v>1997</v>
      </c>
      <c r="B2000" s="368">
        <f t="shared" si="155"/>
        <v>1151</v>
      </c>
      <c r="C2000" s="297" t="s">
        <v>8490</v>
      </c>
      <c r="D2000" s="104" t="s">
        <v>25</v>
      </c>
      <c r="E2000" s="6">
        <v>20100017491</v>
      </c>
      <c r="F2000" s="104" t="s">
        <v>26</v>
      </c>
      <c r="G2000" s="104" t="s">
        <v>27</v>
      </c>
      <c r="H2000" s="211" t="s">
        <v>7868</v>
      </c>
      <c r="I2000" s="104" t="s">
        <v>8055</v>
      </c>
      <c r="J2000" s="104" t="s">
        <v>7166</v>
      </c>
      <c r="K2000" s="104" t="s">
        <v>1008</v>
      </c>
      <c r="L2000" s="211" t="s">
        <v>8582</v>
      </c>
      <c r="M2000" s="104" t="s">
        <v>7896</v>
      </c>
      <c r="N2000" s="104" t="s">
        <v>1161</v>
      </c>
      <c r="O2000" s="104">
        <v>2022</v>
      </c>
      <c r="P2000" s="105">
        <v>44795</v>
      </c>
      <c r="Q2000" s="104" t="s">
        <v>6790</v>
      </c>
      <c r="R2000" s="104">
        <v>1</v>
      </c>
      <c r="S2000" s="59" t="s">
        <v>8612</v>
      </c>
      <c r="T2000" s="89">
        <v>45056</v>
      </c>
      <c r="U2000" s="59">
        <v>36.5</v>
      </c>
      <c r="V2000" s="104" t="s">
        <v>2053</v>
      </c>
      <c r="W2000" s="105" t="s">
        <v>2053</v>
      </c>
      <c r="X2000" s="104" t="s">
        <v>2053</v>
      </c>
      <c r="Y2000" s="59" t="s">
        <v>8649</v>
      </c>
      <c r="Z2000" s="89">
        <v>45170</v>
      </c>
      <c r="AA2000" s="59">
        <v>36.5</v>
      </c>
      <c r="AB2000" s="158" t="s">
        <v>8674</v>
      </c>
      <c r="AC2000" s="158">
        <v>36.5</v>
      </c>
      <c r="AD2000" s="104">
        <v>2023</v>
      </c>
      <c r="AE2000" s="153">
        <v>4950</v>
      </c>
      <c r="AF2000" s="326">
        <f t="shared" si="154"/>
        <v>180675</v>
      </c>
    </row>
    <row r="2001" spans="1:32" ht="54.95" customHeight="1" x14ac:dyDescent="0.2">
      <c r="A2001" s="136">
        <v>1998</v>
      </c>
      <c r="B2001" s="368">
        <f t="shared" si="155"/>
        <v>1152</v>
      </c>
      <c r="C2001" s="294" t="s">
        <v>8680</v>
      </c>
      <c r="D2001" s="279" t="s">
        <v>597</v>
      </c>
      <c r="E2001" s="125">
        <v>20106897914</v>
      </c>
      <c r="F2001" s="153" t="s">
        <v>26</v>
      </c>
      <c r="G2001" s="153" t="s">
        <v>27</v>
      </c>
      <c r="H2001" s="198" t="s">
        <v>6849</v>
      </c>
      <c r="I2001" s="153" t="s">
        <v>7753</v>
      </c>
      <c r="J2001" s="153" t="s">
        <v>6898</v>
      </c>
      <c r="K2001" s="344" t="s">
        <v>7754</v>
      </c>
      <c r="L2001" s="198" t="s">
        <v>7755</v>
      </c>
      <c r="M2001" s="182" t="s">
        <v>7896</v>
      </c>
      <c r="N2001" s="153" t="s">
        <v>1161</v>
      </c>
      <c r="O2001" s="153">
        <v>2022</v>
      </c>
      <c r="P2001" s="88">
        <v>44837</v>
      </c>
      <c r="Q2001" s="153" t="s">
        <v>6790</v>
      </c>
      <c r="R2001" s="153">
        <v>1</v>
      </c>
      <c r="S2001" s="59" t="s">
        <v>8681</v>
      </c>
      <c r="T2001" s="89">
        <v>45100</v>
      </c>
      <c r="U2001" s="59">
        <v>40</v>
      </c>
      <c r="V2001" s="153" t="s">
        <v>2053</v>
      </c>
      <c r="W2001" s="88" t="s">
        <v>2053</v>
      </c>
      <c r="X2001" s="153" t="s">
        <v>2053</v>
      </c>
      <c r="Y2001" s="59" t="s">
        <v>8682</v>
      </c>
      <c r="Z2001" s="89">
        <v>45177</v>
      </c>
      <c r="AA2001" s="59">
        <v>40</v>
      </c>
      <c r="AB2001" s="158" t="s">
        <v>8683</v>
      </c>
      <c r="AC2001" s="158">
        <v>40</v>
      </c>
      <c r="AD2001" s="153">
        <v>2023</v>
      </c>
      <c r="AE2001" s="153">
        <v>4950</v>
      </c>
      <c r="AF2001" s="323">
        <f t="shared" si="154"/>
        <v>198000</v>
      </c>
    </row>
    <row r="2002" spans="1:32" ht="54.95" customHeight="1" x14ac:dyDescent="0.2">
      <c r="A2002" s="136">
        <v>1999</v>
      </c>
      <c r="B2002" s="368">
        <f t="shared" si="155"/>
        <v>1152</v>
      </c>
      <c r="C2002" s="294" t="s">
        <v>8680</v>
      </c>
      <c r="D2002" s="279" t="s">
        <v>597</v>
      </c>
      <c r="E2002" s="125">
        <v>20106897914</v>
      </c>
      <c r="F2002" s="153" t="s">
        <v>26</v>
      </c>
      <c r="G2002" s="153" t="s">
        <v>27</v>
      </c>
      <c r="H2002" s="198" t="s">
        <v>7868</v>
      </c>
      <c r="I2002" s="153" t="s">
        <v>8055</v>
      </c>
      <c r="J2002" s="153" t="s">
        <v>7166</v>
      </c>
      <c r="K2002" s="344" t="s">
        <v>1008</v>
      </c>
      <c r="L2002" s="198" t="s">
        <v>8684</v>
      </c>
      <c r="M2002" s="182" t="s">
        <v>7896</v>
      </c>
      <c r="N2002" s="153" t="s">
        <v>1161</v>
      </c>
      <c r="O2002" s="153">
        <v>2022</v>
      </c>
      <c r="P2002" s="88">
        <v>44837</v>
      </c>
      <c r="Q2002" s="153" t="s">
        <v>6790</v>
      </c>
      <c r="R2002" s="153">
        <v>1</v>
      </c>
      <c r="S2002" s="59" t="s">
        <v>8681</v>
      </c>
      <c r="T2002" s="89">
        <v>45100</v>
      </c>
      <c r="U2002" s="59">
        <v>37.200000000000003</v>
      </c>
      <c r="V2002" s="153" t="s">
        <v>2053</v>
      </c>
      <c r="W2002" s="88" t="s">
        <v>2053</v>
      </c>
      <c r="X2002" s="153" t="s">
        <v>2053</v>
      </c>
      <c r="Y2002" s="59" t="s">
        <v>8682</v>
      </c>
      <c r="Z2002" s="89">
        <v>45177</v>
      </c>
      <c r="AA2002" s="59">
        <v>37.200000000000003</v>
      </c>
      <c r="AB2002" s="158" t="s">
        <v>8685</v>
      </c>
      <c r="AC2002" s="158">
        <v>37.200000000000003</v>
      </c>
      <c r="AD2002" s="153">
        <v>2023</v>
      </c>
      <c r="AE2002" s="153">
        <v>4950</v>
      </c>
      <c r="AF2002" s="323">
        <f t="shared" si="154"/>
        <v>184140</v>
      </c>
    </row>
    <row r="2003" spans="1:32" ht="54.95" customHeight="1" x14ac:dyDescent="0.2">
      <c r="A2003" s="136">
        <v>2000</v>
      </c>
      <c r="B2003" s="368">
        <f t="shared" si="155"/>
        <v>1153</v>
      </c>
      <c r="C2003" s="294" t="s">
        <v>8686</v>
      </c>
      <c r="D2003" s="281" t="s">
        <v>8462</v>
      </c>
      <c r="E2003" s="118">
        <v>20467534026</v>
      </c>
      <c r="F2003" s="157" t="s">
        <v>26</v>
      </c>
      <c r="G2003" s="157" t="s">
        <v>151</v>
      </c>
      <c r="H2003" s="198" t="s">
        <v>6849</v>
      </c>
      <c r="I2003" s="153" t="s">
        <v>7176</v>
      </c>
      <c r="J2003" s="6" t="s">
        <v>7255</v>
      </c>
      <c r="K2003" s="344" t="s">
        <v>7224</v>
      </c>
      <c r="L2003" s="198" t="s">
        <v>8103</v>
      </c>
      <c r="M2003" s="182" t="s">
        <v>7896</v>
      </c>
      <c r="N2003" s="153" t="s">
        <v>1163</v>
      </c>
      <c r="O2003" s="153">
        <v>2021</v>
      </c>
      <c r="P2003" s="88">
        <v>44838</v>
      </c>
      <c r="Q2003" s="153" t="s">
        <v>6790</v>
      </c>
      <c r="R2003" s="153">
        <v>1</v>
      </c>
      <c r="S2003" s="59" t="s">
        <v>8687</v>
      </c>
      <c r="T2003" s="89">
        <v>45085</v>
      </c>
      <c r="U2003" s="59">
        <v>7.9</v>
      </c>
      <c r="V2003" s="153" t="s">
        <v>2053</v>
      </c>
      <c r="W2003" s="88" t="s">
        <v>2053</v>
      </c>
      <c r="X2003" s="153" t="s">
        <v>2053</v>
      </c>
      <c r="Y2003" s="59" t="s">
        <v>8688</v>
      </c>
      <c r="Z2003" s="89">
        <v>45184</v>
      </c>
      <c r="AA2003" s="59">
        <v>7.9</v>
      </c>
      <c r="AB2003" s="158" t="s">
        <v>8689</v>
      </c>
      <c r="AC2003" s="158">
        <v>7.9</v>
      </c>
      <c r="AD2003" s="153">
        <v>2023</v>
      </c>
      <c r="AE2003" s="153">
        <v>4950</v>
      </c>
      <c r="AF2003" s="323">
        <f t="shared" si="154"/>
        <v>39105</v>
      </c>
    </row>
    <row r="2004" spans="1:32" ht="54.95" customHeight="1" x14ac:dyDescent="0.2">
      <c r="A2004" s="136">
        <v>2001</v>
      </c>
      <c r="B2004" s="368">
        <f t="shared" si="155"/>
        <v>1154</v>
      </c>
      <c r="C2004" s="294" t="s">
        <v>8690</v>
      </c>
      <c r="D2004" s="279" t="s">
        <v>25</v>
      </c>
      <c r="E2004" s="6">
        <v>20100017491</v>
      </c>
      <c r="F2004" s="153" t="s">
        <v>26</v>
      </c>
      <c r="G2004" s="153" t="s">
        <v>27</v>
      </c>
      <c r="H2004" s="198" t="s">
        <v>7868</v>
      </c>
      <c r="I2004" s="153" t="s">
        <v>8055</v>
      </c>
      <c r="J2004" s="153" t="s">
        <v>7166</v>
      </c>
      <c r="K2004" s="344" t="s">
        <v>1008</v>
      </c>
      <c r="L2004" s="198" t="s">
        <v>8691</v>
      </c>
      <c r="M2004" s="182" t="s">
        <v>7896</v>
      </c>
      <c r="N2004" s="153" t="s">
        <v>1163</v>
      </c>
      <c r="O2004" s="153">
        <v>2022</v>
      </c>
      <c r="P2004" s="88">
        <v>44837</v>
      </c>
      <c r="Q2004" s="153" t="s">
        <v>6790</v>
      </c>
      <c r="R2004" s="153">
        <v>1</v>
      </c>
      <c r="S2004" s="59" t="s">
        <v>8692</v>
      </c>
      <c r="T2004" s="89">
        <v>45098</v>
      </c>
      <c r="U2004" s="59">
        <v>238.8</v>
      </c>
      <c r="V2004" s="153" t="s">
        <v>2053</v>
      </c>
      <c r="W2004" s="88" t="s">
        <v>2053</v>
      </c>
      <c r="X2004" s="153" t="s">
        <v>2053</v>
      </c>
      <c r="Y2004" s="59" t="s">
        <v>8693</v>
      </c>
      <c r="Z2004" s="89">
        <v>45184</v>
      </c>
      <c r="AA2004" s="59">
        <v>238.8</v>
      </c>
      <c r="AB2004" s="158" t="s">
        <v>8694</v>
      </c>
      <c r="AC2004" s="158">
        <v>238.8</v>
      </c>
      <c r="AD2004" s="153">
        <v>2023</v>
      </c>
      <c r="AE2004" s="153">
        <v>4950</v>
      </c>
      <c r="AF2004" s="323">
        <f t="shared" si="154"/>
        <v>1182060</v>
      </c>
    </row>
    <row r="2005" spans="1:32" ht="54.95" customHeight="1" x14ac:dyDescent="0.2">
      <c r="A2005" s="136">
        <v>2002</v>
      </c>
      <c r="B2005" s="368">
        <f t="shared" si="155"/>
        <v>1155</v>
      </c>
      <c r="C2005" s="294" t="s">
        <v>8695</v>
      </c>
      <c r="D2005" s="279" t="s">
        <v>25</v>
      </c>
      <c r="E2005" s="6">
        <v>20100017491</v>
      </c>
      <c r="F2005" s="153" t="s">
        <v>26</v>
      </c>
      <c r="G2005" s="153" t="s">
        <v>27</v>
      </c>
      <c r="H2005" s="198" t="s">
        <v>6914</v>
      </c>
      <c r="I2005" s="153" t="s">
        <v>8696</v>
      </c>
      <c r="J2005" s="153" t="s">
        <v>8697</v>
      </c>
      <c r="K2005" s="344" t="s">
        <v>8698</v>
      </c>
      <c r="L2005" s="198" t="s">
        <v>8699</v>
      </c>
      <c r="M2005" s="182" t="s">
        <v>7896</v>
      </c>
      <c r="N2005" s="153" t="s">
        <v>1161</v>
      </c>
      <c r="O2005" s="153">
        <v>2022</v>
      </c>
      <c r="P2005" s="88">
        <v>44810</v>
      </c>
      <c r="Q2005" s="153" t="s">
        <v>6790</v>
      </c>
      <c r="R2005" s="153">
        <v>5</v>
      </c>
      <c r="S2005" s="59" t="s">
        <v>8700</v>
      </c>
      <c r="T2005" s="89">
        <v>45071</v>
      </c>
      <c r="U2005" s="59">
        <v>50</v>
      </c>
      <c r="V2005" s="153" t="s">
        <v>8701</v>
      </c>
      <c r="W2005" s="88">
        <v>45126</v>
      </c>
      <c r="X2005" s="153">
        <v>50</v>
      </c>
      <c r="Y2005" s="59" t="s">
        <v>8702</v>
      </c>
      <c r="Z2005" s="89">
        <v>45184</v>
      </c>
      <c r="AA2005" s="59">
        <v>50</v>
      </c>
      <c r="AB2005" s="158" t="s">
        <v>8703</v>
      </c>
      <c r="AC2005" s="158">
        <v>50</v>
      </c>
      <c r="AD2005" s="153">
        <v>2023</v>
      </c>
      <c r="AE2005" s="153">
        <v>4950</v>
      </c>
      <c r="AF2005" s="323">
        <f t="shared" ref="AF2005:AF2064" si="156">AC2005*AE2005</f>
        <v>247500</v>
      </c>
    </row>
    <row r="2006" spans="1:32" ht="54.95" customHeight="1" x14ac:dyDescent="0.2">
      <c r="A2006" s="136">
        <v>2003</v>
      </c>
      <c r="B2006" s="368">
        <f t="shared" si="155"/>
        <v>1155</v>
      </c>
      <c r="C2006" s="294" t="s">
        <v>8695</v>
      </c>
      <c r="D2006" s="279" t="s">
        <v>25</v>
      </c>
      <c r="E2006" s="6">
        <v>20100017491</v>
      </c>
      <c r="F2006" s="153" t="s">
        <v>26</v>
      </c>
      <c r="G2006" s="153" t="s">
        <v>27</v>
      </c>
      <c r="H2006" s="198" t="s">
        <v>6914</v>
      </c>
      <c r="I2006" s="153" t="s">
        <v>8704</v>
      </c>
      <c r="J2006" s="153" t="s">
        <v>7970</v>
      </c>
      <c r="K2006" s="344" t="s">
        <v>1140</v>
      </c>
      <c r="L2006" s="198" t="s">
        <v>8705</v>
      </c>
      <c r="M2006" s="182" t="s">
        <v>7896</v>
      </c>
      <c r="N2006" s="153" t="s">
        <v>1161</v>
      </c>
      <c r="O2006" s="153">
        <v>2022</v>
      </c>
      <c r="P2006" s="88">
        <v>44810</v>
      </c>
      <c r="Q2006" s="153" t="s">
        <v>6790</v>
      </c>
      <c r="R2006" s="153">
        <v>6</v>
      </c>
      <c r="S2006" s="59" t="s">
        <v>8700</v>
      </c>
      <c r="T2006" s="89">
        <v>45071</v>
      </c>
      <c r="U2006" s="59">
        <v>21.3</v>
      </c>
      <c r="V2006" s="153" t="s">
        <v>8701</v>
      </c>
      <c r="W2006" s="88">
        <v>45126</v>
      </c>
      <c r="X2006" s="153">
        <v>21.3</v>
      </c>
      <c r="Y2006" s="59" t="s">
        <v>8702</v>
      </c>
      <c r="Z2006" s="89">
        <v>45184</v>
      </c>
      <c r="AA2006" s="59">
        <v>21.3</v>
      </c>
      <c r="AB2006" s="158" t="s">
        <v>8703</v>
      </c>
      <c r="AC2006" s="158">
        <v>21.3</v>
      </c>
      <c r="AD2006" s="153">
        <v>2023</v>
      </c>
      <c r="AE2006" s="153">
        <v>4950</v>
      </c>
      <c r="AF2006" s="323">
        <f t="shared" si="156"/>
        <v>105435</v>
      </c>
    </row>
    <row r="2007" spans="1:32" ht="54.95" customHeight="1" x14ac:dyDescent="0.2">
      <c r="A2007" s="136">
        <v>2004</v>
      </c>
      <c r="B2007" s="368">
        <f t="shared" si="155"/>
        <v>1156</v>
      </c>
      <c r="C2007" s="294" t="s">
        <v>8706</v>
      </c>
      <c r="D2007" s="279" t="s">
        <v>25</v>
      </c>
      <c r="E2007" s="6">
        <v>20100017491</v>
      </c>
      <c r="F2007" s="153" t="s">
        <v>26</v>
      </c>
      <c r="G2007" s="153" t="s">
        <v>27</v>
      </c>
      <c r="H2007" s="198" t="s">
        <v>6849</v>
      </c>
      <c r="I2007" s="153" t="s">
        <v>7753</v>
      </c>
      <c r="J2007" s="153" t="s">
        <v>6898</v>
      </c>
      <c r="K2007" s="344" t="s">
        <v>8525</v>
      </c>
      <c r="L2007" s="198" t="s">
        <v>8707</v>
      </c>
      <c r="M2007" s="182" t="s">
        <v>7896</v>
      </c>
      <c r="N2007" s="153" t="s">
        <v>1161</v>
      </c>
      <c r="O2007" s="153">
        <v>2021</v>
      </c>
      <c r="P2007" s="88">
        <v>44845</v>
      </c>
      <c r="Q2007" s="153" t="s">
        <v>6790</v>
      </c>
      <c r="R2007" s="153">
        <v>1</v>
      </c>
      <c r="S2007" s="59" t="s">
        <v>8708</v>
      </c>
      <c r="T2007" s="89">
        <v>45098</v>
      </c>
      <c r="U2007" s="59">
        <v>50</v>
      </c>
      <c r="V2007" s="153" t="s">
        <v>2053</v>
      </c>
      <c r="W2007" s="88" t="s">
        <v>2053</v>
      </c>
      <c r="X2007" s="153" t="s">
        <v>2053</v>
      </c>
      <c r="Y2007" s="59" t="s">
        <v>8709</v>
      </c>
      <c r="Z2007" s="89">
        <v>45189</v>
      </c>
      <c r="AA2007" s="59">
        <v>50</v>
      </c>
      <c r="AB2007" s="158" t="s">
        <v>8710</v>
      </c>
      <c r="AC2007" s="158">
        <v>50</v>
      </c>
      <c r="AD2007" s="153">
        <v>2023</v>
      </c>
      <c r="AE2007" s="153">
        <v>4950</v>
      </c>
      <c r="AF2007" s="323">
        <f t="shared" si="156"/>
        <v>247500</v>
      </c>
    </row>
    <row r="2008" spans="1:32" ht="54.95" customHeight="1" x14ac:dyDescent="0.2">
      <c r="A2008" s="136">
        <v>2005</v>
      </c>
      <c r="B2008" s="368">
        <f t="shared" si="155"/>
        <v>1156</v>
      </c>
      <c r="C2008" s="294" t="s">
        <v>8706</v>
      </c>
      <c r="D2008" s="279" t="s">
        <v>25</v>
      </c>
      <c r="E2008" s="6">
        <v>20100017491</v>
      </c>
      <c r="F2008" s="153" t="s">
        <v>26</v>
      </c>
      <c r="G2008" s="153" t="s">
        <v>27</v>
      </c>
      <c r="H2008" s="198" t="s">
        <v>6849</v>
      </c>
      <c r="I2008" s="153" t="s">
        <v>8502</v>
      </c>
      <c r="J2008" s="153" t="s">
        <v>6971</v>
      </c>
      <c r="K2008" s="344" t="s">
        <v>1058</v>
      </c>
      <c r="L2008" s="198" t="s">
        <v>8711</v>
      </c>
      <c r="M2008" s="182" t="s">
        <v>7896</v>
      </c>
      <c r="N2008" s="153" t="s">
        <v>1162</v>
      </c>
      <c r="O2008" s="153">
        <v>2021</v>
      </c>
      <c r="P2008" s="88">
        <v>44845</v>
      </c>
      <c r="Q2008" s="153" t="s">
        <v>6790</v>
      </c>
      <c r="R2008" s="153">
        <v>1</v>
      </c>
      <c r="S2008" s="59" t="s">
        <v>8708</v>
      </c>
      <c r="T2008" s="89">
        <v>45098</v>
      </c>
      <c r="U2008" s="59">
        <v>67.099999999999994</v>
      </c>
      <c r="V2008" s="153" t="s">
        <v>2053</v>
      </c>
      <c r="W2008" s="88" t="s">
        <v>2053</v>
      </c>
      <c r="X2008" s="153" t="s">
        <v>2053</v>
      </c>
      <c r="Y2008" s="59" t="s">
        <v>8709</v>
      </c>
      <c r="Z2008" s="89">
        <v>45189</v>
      </c>
      <c r="AA2008" s="59">
        <v>67.099999999999994</v>
      </c>
      <c r="AB2008" s="158" t="s">
        <v>8710</v>
      </c>
      <c r="AC2008" s="158">
        <v>67.099999999999994</v>
      </c>
      <c r="AD2008" s="153">
        <v>2023</v>
      </c>
      <c r="AE2008" s="153">
        <v>4950</v>
      </c>
      <c r="AF2008" s="323">
        <f t="shared" si="156"/>
        <v>332145</v>
      </c>
    </row>
    <row r="2009" spans="1:32" ht="54.95" customHeight="1" x14ac:dyDescent="0.2">
      <c r="A2009" s="136">
        <v>2006</v>
      </c>
      <c r="B2009" s="368">
        <f t="shared" si="155"/>
        <v>1156</v>
      </c>
      <c r="C2009" s="294" t="s">
        <v>8706</v>
      </c>
      <c r="D2009" s="279" t="s">
        <v>25</v>
      </c>
      <c r="E2009" s="6">
        <v>20100017491</v>
      </c>
      <c r="F2009" s="153" t="s">
        <v>26</v>
      </c>
      <c r="G2009" s="153" t="s">
        <v>27</v>
      </c>
      <c r="H2009" s="198" t="s">
        <v>7868</v>
      </c>
      <c r="I2009" s="153" t="s">
        <v>8055</v>
      </c>
      <c r="J2009" s="153" t="s">
        <v>7166</v>
      </c>
      <c r="K2009" s="344" t="s">
        <v>1008</v>
      </c>
      <c r="L2009" s="198" t="s">
        <v>8712</v>
      </c>
      <c r="M2009" s="182" t="s">
        <v>7896</v>
      </c>
      <c r="N2009" s="153" t="s">
        <v>1162</v>
      </c>
      <c r="O2009" s="153">
        <v>2021</v>
      </c>
      <c r="P2009" s="88">
        <v>44845</v>
      </c>
      <c r="Q2009" s="153" t="s">
        <v>6790</v>
      </c>
      <c r="R2009" s="153">
        <v>1</v>
      </c>
      <c r="S2009" s="59" t="s">
        <v>8708</v>
      </c>
      <c r="T2009" s="89">
        <v>45098</v>
      </c>
      <c r="U2009" s="59">
        <v>113.2</v>
      </c>
      <c r="V2009" s="153" t="s">
        <v>2053</v>
      </c>
      <c r="W2009" s="88" t="s">
        <v>2053</v>
      </c>
      <c r="X2009" s="153" t="s">
        <v>2053</v>
      </c>
      <c r="Y2009" s="59" t="s">
        <v>8709</v>
      </c>
      <c r="Z2009" s="89">
        <v>45189</v>
      </c>
      <c r="AA2009" s="59">
        <v>113.2</v>
      </c>
      <c r="AB2009" s="158" t="s">
        <v>8710</v>
      </c>
      <c r="AC2009" s="158">
        <v>113.2</v>
      </c>
      <c r="AD2009" s="153">
        <v>2023</v>
      </c>
      <c r="AE2009" s="153">
        <v>4950</v>
      </c>
      <c r="AF2009" s="323">
        <f t="shared" si="156"/>
        <v>560340</v>
      </c>
    </row>
    <row r="2010" spans="1:32" ht="54.95" customHeight="1" x14ac:dyDescent="0.2">
      <c r="A2010" s="136">
        <v>2007</v>
      </c>
      <c r="B2010" s="368">
        <f t="shared" si="155"/>
        <v>1157</v>
      </c>
      <c r="C2010" s="294" t="s">
        <v>8713</v>
      </c>
      <c r="D2010" s="279" t="s">
        <v>588</v>
      </c>
      <c r="E2010" s="125">
        <v>20543254798</v>
      </c>
      <c r="F2010" s="153" t="s">
        <v>26</v>
      </c>
      <c r="G2010" s="153" t="s">
        <v>27</v>
      </c>
      <c r="H2010" s="198" t="s">
        <v>8714</v>
      </c>
      <c r="I2010" s="153" t="s">
        <v>8715</v>
      </c>
      <c r="J2010" s="153" t="s">
        <v>8715</v>
      </c>
      <c r="K2010" s="344" t="s">
        <v>7223</v>
      </c>
      <c r="L2010" s="192" t="s">
        <v>7284</v>
      </c>
      <c r="M2010" s="182" t="s">
        <v>7896</v>
      </c>
      <c r="N2010" s="153" t="s">
        <v>1163</v>
      </c>
      <c r="O2010" s="153">
        <v>2019</v>
      </c>
      <c r="P2010" s="88">
        <v>44256</v>
      </c>
      <c r="Q2010" s="153" t="s">
        <v>6790</v>
      </c>
      <c r="R2010" s="153">
        <v>1</v>
      </c>
      <c r="S2010" s="123" t="s">
        <v>8321</v>
      </c>
      <c r="T2010" s="124">
        <v>44509</v>
      </c>
      <c r="U2010" s="123">
        <v>350</v>
      </c>
      <c r="V2010" s="153" t="s">
        <v>8716</v>
      </c>
      <c r="W2010" s="88">
        <v>44579</v>
      </c>
      <c r="X2010" s="153">
        <v>350</v>
      </c>
      <c r="Y2010" s="123" t="s">
        <v>8717</v>
      </c>
      <c r="Z2010" s="124">
        <v>45195</v>
      </c>
      <c r="AA2010" s="123">
        <v>350</v>
      </c>
      <c r="AB2010" s="158" t="s">
        <v>8718</v>
      </c>
      <c r="AC2010" s="158">
        <v>350</v>
      </c>
      <c r="AD2010" s="153">
        <v>2023</v>
      </c>
      <c r="AE2010" s="153">
        <v>4950</v>
      </c>
      <c r="AF2010" s="323">
        <f t="shared" si="156"/>
        <v>1732500</v>
      </c>
    </row>
    <row r="2011" spans="1:32" ht="54.95" customHeight="1" x14ac:dyDescent="0.2">
      <c r="A2011" s="136">
        <v>2008</v>
      </c>
      <c r="B2011" s="368">
        <f t="shared" si="155"/>
        <v>1157</v>
      </c>
      <c r="C2011" s="294" t="s">
        <v>8713</v>
      </c>
      <c r="D2011" s="279" t="s">
        <v>588</v>
      </c>
      <c r="E2011" s="125">
        <v>20543254798</v>
      </c>
      <c r="F2011" s="153" t="s">
        <v>26</v>
      </c>
      <c r="G2011" s="153" t="s">
        <v>27</v>
      </c>
      <c r="H2011" s="198" t="s">
        <v>6849</v>
      </c>
      <c r="I2011" s="153" t="s">
        <v>7169</v>
      </c>
      <c r="J2011" s="153" t="s">
        <v>6971</v>
      </c>
      <c r="K2011" s="344" t="s">
        <v>7223</v>
      </c>
      <c r="L2011" s="198" t="s">
        <v>8117</v>
      </c>
      <c r="M2011" s="182" t="s">
        <v>7896</v>
      </c>
      <c r="N2011" s="153" t="s">
        <v>1162</v>
      </c>
      <c r="O2011" s="153">
        <v>2019</v>
      </c>
      <c r="P2011" s="88">
        <v>44256</v>
      </c>
      <c r="Q2011" s="153" t="s">
        <v>6790</v>
      </c>
      <c r="R2011" s="153">
        <v>1</v>
      </c>
      <c r="S2011" s="123" t="s">
        <v>8321</v>
      </c>
      <c r="T2011" s="124">
        <v>44509</v>
      </c>
      <c r="U2011" s="123">
        <v>126.6</v>
      </c>
      <c r="V2011" s="153" t="s">
        <v>8716</v>
      </c>
      <c r="W2011" s="88">
        <v>44579</v>
      </c>
      <c r="X2011" s="153">
        <v>126.6</v>
      </c>
      <c r="Y2011" s="123" t="s">
        <v>8717</v>
      </c>
      <c r="Z2011" s="124">
        <v>45195</v>
      </c>
      <c r="AA2011" s="123">
        <v>126.6</v>
      </c>
      <c r="AB2011" s="158" t="s">
        <v>8718</v>
      </c>
      <c r="AC2011" s="158">
        <v>126.6</v>
      </c>
      <c r="AD2011" s="153">
        <v>2023</v>
      </c>
      <c r="AE2011" s="153">
        <v>4950</v>
      </c>
      <c r="AF2011" s="323">
        <f t="shared" si="156"/>
        <v>626670</v>
      </c>
    </row>
    <row r="2012" spans="1:32" ht="54.95" customHeight="1" x14ac:dyDescent="0.2">
      <c r="A2012" s="136">
        <v>2009</v>
      </c>
      <c r="B2012" s="368">
        <f t="shared" si="155"/>
        <v>1157</v>
      </c>
      <c r="C2012" s="294" t="s">
        <v>8713</v>
      </c>
      <c r="D2012" s="279" t="s">
        <v>588</v>
      </c>
      <c r="E2012" s="125">
        <v>20543254798</v>
      </c>
      <c r="F2012" s="153" t="s">
        <v>26</v>
      </c>
      <c r="G2012" s="153" t="s">
        <v>27</v>
      </c>
      <c r="H2012" s="198" t="s">
        <v>6849</v>
      </c>
      <c r="I2012" s="153" t="s">
        <v>8719</v>
      </c>
      <c r="J2012" s="153" t="s">
        <v>6971</v>
      </c>
      <c r="K2012" s="344" t="s">
        <v>7223</v>
      </c>
      <c r="L2012" s="198" t="s">
        <v>7286</v>
      </c>
      <c r="M2012" s="182" t="s">
        <v>7896</v>
      </c>
      <c r="N2012" s="153" t="s">
        <v>1162</v>
      </c>
      <c r="O2012" s="153">
        <v>2019</v>
      </c>
      <c r="P2012" s="88">
        <v>44256</v>
      </c>
      <c r="Q2012" s="153" t="s">
        <v>6790</v>
      </c>
      <c r="R2012" s="153">
        <v>1</v>
      </c>
      <c r="S2012" s="123" t="s">
        <v>8321</v>
      </c>
      <c r="T2012" s="124">
        <v>44509</v>
      </c>
      <c r="U2012" s="123">
        <v>150</v>
      </c>
      <c r="V2012" s="153" t="s">
        <v>8716</v>
      </c>
      <c r="W2012" s="88">
        <v>44579</v>
      </c>
      <c r="X2012" s="153">
        <v>150</v>
      </c>
      <c r="Y2012" s="123" t="s">
        <v>8717</v>
      </c>
      <c r="Z2012" s="124">
        <v>45195</v>
      </c>
      <c r="AA2012" s="123">
        <v>150</v>
      </c>
      <c r="AB2012" s="158" t="s">
        <v>8718</v>
      </c>
      <c r="AC2012" s="158">
        <v>150</v>
      </c>
      <c r="AD2012" s="153">
        <v>2023</v>
      </c>
      <c r="AE2012" s="153">
        <v>4950</v>
      </c>
      <c r="AF2012" s="323">
        <f t="shared" si="156"/>
        <v>742500</v>
      </c>
    </row>
    <row r="2013" spans="1:32" ht="54.95" customHeight="1" x14ac:dyDescent="0.2">
      <c r="A2013" s="136">
        <v>2010</v>
      </c>
      <c r="B2013" s="368">
        <f t="shared" si="155"/>
        <v>1158</v>
      </c>
      <c r="C2013" s="294" t="s">
        <v>8720</v>
      </c>
      <c r="D2013" s="279" t="s">
        <v>25</v>
      </c>
      <c r="E2013" s="6">
        <v>20100017491</v>
      </c>
      <c r="F2013" s="153" t="s">
        <v>26</v>
      </c>
      <c r="G2013" s="153" t="s">
        <v>27</v>
      </c>
      <c r="H2013" s="198" t="s">
        <v>8333</v>
      </c>
      <c r="I2013" s="153" t="s">
        <v>8721</v>
      </c>
      <c r="J2013" s="153" t="s">
        <v>8722</v>
      </c>
      <c r="K2013" s="344" t="s">
        <v>7616</v>
      </c>
      <c r="L2013" s="192" t="s">
        <v>8723</v>
      </c>
      <c r="M2013" s="182" t="s">
        <v>6894</v>
      </c>
      <c r="N2013" s="153" t="s">
        <v>1161</v>
      </c>
      <c r="O2013" s="153">
        <v>2021</v>
      </c>
      <c r="P2013" s="88">
        <v>44868</v>
      </c>
      <c r="Q2013" s="153" t="s">
        <v>4594</v>
      </c>
      <c r="R2013" s="153">
        <v>15</v>
      </c>
      <c r="S2013" s="123" t="s">
        <v>8724</v>
      </c>
      <c r="T2013" s="124">
        <v>45127</v>
      </c>
      <c r="U2013" s="123">
        <v>0</v>
      </c>
      <c r="V2013" s="153" t="s">
        <v>2053</v>
      </c>
      <c r="W2013" s="88" t="s">
        <v>2053</v>
      </c>
      <c r="X2013" s="153" t="s">
        <v>2053</v>
      </c>
      <c r="Y2013" s="123" t="s">
        <v>8725</v>
      </c>
      <c r="Z2013" s="124">
        <v>45196</v>
      </c>
      <c r="AA2013" s="123">
        <v>0</v>
      </c>
      <c r="AB2013" s="158" t="s">
        <v>8726</v>
      </c>
      <c r="AC2013" s="158">
        <v>0</v>
      </c>
      <c r="AD2013" s="153">
        <v>2023</v>
      </c>
      <c r="AE2013" s="153">
        <v>4950</v>
      </c>
      <c r="AF2013" s="323">
        <f t="shared" si="156"/>
        <v>0</v>
      </c>
    </row>
    <row r="2014" spans="1:32" ht="54.95" customHeight="1" x14ac:dyDescent="0.2">
      <c r="A2014" s="136">
        <v>2011</v>
      </c>
      <c r="B2014" s="368">
        <f t="shared" si="155"/>
        <v>1158</v>
      </c>
      <c r="C2014" s="294" t="s">
        <v>8720</v>
      </c>
      <c r="D2014" s="279" t="s">
        <v>25</v>
      </c>
      <c r="E2014" s="6">
        <v>20100017491</v>
      </c>
      <c r="F2014" s="153" t="s">
        <v>26</v>
      </c>
      <c r="G2014" s="153" t="s">
        <v>27</v>
      </c>
      <c r="H2014" s="198" t="s">
        <v>8333</v>
      </c>
      <c r="I2014" s="153" t="s">
        <v>8721</v>
      </c>
      <c r="J2014" s="153" t="s">
        <v>8722</v>
      </c>
      <c r="K2014" s="344" t="s">
        <v>7616</v>
      </c>
      <c r="L2014" s="198" t="s">
        <v>8723</v>
      </c>
      <c r="M2014" s="182" t="s">
        <v>6894</v>
      </c>
      <c r="N2014" s="153" t="s">
        <v>1161</v>
      </c>
      <c r="O2014" s="153">
        <v>2021</v>
      </c>
      <c r="P2014" s="88">
        <v>44868</v>
      </c>
      <c r="Q2014" s="153" t="s">
        <v>6790</v>
      </c>
      <c r="R2014" s="153">
        <v>6</v>
      </c>
      <c r="S2014" s="123" t="s">
        <v>8724</v>
      </c>
      <c r="T2014" s="124">
        <v>45127</v>
      </c>
      <c r="U2014" s="123">
        <v>805.47</v>
      </c>
      <c r="V2014" s="153" t="s">
        <v>2053</v>
      </c>
      <c r="W2014" s="88" t="s">
        <v>2053</v>
      </c>
      <c r="X2014" s="153" t="s">
        <v>2053</v>
      </c>
      <c r="Y2014" s="123" t="s">
        <v>8725</v>
      </c>
      <c r="Z2014" s="124">
        <v>45196</v>
      </c>
      <c r="AA2014" s="123">
        <v>805.47</v>
      </c>
      <c r="AB2014" s="158" t="s">
        <v>8726</v>
      </c>
      <c r="AC2014" s="158">
        <v>805.47</v>
      </c>
      <c r="AD2014" s="153">
        <v>2023</v>
      </c>
      <c r="AE2014" s="153">
        <v>4950</v>
      </c>
      <c r="AF2014" s="323">
        <f t="shared" si="156"/>
        <v>3987076.5</v>
      </c>
    </row>
    <row r="2015" spans="1:32" ht="54.95" customHeight="1" x14ac:dyDescent="0.2">
      <c r="A2015" s="136">
        <v>2012</v>
      </c>
      <c r="B2015" s="368">
        <f t="shared" si="155"/>
        <v>1159</v>
      </c>
      <c r="C2015" s="294" t="s">
        <v>8727</v>
      </c>
      <c r="D2015" s="279" t="s">
        <v>597</v>
      </c>
      <c r="E2015" s="125">
        <v>20106897914</v>
      </c>
      <c r="F2015" s="153" t="s">
        <v>26</v>
      </c>
      <c r="G2015" s="153" t="s">
        <v>27</v>
      </c>
      <c r="H2015" s="198" t="s">
        <v>6850</v>
      </c>
      <c r="I2015" s="153" t="s">
        <v>7278</v>
      </c>
      <c r="J2015" s="153" t="s">
        <v>7278</v>
      </c>
      <c r="K2015" s="344" t="s">
        <v>1141</v>
      </c>
      <c r="L2015" s="198" t="s">
        <v>8728</v>
      </c>
      <c r="M2015" s="182" t="s">
        <v>7896</v>
      </c>
      <c r="N2015" s="153" t="s">
        <v>1163</v>
      </c>
      <c r="O2015" s="153">
        <v>2022</v>
      </c>
      <c r="P2015" s="88">
        <v>44867</v>
      </c>
      <c r="Q2015" s="153" t="s">
        <v>6790</v>
      </c>
      <c r="R2015" s="153">
        <v>1</v>
      </c>
      <c r="S2015" s="123" t="s">
        <v>8729</v>
      </c>
      <c r="T2015" s="124">
        <v>45127</v>
      </c>
      <c r="U2015" s="123">
        <v>322.60000000000002</v>
      </c>
      <c r="V2015" s="153" t="s">
        <v>2053</v>
      </c>
      <c r="W2015" s="88" t="s">
        <v>2053</v>
      </c>
      <c r="X2015" s="153" t="s">
        <v>2053</v>
      </c>
      <c r="Y2015" s="123" t="s">
        <v>8730</v>
      </c>
      <c r="Z2015" s="124">
        <v>45198</v>
      </c>
      <c r="AA2015" s="123">
        <v>322.60000000000002</v>
      </c>
      <c r="AB2015" s="158" t="s">
        <v>8731</v>
      </c>
      <c r="AC2015" s="158">
        <v>322.60000000000002</v>
      </c>
      <c r="AD2015" s="153">
        <v>2023</v>
      </c>
      <c r="AE2015" s="153">
        <v>4950</v>
      </c>
      <c r="AF2015" s="323">
        <f t="shared" si="156"/>
        <v>1596870</v>
      </c>
    </row>
    <row r="2016" spans="1:32" ht="54.95" customHeight="1" x14ac:dyDescent="0.2">
      <c r="A2016" s="136">
        <v>2013</v>
      </c>
      <c r="B2016" s="368">
        <f t="shared" si="155"/>
        <v>1160</v>
      </c>
      <c r="C2016" s="294" t="s">
        <v>8732</v>
      </c>
      <c r="D2016" s="279" t="s">
        <v>588</v>
      </c>
      <c r="E2016" s="125">
        <v>20543254798</v>
      </c>
      <c r="F2016" s="153" t="s">
        <v>26</v>
      </c>
      <c r="G2016" s="153" t="s">
        <v>27</v>
      </c>
      <c r="H2016" s="198" t="s">
        <v>6937</v>
      </c>
      <c r="I2016" s="153" t="s">
        <v>7779</v>
      </c>
      <c r="J2016" s="153" t="s">
        <v>8516</v>
      </c>
      <c r="K2016" s="344" t="s">
        <v>1033</v>
      </c>
      <c r="L2016" s="198" t="s">
        <v>8733</v>
      </c>
      <c r="M2016" s="182" t="s">
        <v>7896</v>
      </c>
      <c r="N2016" s="153" t="s">
        <v>1161</v>
      </c>
      <c r="O2016" s="153">
        <v>2022</v>
      </c>
      <c r="P2016" s="88">
        <v>44845</v>
      </c>
      <c r="Q2016" s="153" t="s">
        <v>6790</v>
      </c>
      <c r="R2016" s="153">
        <v>1</v>
      </c>
      <c r="S2016" s="123" t="s">
        <v>8734</v>
      </c>
      <c r="T2016" s="124">
        <v>45107</v>
      </c>
      <c r="U2016" s="123">
        <v>23</v>
      </c>
      <c r="V2016" s="153" t="s">
        <v>2053</v>
      </c>
      <c r="W2016" s="88" t="s">
        <v>2053</v>
      </c>
      <c r="X2016" s="153" t="s">
        <v>2053</v>
      </c>
      <c r="Y2016" s="123" t="s">
        <v>8735</v>
      </c>
      <c r="Z2016" s="124">
        <v>45198</v>
      </c>
      <c r="AA2016" s="123">
        <v>23</v>
      </c>
      <c r="AB2016" s="159" t="s">
        <v>8736</v>
      </c>
      <c r="AC2016" s="158">
        <v>23</v>
      </c>
      <c r="AD2016" s="153">
        <v>2023</v>
      </c>
      <c r="AE2016" s="153">
        <v>4950</v>
      </c>
      <c r="AF2016" s="323">
        <f t="shared" si="156"/>
        <v>113850</v>
      </c>
    </row>
    <row r="2017" spans="1:32" ht="54.95" customHeight="1" x14ac:dyDescent="0.2">
      <c r="A2017" s="136">
        <v>2014</v>
      </c>
      <c r="B2017" s="368">
        <f t="shared" si="155"/>
        <v>1160</v>
      </c>
      <c r="C2017" s="294" t="s">
        <v>8732</v>
      </c>
      <c r="D2017" s="279" t="s">
        <v>588</v>
      </c>
      <c r="E2017" s="125">
        <v>20543254798</v>
      </c>
      <c r="F2017" s="153" t="s">
        <v>26</v>
      </c>
      <c r="G2017" s="153" t="s">
        <v>27</v>
      </c>
      <c r="H2017" s="198" t="s">
        <v>6937</v>
      </c>
      <c r="I2017" s="153" t="s">
        <v>8508</v>
      </c>
      <c r="J2017" s="153" t="s">
        <v>8515</v>
      </c>
      <c r="K2017" s="344" t="s">
        <v>1033</v>
      </c>
      <c r="L2017" s="198" t="s">
        <v>8737</v>
      </c>
      <c r="M2017" s="182" t="s">
        <v>7896</v>
      </c>
      <c r="N2017" s="153" t="s">
        <v>1161</v>
      </c>
      <c r="O2017" s="153">
        <v>2022</v>
      </c>
      <c r="P2017" s="88">
        <v>44845</v>
      </c>
      <c r="Q2017" s="153" t="s">
        <v>6790</v>
      </c>
      <c r="R2017" s="153">
        <v>1</v>
      </c>
      <c r="S2017" s="123" t="s">
        <v>8734</v>
      </c>
      <c r="T2017" s="124">
        <v>45107</v>
      </c>
      <c r="U2017" s="123">
        <v>18.7</v>
      </c>
      <c r="V2017" s="153" t="s">
        <v>2053</v>
      </c>
      <c r="W2017" s="88" t="s">
        <v>2053</v>
      </c>
      <c r="X2017" s="153" t="s">
        <v>2053</v>
      </c>
      <c r="Y2017" s="123" t="s">
        <v>8735</v>
      </c>
      <c r="Z2017" s="124">
        <v>45198</v>
      </c>
      <c r="AA2017" s="123">
        <v>18.7</v>
      </c>
      <c r="AB2017" s="159" t="s">
        <v>8736</v>
      </c>
      <c r="AC2017" s="158">
        <v>18.7</v>
      </c>
      <c r="AD2017" s="153">
        <v>2023</v>
      </c>
      <c r="AE2017" s="153">
        <v>4950</v>
      </c>
      <c r="AF2017" s="323">
        <f t="shared" si="156"/>
        <v>92565</v>
      </c>
    </row>
    <row r="2018" spans="1:32" ht="54.95" customHeight="1" x14ac:dyDescent="0.2">
      <c r="A2018" s="136">
        <v>2015</v>
      </c>
      <c r="B2018" s="368">
        <f t="shared" si="155"/>
        <v>1160</v>
      </c>
      <c r="C2018" s="294" t="s">
        <v>8732</v>
      </c>
      <c r="D2018" s="279" t="s">
        <v>588</v>
      </c>
      <c r="E2018" s="125">
        <v>20543254798</v>
      </c>
      <c r="F2018" s="153" t="s">
        <v>26</v>
      </c>
      <c r="G2018" s="153" t="s">
        <v>27</v>
      </c>
      <c r="H2018" s="198" t="s">
        <v>6937</v>
      </c>
      <c r="I2018" s="153" t="s">
        <v>7779</v>
      </c>
      <c r="J2018" s="153" t="s">
        <v>8517</v>
      </c>
      <c r="K2018" s="344" t="s">
        <v>1033</v>
      </c>
      <c r="L2018" s="198" t="s">
        <v>8738</v>
      </c>
      <c r="M2018" s="182" t="s">
        <v>7896</v>
      </c>
      <c r="N2018" s="153" t="s">
        <v>1161</v>
      </c>
      <c r="O2018" s="153">
        <v>2022</v>
      </c>
      <c r="P2018" s="88">
        <v>44845</v>
      </c>
      <c r="Q2018" s="153" t="s">
        <v>6790</v>
      </c>
      <c r="R2018" s="153">
        <v>1</v>
      </c>
      <c r="S2018" s="123" t="s">
        <v>8734</v>
      </c>
      <c r="T2018" s="124">
        <v>45107</v>
      </c>
      <c r="U2018" s="123">
        <v>26</v>
      </c>
      <c r="V2018" s="153" t="s">
        <v>2053</v>
      </c>
      <c r="W2018" s="88" t="s">
        <v>2053</v>
      </c>
      <c r="X2018" s="153" t="s">
        <v>2053</v>
      </c>
      <c r="Y2018" s="123" t="s">
        <v>8735</v>
      </c>
      <c r="Z2018" s="124">
        <v>45198</v>
      </c>
      <c r="AA2018" s="123">
        <v>26</v>
      </c>
      <c r="AB2018" s="159" t="s">
        <v>8736</v>
      </c>
      <c r="AC2018" s="158">
        <v>26</v>
      </c>
      <c r="AD2018" s="153">
        <v>2023</v>
      </c>
      <c r="AE2018" s="153">
        <v>4950</v>
      </c>
      <c r="AF2018" s="323">
        <f t="shared" si="156"/>
        <v>128700</v>
      </c>
    </row>
    <row r="2019" spans="1:32" ht="54.95" customHeight="1" x14ac:dyDescent="0.2">
      <c r="A2019" s="136">
        <v>2016</v>
      </c>
      <c r="B2019" s="368">
        <f t="shared" si="155"/>
        <v>1160</v>
      </c>
      <c r="C2019" s="294" t="s">
        <v>8732</v>
      </c>
      <c r="D2019" s="279" t="s">
        <v>588</v>
      </c>
      <c r="E2019" s="125">
        <v>20543254798</v>
      </c>
      <c r="F2019" s="153" t="s">
        <v>26</v>
      </c>
      <c r="G2019" s="153" t="s">
        <v>27</v>
      </c>
      <c r="H2019" s="198" t="s">
        <v>6937</v>
      </c>
      <c r="I2019" s="153" t="s">
        <v>8509</v>
      </c>
      <c r="J2019" s="153" t="s">
        <v>8519</v>
      </c>
      <c r="K2019" s="344" t="s">
        <v>1033</v>
      </c>
      <c r="L2019" s="198" t="s">
        <v>8739</v>
      </c>
      <c r="M2019" s="182" t="s">
        <v>7896</v>
      </c>
      <c r="N2019" s="153" t="s">
        <v>1161</v>
      </c>
      <c r="O2019" s="153">
        <v>2022</v>
      </c>
      <c r="P2019" s="88">
        <v>44845</v>
      </c>
      <c r="Q2019" s="153" t="s">
        <v>6790</v>
      </c>
      <c r="R2019" s="153">
        <v>1</v>
      </c>
      <c r="S2019" s="123" t="s">
        <v>8734</v>
      </c>
      <c r="T2019" s="124">
        <v>45107</v>
      </c>
      <c r="U2019" s="123">
        <v>23.7</v>
      </c>
      <c r="V2019" s="153" t="s">
        <v>2053</v>
      </c>
      <c r="W2019" s="88" t="s">
        <v>2053</v>
      </c>
      <c r="X2019" s="153" t="s">
        <v>2053</v>
      </c>
      <c r="Y2019" s="123" t="s">
        <v>8735</v>
      </c>
      <c r="Z2019" s="124">
        <v>45198</v>
      </c>
      <c r="AA2019" s="123">
        <v>23.7</v>
      </c>
      <c r="AB2019" s="159" t="s">
        <v>8736</v>
      </c>
      <c r="AC2019" s="158">
        <v>23.7</v>
      </c>
      <c r="AD2019" s="153">
        <v>2023</v>
      </c>
      <c r="AE2019" s="153">
        <v>4950</v>
      </c>
      <c r="AF2019" s="323">
        <f t="shared" si="156"/>
        <v>117315</v>
      </c>
    </row>
    <row r="2020" spans="1:32" ht="54.95" customHeight="1" x14ac:dyDescent="0.2">
      <c r="A2020" s="136">
        <v>2017</v>
      </c>
      <c r="B2020" s="368">
        <f t="shared" si="155"/>
        <v>1161</v>
      </c>
      <c r="C2020" s="294" t="s">
        <v>8740</v>
      </c>
      <c r="D2020" s="279" t="s">
        <v>25</v>
      </c>
      <c r="E2020" s="6">
        <v>20100017491</v>
      </c>
      <c r="F2020" s="153" t="s">
        <v>26</v>
      </c>
      <c r="G2020" s="153" t="s">
        <v>27</v>
      </c>
      <c r="H2020" s="198" t="s">
        <v>8741</v>
      </c>
      <c r="I2020" s="153" t="s">
        <v>7226</v>
      </c>
      <c r="J2020" s="153" t="s">
        <v>6898</v>
      </c>
      <c r="K2020" s="344" t="s">
        <v>8742</v>
      </c>
      <c r="L2020" s="198" t="s">
        <v>8743</v>
      </c>
      <c r="M2020" s="182" t="s">
        <v>8744</v>
      </c>
      <c r="N2020" s="153" t="s">
        <v>1161</v>
      </c>
      <c r="O2020" s="153">
        <v>2020</v>
      </c>
      <c r="P2020" s="88">
        <v>44872</v>
      </c>
      <c r="Q2020" s="153" t="s">
        <v>6790</v>
      </c>
      <c r="R2020" s="153">
        <v>1</v>
      </c>
      <c r="S2020" s="123" t="s">
        <v>8745</v>
      </c>
      <c r="T2020" s="124">
        <v>45040</v>
      </c>
      <c r="U2020" s="123">
        <v>27.3</v>
      </c>
      <c r="V2020" s="153" t="s">
        <v>8746</v>
      </c>
      <c r="W2020" s="88">
        <v>45072</v>
      </c>
      <c r="X2020" s="153">
        <v>27.3</v>
      </c>
      <c r="Y2020" s="123" t="s">
        <v>8747</v>
      </c>
      <c r="Z2020" s="124">
        <v>45198</v>
      </c>
      <c r="AA2020" s="123">
        <v>27.3</v>
      </c>
      <c r="AB2020" s="159" t="s">
        <v>8748</v>
      </c>
      <c r="AC2020" s="158">
        <v>27.3</v>
      </c>
      <c r="AD2020" s="153">
        <v>2023</v>
      </c>
      <c r="AE2020" s="153">
        <v>4950</v>
      </c>
      <c r="AF2020" s="323">
        <f t="shared" si="156"/>
        <v>135135</v>
      </c>
    </row>
    <row r="2021" spans="1:32" ht="54.95" customHeight="1" x14ac:dyDescent="0.2">
      <c r="A2021" s="136">
        <v>2018</v>
      </c>
      <c r="B2021" s="368">
        <f t="shared" si="155"/>
        <v>1161</v>
      </c>
      <c r="C2021" s="294" t="s">
        <v>8740</v>
      </c>
      <c r="D2021" s="279" t="s">
        <v>25</v>
      </c>
      <c r="E2021" s="6">
        <v>20100017491</v>
      </c>
      <c r="F2021" s="153" t="s">
        <v>26</v>
      </c>
      <c r="G2021" s="153" t="s">
        <v>27</v>
      </c>
      <c r="H2021" s="198" t="s">
        <v>8741</v>
      </c>
      <c r="I2021" s="153" t="s">
        <v>7163</v>
      </c>
      <c r="J2021" s="153" t="s">
        <v>6898</v>
      </c>
      <c r="K2021" s="344" t="s">
        <v>8742</v>
      </c>
      <c r="L2021" s="198" t="s">
        <v>8749</v>
      </c>
      <c r="M2021" s="182" t="s">
        <v>8750</v>
      </c>
      <c r="N2021" s="153" t="s">
        <v>1161</v>
      </c>
      <c r="O2021" s="153">
        <v>2020</v>
      </c>
      <c r="P2021" s="88">
        <v>44872</v>
      </c>
      <c r="Q2021" s="153" t="s">
        <v>6790</v>
      </c>
      <c r="R2021" s="153">
        <v>1</v>
      </c>
      <c r="S2021" s="123" t="s">
        <v>8745</v>
      </c>
      <c r="T2021" s="124">
        <v>45040</v>
      </c>
      <c r="U2021" s="123">
        <v>35.799999999999997</v>
      </c>
      <c r="V2021" s="153" t="s">
        <v>8746</v>
      </c>
      <c r="W2021" s="88">
        <v>45072</v>
      </c>
      <c r="X2021" s="153">
        <v>35.799999999999997</v>
      </c>
      <c r="Y2021" s="123" t="s">
        <v>8747</v>
      </c>
      <c r="Z2021" s="124">
        <v>45198</v>
      </c>
      <c r="AA2021" s="123">
        <v>35.799999999999997</v>
      </c>
      <c r="AB2021" s="159" t="s">
        <v>8748</v>
      </c>
      <c r="AC2021" s="158">
        <v>35.799999999999997</v>
      </c>
      <c r="AD2021" s="153">
        <v>2023</v>
      </c>
      <c r="AE2021" s="153">
        <v>4950</v>
      </c>
      <c r="AF2021" s="323">
        <f t="shared" si="156"/>
        <v>177210</v>
      </c>
    </row>
    <row r="2022" spans="1:32" ht="54.95" customHeight="1" x14ac:dyDescent="0.2">
      <c r="A2022" s="136">
        <v>2019</v>
      </c>
      <c r="B2022" s="368">
        <f t="shared" si="155"/>
        <v>1161</v>
      </c>
      <c r="C2022" s="294" t="s">
        <v>8740</v>
      </c>
      <c r="D2022" s="279" t="s">
        <v>25</v>
      </c>
      <c r="E2022" s="6">
        <v>20100017491</v>
      </c>
      <c r="F2022" s="153" t="s">
        <v>26</v>
      </c>
      <c r="G2022" s="153" t="s">
        <v>27</v>
      </c>
      <c r="H2022" s="198" t="s">
        <v>8751</v>
      </c>
      <c r="I2022" s="153" t="s">
        <v>8055</v>
      </c>
      <c r="J2022" s="153" t="s">
        <v>7166</v>
      </c>
      <c r="K2022" s="344" t="s">
        <v>1008</v>
      </c>
      <c r="L2022" s="198" t="s">
        <v>8752</v>
      </c>
      <c r="M2022" s="182" t="s">
        <v>8750</v>
      </c>
      <c r="N2022" s="153" t="s">
        <v>1162</v>
      </c>
      <c r="O2022" s="153">
        <v>2021</v>
      </c>
      <c r="P2022" s="88">
        <v>44872</v>
      </c>
      <c r="Q2022" s="153" t="s">
        <v>6790</v>
      </c>
      <c r="R2022" s="153">
        <v>1</v>
      </c>
      <c r="S2022" s="123" t="s">
        <v>8745</v>
      </c>
      <c r="T2022" s="124">
        <v>45040</v>
      </c>
      <c r="U2022" s="123">
        <v>38.799999999999997</v>
      </c>
      <c r="V2022" s="153" t="s">
        <v>8746</v>
      </c>
      <c r="W2022" s="88">
        <v>45072</v>
      </c>
      <c r="X2022" s="153">
        <v>38.799999999999997</v>
      </c>
      <c r="Y2022" s="123" t="s">
        <v>8747</v>
      </c>
      <c r="Z2022" s="124">
        <v>45198</v>
      </c>
      <c r="AA2022" s="123">
        <v>38.799999999999997</v>
      </c>
      <c r="AB2022" s="159" t="s">
        <v>8748</v>
      </c>
      <c r="AC2022" s="158">
        <v>38.799999999999997</v>
      </c>
      <c r="AD2022" s="153">
        <v>2023</v>
      </c>
      <c r="AE2022" s="153">
        <v>4950</v>
      </c>
      <c r="AF2022" s="323">
        <f t="shared" si="156"/>
        <v>192060</v>
      </c>
    </row>
    <row r="2023" spans="1:32" ht="54.95" customHeight="1" x14ac:dyDescent="0.2">
      <c r="A2023" s="136">
        <v>2020</v>
      </c>
      <c r="B2023" s="368">
        <f t="shared" si="155"/>
        <v>1162</v>
      </c>
      <c r="C2023" s="297" t="s">
        <v>8762</v>
      </c>
      <c r="D2023" s="104" t="s">
        <v>597</v>
      </c>
      <c r="E2023" s="143">
        <v>20106897914</v>
      </c>
      <c r="F2023" s="104" t="s">
        <v>26</v>
      </c>
      <c r="G2023" s="104" t="s">
        <v>27</v>
      </c>
      <c r="H2023" s="211" t="s">
        <v>7240</v>
      </c>
      <c r="I2023" s="104" t="s">
        <v>8763</v>
      </c>
      <c r="J2023" s="104" t="s">
        <v>8764</v>
      </c>
      <c r="K2023" s="104" t="s">
        <v>1003</v>
      </c>
      <c r="L2023" s="211" t="s">
        <v>8765</v>
      </c>
      <c r="M2023" s="104" t="s">
        <v>7896</v>
      </c>
      <c r="N2023" s="104" t="s">
        <v>1162</v>
      </c>
      <c r="O2023" s="104">
        <v>2021</v>
      </c>
      <c r="P2023" s="105">
        <v>44868</v>
      </c>
      <c r="Q2023" s="104" t="s">
        <v>6790</v>
      </c>
      <c r="R2023" s="104">
        <v>1</v>
      </c>
      <c r="S2023" s="123" t="s">
        <v>8766</v>
      </c>
      <c r="T2023" s="124">
        <v>45127</v>
      </c>
      <c r="U2023" s="123">
        <v>150</v>
      </c>
      <c r="V2023" s="104" t="s">
        <v>2053</v>
      </c>
      <c r="W2023" s="105" t="s">
        <v>2053</v>
      </c>
      <c r="X2023" s="104" t="s">
        <v>2053</v>
      </c>
      <c r="Y2023" s="123" t="s">
        <v>8767</v>
      </c>
      <c r="Z2023" s="124">
        <v>45201</v>
      </c>
      <c r="AA2023" s="123">
        <v>150</v>
      </c>
      <c r="AB2023" s="72" t="s">
        <v>8768</v>
      </c>
      <c r="AC2023" s="72">
        <v>150</v>
      </c>
      <c r="AD2023" s="104">
        <v>2023</v>
      </c>
      <c r="AE2023" s="153">
        <v>4950</v>
      </c>
      <c r="AF2023" s="326">
        <f t="shared" si="156"/>
        <v>742500</v>
      </c>
    </row>
    <row r="2024" spans="1:32" ht="54.95" customHeight="1" x14ac:dyDescent="0.2">
      <c r="A2024" s="136">
        <v>2021</v>
      </c>
      <c r="B2024" s="368">
        <f t="shared" si="155"/>
        <v>1162</v>
      </c>
      <c r="C2024" s="297" t="s">
        <v>8762</v>
      </c>
      <c r="D2024" s="104" t="s">
        <v>597</v>
      </c>
      <c r="E2024" s="143">
        <v>20106897914</v>
      </c>
      <c r="F2024" s="104" t="s">
        <v>26</v>
      </c>
      <c r="G2024" s="104" t="s">
        <v>27</v>
      </c>
      <c r="H2024" s="211" t="s">
        <v>7868</v>
      </c>
      <c r="I2024" s="104" t="s">
        <v>8055</v>
      </c>
      <c r="J2024" s="104" t="s">
        <v>7166</v>
      </c>
      <c r="K2024" s="104" t="s">
        <v>1008</v>
      </c>
      <c r="L2024" s="211" t="s">
        <v>8769</v>
      </c>
      <c r="M2024" s="104" t="s">
        <v>7896</v>
      </c>
      <c r="N2024" s="104" t="s">
        <v>1162</v>
      </c>
      <c r="O2024" s="104">
        <v>2021</v>
      </c>
      <c r="P2024" s="105">
        <v>44868</v>
      </c>
      <c r="Q2024" s="104" t="s">
        <v>6790</v>
      </c>
      <c r="R2024" s="104">
        <v>1</v>
      </c>
      <c r="S2024" s="123" t="s">
        <v>8766</v>
      </c>
      <c r="T2024" s="124">
        <v>45127</v>
      </c>
      <c r="U2024" s="123">
        <v>113.2</v>
      </c>
      <c r="V2024" s="104" t="s">
        <v>2053</v>
      </c>
      <c r="W2024" s="105" t="s">
        <v>2053</v>
      </c>
      <c r="X2024" s="104" t="s">
        <v>2053</v>
      </c>
      <c r="Y2024" s="123" t="s">
        <v>8767</v>
      </c>
      <c r="Z2024" s="124">
        <v>45201</v>
      </c>
      <c r="AA2024" s="123">
        <v>113.2</v>
      </c>
      <c r="AB2024" s="72" t="s">
        <v>8768</v>
      </c>
      <c r="AC2024" s="72">
        <v>113.2</v>
      </c>
      <c r="AD2024" s="104">
        <v>2023</v>
      </c>
      <c r="AE2024" s="153">
        <v>4950</v>
      </c>
      <c r="AF2024" s="326">
        <f t="shared" si="156"/>
        <v>560340</v>
      </c>
    </row>
    <row r="2025" spans="1:32" ht="54.95" customHeight="1" x14ac:dyDescent="0.2">
      <c r="A2025" s="136">
        <v>2022</v>
      </c>
      <c r="B2025" s="368">
        <f t="shared" si="155"/>
        <v>1163</v>
      </c>
      <c r="C2025" s="294" t="s">
        <v>8770</v>
      </c>
      <c r="D2025" s="281" t="s">
        <v>8462</v>
      </c>
      <c r="E2025" s="106">
        <v>20467534026</v>
      </c>
      <c r="F2025" s="157" t="s">
        <v>26</v>
      </c>
      <c r="G2025" s="157" t="s">
        <v>151</v>
      </c>
      <c r="H2025" s="198" t="s">
        <v>8375</v>
      </c>
      <c r="I2025" s="153" t="s">
        <v>7278</v>
      </c>
      <c r="J2025" s="153" t="s">
        <v>7226</v>
      </c>
      <c r="K2025" s="344" t="s">
        <v>1121</v>
      </c>
      <c r="L2025" s="198" t="s">
        <v>8771</v>
      </c>
      <c r="M2025" s="182" t="s">
        <v>8585</v>
      </c>
      <c r="N2025" s="108" t="s">
        <v>1161</v>
      </c>
      <c r="O2025" s="153">
        <v>2022</v>
      </c>
      <c r="P2025" s="88">
        <v>44788</v>
      </c>
      <c r="Q2025" s="153" t="s">
        <v>6790</v>
      </c>
      <c r="R2025" s="153">
        <v>1</v>
      </c>
      <c r="S2025" s="123" t="s">
        <v>8772</v>
      </c>
      <c r="T2025" s="124">
        <v>45051</v>
      </c>
      <c r="U2025" s="123">
        <v>29.9</v>
      </c>
      <c r="V2025" s="153" t="s">
        <v>8773</v>
      </c>
      <c r="W2025" s="88">
        <v>45092</v>
      </c>
      <c r="X2025" s="153">
        <v>29.9</v>
      </c>
      <c r="Y2025" s="123" t="s">
        <v>8774</v>
      </c>
      <c r="Z2025" s="124">
        <v>45203</v>
      </c>
      <c r="AA2025" s="123">
        <v>29.9</v>
      </c>
      <c r="AB2025" s="72" t="s">
        <v>8775</v>
      </c>
      <c r="AC2025" s="72">
        <v>29.9</v>
      </c>
      <c r="AD2025" s="153">
        <v>2023</v>
      </c>
      <c r="AE2025" s="153">
        <v>4950</v>
      </c>
      <c r="AF2025" s="323">
        <f t="shared" si="156"/>
        <v>148005</v>
      </c>
    </row>
    <row r="2026" spans="1:32" ht="54.95" customHeight="1" x14ac:dyDescent="0.2">
      <c r="A2026" s="136">
        <v>2023</v>
      </c>
      <c r="B2026" s="368">
        <f t="shared" si="155"/>
        <v>1164</v>
      </c>
      <c r="C2026" s="294" t="s">
        <v>8776</v>
      </c>
      <c r="D2026" s="279" t="s">
        <v>25</v>
      </c>
      <c r="E2026" s="6">
        <v>20100017491</v>
      </c>
      <c r="F2026" s="153" t="s">
        <v>26</v>
      </c>
      <c r="G2026" s="153" t="s">
        <v>27</v>
      </c>
      <c r="H2026" s="197" t="s">
        <v>8256</v>
      </c>
      <c r="I2026" s="6" t="s">
        <v>7179</v>
      </c>
      <c r="J2026" s="6" t="s">
        <v>7225</v>
      </c>
      <c r="K2026" s="344" t="s">
        <v>1121</v>
      </c>
      <c r="L2026" s="198" t="s">
        <v>8777</v>
      </c>
      <c r="M2026" s="182" t="s">
        <v>8585</v>
      </c>
      <c r="N2026" s="153" t="s">
        <v>1162</v>
      </c>
      <c r="O2026" s="153">
        <v>2020</v>
      </c>
      <c r="P2026" s="88">
        <v>44868</v>
      </c>
      <c r="Q2026" s="153" t="s">
        <v>6790</v>
      </c>
      <c r="R2026" s="153">
        <v>1</v>
      </c>
      <c r="S2026" s="123" t="s">
        <v>8778</v>
      </c>
      <c r="T2026" s="124">
        <v>45131</v>
      </c>
      <c r="U2026" s="123">
        <v>150</v>
      </c>
      <c r="V2026" s="153" t="s">
        <v>2053</v>
      </c>
      <c r="W2026" s="88" t="s">
        <v>2053</v>
      </c>
      <c r="X2026" s="153" t="s">
        <v>2053</v>
      </c>
      <c r="Y2026" s="123" t="s">
        <v>8779</v>
      </c>
      <c r="Z2026" s="124">
        <v>45210</v>
      </c>
      <c r="AA2026" s="123">
        <v>150</v>
      </c>
      <c r="AB2026" s="72" t="s">
        <v>8780</v>
      </c>
      <c r="AC2026" s="72">
        <v>150</v>
      </c>
      <c r="AD2026" s="153">
        <v>2023</v>
      </c>
      <c r="AE2026" s="153">
        <v>4950</v>
      </c>
      <c r="AF2026" s="323">
        <f t="shared" si="156"/>
        <v>742500</v>
      </c>
    </row>
    <row r="2027" spans="1:32" ht="54.95" customHeight="1" x14ac:dyDescent="0.2">
      <c r="A2027" s="136">
        <v>2024</v>
      </c>
      <c r="B2027" s="368">
        <f t="shared" si="155"/>
        <v>1165</v>
      </c>
      <c r="C2027" s="294" t="s">
        <v>8781</v>
      </c>
      <c r="D2027" s="279" t="s">
        <v>25</v>
      </c>
      <c r="E2027" s="6">
        <v>20100017491</v>
      </c>
      <c r="F2027" s="153" t="s">
        <v>26</v>
      </c>
      <c r="G2027" s="153" t="s">
        <v>27</v>
      </c>
      <c r="H2027" s="198" t="s">
        <v>6849</v>
      </c>
      <c r="I2027" s="153" t="s">
        <v>8782</v>
      </c>
      <c r="J2027" s="153" t="s">
        <v>6898</v>
      </c>
      <c r="K2027" s="344" t="s">
        <v>8783</v>
      </c>
      <c r="L2027" s="198" t="s">
        <v>8784</v>
      </c>
      <c r="M2027" s="182" t="s">
        <v>7896</v>
      </c>
      <c r="N2027" s="153" t="s">
        <v>1161</v>
      </c>
      <c r="O2027" s="153">
        <v>2021</v>
      </c>
      <c r="P2027" s="88">
        <v>44951</v>
      </c>
      <c r="Q2027" s="153" t="s">
        <v>6790</v>
      </c>
      <c r="R2027" s="153">
        <v>1</v>
      </c>
      <c r="S2027" s="123" t="s">
        <v>8785</v>
      </c>
      <c r="T2027" s="124">
        <v>45114</v>
      </c>
      <c r="U2027" s="123">
        <v>16.7</v>
      </c>
      <c r="V2027" s="153" t="s">
        <v>2053</v>
      </c>
      <c r="W2027" s="88" t="s">
        <v>2053</v>
      </c>
      <c r="X2027" s="153" t="s">
        <v>2053</v>
      </c>
      <c r="Y2027" s="123" t="s">
        <v>8786</v>
      </c>
      <c r="Z2027" s="124">
        <v>45212</v>
      </c>
      <c r="AA2027" s="123">
        <v>16.7</v>
      </c>
      <c r="AB2027" s="72" t="s">
        <v>8787</v>
      </c>
      <c r="AC2027" s="72">
        <v>16.7</v>
      </c>
      <c r="AD2027" s="153">
        <v>2023</v>
      </c>
      <c r="AE2027" s="153">
        <v>4950</v>
      </c>
      <c r="AF2027" s="323">
        <f t="shared" si="156"/>
        <v>82665</v>
      </c>
    </row>
    <row r="2028" spans="1:32" ht="54.95" customHeight="1" x14ac:dyDescent="0.2">
      <c r="A2028" s="136">
        <v>2025</v>
      </c>
      <c r="B2028" s="368">
        <f t="shared" si="155"/>
        <v>1165</v>
      </c>
      <c r="C2028" s="294" t="s">
        <v>8781</v>
      </c>
      <c r="D2028" s="279" t="s">
        <v>25</v>
      </c>
      <c r="E2028" s="6">
        <v>20100017491</v>
      </c>
      <c r="F2028" s="153" t="s">
        <v>26</v>
      </c>
      <c r="G2028" s="153" t="s">
        <v>27</v>
      </c>
      <c r="H2028" s="198" t="s">
        <v>8751</v>
      </c>
      <c r="I2028" s="153" t="s">
        <v>8055</v>
      </c>
      <c r="J2028" s="153" t="s">
        <v>7166</v>
      </c>
      <c r="K2028" s="344" t="s">
        <v>1008</v>
      </c>
      <c r="L2028" s="198" t="s">
        <v>8788</v>
      </c>
      <c r="M2028" s="182" t="s">
        <v>7896</v>
      </c>
      <c r="N2028" s="153" t="s">
        <v>1162</v>
      </c>
      <c r="O2028" s="153">
        <v>2021</v>
      </c>
      <c r="P2028" s="88">
        <v>44951</v>
      </c>
      <c r="Q2028" s="153" t="s">
        <v>6790</v>
      </c>
      <c r="R2028" s="153">
        <v>1</v>
      </c>
      <c r="S2028" s="123" t="s">
        <v>8785</v>
      </c>
      <c r="T2028" s="124">
        <v>45114</v>
      </c>
      <c r="U2028" s="123">
        <v>38.299999999999997</v>
      </c>
      <c r="V2028" s="153" t="s">
        <v>2053</v>
      </c>
      <c r="W2028" s="88" t="s">
        <v>2053</v>
      </c>
      <c r="X2028" s="153" t="s">
        <v>2053</v>
      </c>
      <c r="Y2028" s="123" t="s">
        <v>8786</v>
      </c>
      <c r="Z2028" s="124">
        <v>45212</v>
      </c>
      <c r="AA2028" s="123">
        <v>38.299999999999997</v>
      </c>
      <c r="AB2028" s="72" t="s">
        <v>8787</v>
      </c>
      <c r="AC2028" s="72">
        <v>38.299999999999997</v>
      </c>
      <c r="AD2028" s="153">
        <v>2023</v>
      </c>
      <c r="AE2028" s="153">
        <v>4950</v>
      </c>
      <c r="AF2028" s="323">
        <f t="shared" si="156"/>
        <v>189585</v>
      </c>
    </row>
    <row r="2029" spans="1:32" ht="54.95" customHeight="1" x14ac:dyDescent="0.2">
      <c r="A2029" s="136">
        <v>2026</v>
      </c>
      <c r="B2029" s="368">
        <f t="shared" si="155"/>
        <v>1166</v>
      </c>
      <c r="C2029" s="294" t="s">
        <v>8789</v>
      </c>
      <c r="D2029" s="281" t="s">
        <v>8462</v>
      </c>
      <c r="E2029" s="106">
        <v>20467534026</v>
      </c>
      <c r="F2029" s="157" t="s">
        <v>26</v>
      </c>
      <c r="G2029" s="157" t="s">
        <v>151</v>
      </c>
      <c r="H2029" s="198" t="s">
        <v>6849</v>
      </c>
      <c r="I2029" s="153" t="s">
        <v>7753</v>
      </c>
      <c r="J2029" s="153" t="s">
        <v>6898</v>
      </c>
      <c r="K2029" s="344" t="s">
        <v>7754</v>
      </c>
      <c r="L2029" s="198" t="s">
        <v>8790</v>
      </c>
      <c r="M2029" s="104" t="s">
        <v>7979</v>
      </c>
      <c r="N2029" s="153" t="s">
        <v>1161</v>
      </c>
      <c r="O2029" s="153">
        <v>2021</v>
      </c>
      <c r="P2029" s="88">
        <v>44749</v>
      </c>
      <c r="Q2029" s="153" t="s">
        <v>6790</v>
      </c>
      <c r="R2029" s="153">
        <v>1</v>
      </c>
      <c r="S2029" s="123" t="s">
        <v>8791</v>
      </c>
      <c r="T2029" s="124">
        <v>45021</v>
      </c>
      <c r="U2029" s="123">
        <v>40</v>
      </c>
      <c r="V2029" s="153" t="s">
        <v>8792</v>
      </c>
      <c r="W2029" s="88">
        <v>45127</v>
      </c>
      <c r="X2029" s="153">
        <v>40</v>
      </c>
      <c r="Y2029" s="123" t="s">
        <v>8793</v>
      </c>
      <c r="Z2029" s="124">
        <v>45224</v>
      </c>
      <c r="AA2029" s="123">
        <v>40</v>
      </c>
      <c r="AB2029" s="72" t="s">
        <v>8794</v>
      </c>
      <c r="AC2029" s="72">
        <v>40</v>
      </c>
      <c r="AD2029" s="153">
        <v>2023</v>
      </c>
      <c r="AE2029" s="153">
        <v>4950</v>
      </c>
      <c r="AF2029" s="323">
        <f t="shared" si="156"/>
        <v>198000</v>
      </c>
    </row>
    <row r="2030" spans="1:32" ht="54.95" customHeight="1" x14ac:dyDescent="0.2">
      <c r="A2030" s="136">
        <v>2027</v>
      </c>
      <c r="B2030" s="368">
        <f t="shared" si="155"/>
        <v>1166</v>
      </c>
      <c r="C2030" s="294" t="s">
        <v>8789</v>
      </c>
      <c r="D2030" s="281" t="s">
        <v>8462</v>
      </c>
      <c r="E2030" s="106">
        <v>20467534026</v>
      </c>
      <c r="F2030" s="157" t="s">
        <v>26</v>
      </c>
      <c r="G2030" s="157" t="s">
        <v>151</v>
      </c>
      <c r="H2030" s="198" t="s">
        <v>6849</v>
      </c>
      <c r="I2030" s="153" t="s">
        <v>8502</v>
      </c>
      <c r="J2030" s="153" t="s">
        <v>6971</v>
      </c>
      <c r="K2030" s="344" t="s">
        <v>1058</v>
      </c>
      <c r="L2030" s="198" t="s">
        <v>8795</v>
      </c>
      <c r="M2030" s="104" t="s">
        <v>7979</v>
      </c>
      <c r="N2030" s="153" t="s">
        <v>1162</v>
      </c>
      <c r="O2030" s="153">
        <v>2021</v>
      </c>
      <c r="P2030" s="88">
        <v>44749</v>
      </c>
      <c r="Q2030" s="153" t="s">
        <v>6790</v>
      </c>
      <c r="R2030" s="153">
        <v>1</v>
      </c>
      <c r="S2030" s="123" t="s">
        <v>8791</v>
      </c>
      <c r="T2030" s="124">
        <v>45021</v>
      </c>
      <c r="U2030" s="123">
        <v>120</v>
      </c>
      <c r="V2030" s="153" t="s">
        <v>8792</v>
      </c>
      <c r="W2030" s="88">
        <v>45127</v>
      </c>
      <c r="X2030" s="153">
        <v>120</v>
      </c>
      <c r="Y2030" s="123" t="s">
        <v>8793</v>
      </c>
      <c r="Z2030" s="124">
        <v>45224</v>
      </c>
      <c r="AA2030" s="123">
        <v>120</v>
      </c>
      <c r="AB2030" s="72" t="s">
        <v>8794</v>
      </c>
      <c r="AC2030" s="72">
        <v>120</v>
      </c>
      <c r="AD2030" s="153">
        <v>2023</v>
      </c>
      <c r="AE2030" s="153">
        <v>4950</v>
      </c>
      <c r="AF2030" s="323">
        <f t="shared" si="156"/>
        <v>594000</v>
      </c>
    </row>
    <row r="2031" spans="1:32" ht="54.95" customHeight="1" x14ac:dyDescent="0.2">
      <c r="A2031" s="136">
        <v>2028</v>
      </c>
      <c r="B2031" s="368">
        <f t="shared" si="155"/>
        <v>1166</v>
      </c>
      <c r="C2031" s="294" t="s">
        <v>8789</v>
      </c>
      <c r="D2031" s="281" t="s">
        <v>8462</v>
      </c>
      <c r="E2031" s="106">
        <v>20467534026</v>
      </c>
      <c r="F2031" s="157" t="s">
        <v>26</v>
      </c>
      <c r="G2031" s="157" t="s">
        <v>151</v>
      </c>
      <c r="H2031" s="198" t="s">
        <v>8751</v>
      </c>
      <c r="I2031" s="153" t="s">
        <v>8055</v>
      </c>
      <c r="J2031" s="153" t="s">
        <v>7166</v>
      </c>
      <c r="K2031" s="344" t="s">
        <v>1008</v>
      </c>
      <c r="L2031" s="198" t="s">
        <v>8796</v>
      </c>
      <c r="M2031" s="104" t="s">
        <v>7979</v>
      </c>
      <c r="N2031" s="153" t="s">
        <v>1162</v>
      </c>
      <c r="O2031" s="153">
        <v>2022</v>
      </c>
      <c r="P2031" s="88">
        <v>44749</v>
      </c>
      <c r="Q2031" s="153" t="s">
        <v>6790</v>
      </c>
      <c r="R2031" s="153">
        <v>1</v>
      </c>
      <c r="S2031" s="123" t="s">
        <v>8791</v>
      </c>
      <c r="T2031" s="124">
        <v>45021</v>
      </c>
      <c r="U2031" s="123">
        <v>124.5</v>
      </c>
      <c r="V2031" s="153" t="s">
        <v>8792</v>
      </c>
      <c r="W2031" s="88">
        <v>45127</v>
      </c>
      <c r="X2031" s="153">
        <v>124.5</v>
      </c>
      <c r="Y2031" s="123" t="s">
        <v>8793</v>
      </c>
      <c r="Z2031" s="124">
        <v>45224</v>
      </c>
      <c r="AA2031" s="123">
        <v>124.5</v>
      </c>
      <c r="AB2031" s="72" t="s">
        <v>8794</v>
      </c>
      <c r="AC2031" s="72">
        <v>124.5</v>
      </c>
      <c r="AD2031" s="153">
        <v>2023</v>
      </c>
      <c r="AE2031" s="153">
        <v>4950</v>
      </c>
      <c r="AF2031" s="323">
        <f t="shared" si="156"/>
        <v>616275</v>
      </c>
    </row>
    <row r="2032" spans="1:32" ht="54.95" customHeight="1" x14ac:dyDescent="0.2">
      <c r="A2032" s="136">
        <v>2029</v>
      </c>
      <c r="B2032" s="368">
        <f t="shared" si="155"/>
        <v>1167</v>
      </c>
      <c r="C2032" s="294" t="s">
        <v>8797</v>
      </c>
      <c r="D2032" s="279" t="s">
        <v>25</v>
      </c>
      <c r="E2032" s="6">
        <v>20100017491</v>
      </c>
      <c r="F2032" s="153" t="s">
        <v>26</v>
      </c>
      <c r="G2032" s="153" t="s">
        <v>27</v>
      </c>
      <c r="H2032" s="198" t="s">
        <v>7868</v>
      </c>
      <c r="I2032" s="6" t="s">
        <v>6884</v>
      </c>
      <c r="J2032" s="6" t="s">
        <v>6884</v>
      </c>
      <c r="K2032" s="6" t="s">
        <v>8798</v>
      </c>
      <c r="L2032" s="198" t="s">
        <v>8799</v>
      </c>
      <c r="M2032" s="104" t="s">
        <v>7979</v>
      </c>
      <c r="N2032" s="153" t="s">
        <v>1162</v>
      </c>
      <c r="O2032" s="153">
        <v>2021</v>
      </c>
      <c r="P2032" s="88">
        <v>44887</v>
      </c>
      <c r="Q2032" s="153" t="s">
        <v>6790</v>
      </c>
      <c r="R2032" s="153">
        <v>1</v>
      </c>
      <c r="S2032" s="123" t="s">
        <v>8800</v>
      </c>
      <c r="T2032" s="124">
        <v>45156</v>
      </c>
      <c r="U2032" s="123">
        <v>12.8</v>
      </c>
      <c r="V2032" s="153" t="s">
        <v>2053</v>
      </c>
      <c r="W2032" s="88" t="s">
        <v>2053</v>
      </c>
      <c r="X2032" s="153" t="s">
        <v>2053</v>
      </c>
      <c r="Y2032" s="123" t="s">
        <v>8801</v>
      </c>
      <c r="Z2032" s="124">
        <v>45224</v>
      </c>
      <c r="AA2032" s="123">
        <v>12.8</v>
      </c>
      <c r="AB2032" s="72" t="s">
        <v>8802</v>
      </c>
      <c r="AC2032" s="72">
        <v>12.8</v>
      </c>
      <c r="AD2032" s="153">
        <v>2023</v>
      </c>
      <c r="AE2032" s="153">
        <v>4950</v>
      </c>
      <c r="AF2032" s="323">
        <f t="shared" si="156"/>
        <v>63360</v>
      </c>
    </row>
    <row r="2033" spans="1:32" ht="54.95" customHeight="1" x14ac:dyDescent="0.2">
      <c r="A2033" s="136">
        <v>2030</v>
      </c>
      <c r="B2033" s="368">
        <f t="shared" si="155"/>
        <v>1167</v>
      </c>
      <c r="C2033" s="294" t="s">
        <v>8797</v>
      </c>
      <c r="D2033" s="279" t="s">
        <v>25</v>
      </c>
      <c r="E2033" s="6">
        <v>20100017491</v>
      </c>
      <c r="F2033" s="153" t="s">
        <v>26</v>
      </c>
      <c r="G2033" s="153" t="s">
        <v>27</v>
      </c>
      <c r="H2033" s="198" t="s">
        <v>7868</v>
      </c>
      <c r="I2033" s="6" t="s">
        <v>6884</v>
      </c>
      <c r="J2033" s="6" t="s">
        <v>6884</v>
      </c>
      <c r="K2033" s="6" t="s">
        <v>8798</v>
      </c>
      <c r="L2033" s="198" t="s">
        <v>8803</v>
      </c>
      <c r="M2033" s="104" t="s">
        <v>7979</v>
      </c>
      <c r="N2033" s="153" t="s">
        <v>1162</v>
      </c>
      <c r="O2033" s="153">
        <v>2022</v>
      </c>
      <c r="P2033" s="88">
        <v>44887</v>
      </c>
      <c r="Q2033" s="153" t="s">
        <v>6790</v>
      </c>
      <c r="R2033" s="153">
        <v>1</v>
      </c>
      <c r="S2033" s="123" t="s">
        <v>8800</v>
      </c>
      <c r="T2033" s="124">
        <v>45156</v>
      </c>
      <c r="U2033" s="123">
        <v>96.8</v>
      </c>
      <c r="V2033" s="153" t="s">
        <v>2053</v>
      </c>
      <c r="W2033" s="88" t="s">
        <v>2053</v>
      </c>
      <c r="X2033" s="153" t="s">
        <v>2053</v>
      </c>
      <c r="Y2033" s="123" t="s">
        <v>8801</v>
      </c>
      <c r="Z2033" s="124">
        <v>45224</v>
      </c>
      <c r="AA2033" s="123">
        <v>96.8</v>
      </c>
      <c r="AB2033" s="72" t="s">
        <v>8802</v>
      </c>
      <c r="AC2033" s="72">
        <v>96.8</v>
      </c>
      <c r="AD2033" s="153">
        <v>2023</v>
      </c>
      <c r="AE2033" s="153">
        <v>4950</v>
      </c>
      <c r="AF2033" s="323">
        <f t="shared" si="156"/>
        <v>479160</v>
      </c>
    </row>
    <row r="2034" spans="1:32" ht="54.95" customHeight="1" x14ac:dyDescent="0.2">
      <c r="A2034" s="136">
        <v>2031</v>
      </c>
      <c r="B2034" s="368">
        <f t="shared" si="155"/>
        <v>1167</v>
      </c>
      <c r="C2034" s="294" t="s">
        <v>8797</v>
      </c>
      <c r="D2034" s="279" t="s">
        <v>25</v>
      </c>
      <c r="E2034" s="6">
        <v>20100017491</v>
      </c>
      <c r="F2034" s="153" t="s">
        <v>26</v>
      </c>
      <c r="G2034" s="153" t="s">
        <v>27</v>
      </c>
      <c r="H2034" s="198" t="s">
        <v>7868</v>
      </c>
      <c r="I2034" s="6" t="s">
        <v>6884</v>
      </c>
      <c r="J2034" s="6" t="s">
        <v>6884</v>
      </c>
      <c r="K2034" s="6" t="s">
        <v>8798</v>
      </c>
      <c r="L2034" s="198" t="s">
        <v>8804</v>
      </c>
      <c r="M2034" s="104" t="s">
        <v>7979</v>
      </c>
      <c r="N2034" s="153" t="s">
        <v>1162</v>
      </c>
      <c r="O2034" s="153">
        <v>2022</v>
      </c>
      <c r="P2034" s="88">
        <v>44887</v>
      </c>
      <c r="Q2034" s="153" t="s">
        <v>6790</v>
      </c>
      <c r="R2034" s="153">
        <v>1</v>
      </c>
      <c r="S2034" s="123" t="s">
        <v>8800</v>
      </c>
      <c r="T2034" s="124">
        <v>45156</v>
      </c>
      <c r="U2034" s="123">
        <v>96.8</v>
      </c>
      <c r="V2034" s="153" t="s">
        <v>2053</v>
      </c>
      <c r="W2034" s="88" t="s">
        <v>2053</v>
      </c>
      <c r="X2034" s="153" t="s">
        <v>2053</v>
      </c>
      <c r="Y2034" s="123" t="s">
        <v>8801</v>
      </c>
      <c r="Z2034" s="124">
        <v>45224</v>
      </c>
      <c r="AA2034" s="123">
        <v>96.8</v>
      </c>
      <c r="AB2034" s="72" t="s">
        <v>8802</v>
      </c>
      <c r="AC2034" s="72">
        <v>96.8</v>
      </c>
      <c r="AD2034" s="153">
        <v>2023</v>
      </c>
      <c r="AE2034" s="153">
        <v>4950</v>
      </c>
      <c r="AF2034" s="323">
        <f t="shared" si="156"/>
        <v>479160</v>
      </c>
    </row>
    <row r="2035" spans="1:32" ht="54.95" customHeight="1" x14ac:dyDescent="0.2">
      <c r="A2035" s="136">
        <v>2032</v>
      </c>
      <c r="B2035" s="368">
        <f t="shared" si="155"/>
        <v>1168</v>
      </c>
      <c r="C2035" s="294" t="s">
        <v>8805</v>
      </c>
      <c r="D2035" s="281" t="s">
        <v>8462</v>
      </c>
      <c r="E2035" s="106">
        <v>20467534026</v>
      </c>
      <c r="F2035" s="157" t="s">
        <v>26</v>
      </c>
      <c r="G2035" s="157" t="s">
        <v>151</v>
      </c>
      <c r="H2035" s="198" t="s">
        <v>6849</v>
      </c>
      <c r="I2035" s="153" t="s">
        <v>8507</v>
      </c>
      <c r="J2035" s="153" t="s">
        <v>6971</v>
      </c>
      <c r="K2035" s="344" t="s">
        <v>7223</v>
      </c>
      <c r="L2035" s="198" t="s">
        <v>8806</v>
      </c>
      <c r="M2035" s="182" t="s">
        <v>7896</v>
      </c>
      <c r="N2035" s="153" t="s">
        <v>1162</v>
      </c>
      <c r="O2035" s="153">
        <v>2020</v>
      </c>
      <c r="P2035" s="88">
        <v>44851</v>
      </c>
      <c r="Q2035" s="153" t="s">
        <v>6790</v>
      </c>
      <c r="R2035" s="153">
        <v>1</v>
      </c>
      <c r="S2035" s="123" t="s">
        <v>8807</v>
      </c>
      <c r="T2035" s="124">
        <v>45058</v>
      </c>
      <c r="U2035" s="123">
        <v>150</v>
      </c>
      <c r="V2035" s="153" t="s">
        <v>8808</v>
      </c>
      <c r="W2035" s="88">
        <v>45092</v>
      </c>
      <c r="X2035" s="153">
        <v>150</v>
      </c>
      <c r="Y2035" s="123" t="s">
        <v>8809</v>
      </c>
      <c r="Z2035" s="124">
        <v>45224</v>
      </c>
      <c r="AA2035" s="123">
        <v>150</v>
      </c>
      <c r="AB2035" s="72" t="s">
        <v>8810</v>
      </c>
      <c r="AC2035" s="72">
        <v>150</v>
      </c>
      <c r="AD2035" s="153">
        <v>2023</v>
      </c>
      <c r="AE2035" s="153">
        <v>4950</v>
      </c>
      <c r="AF2035" s="323">
        <f t="shared" si="156"/>
        <v>742500</v>
      </c>
    </row>
    <row r="2036" spans="1:32" ht="54.95" customHeight="1" x14ac:dyDescent="0.2">
      <c r="A2036" s="136">
        <v>2033</v>
      </c>
      <c r="B2036" s="368">
        <f t="shared" si="155"/>
        <v>1169</v>
      </c>
      <c r="C2036" s="294" t="s">
        <v>8811</v>
      </c>
      <c r="D2036" s="279" t="s">
        <v>25</v>
      </c>
      <c r="E2036" s="6">
        <v>20100017491</v>
      </c>
      <c r="F2036" s="153" t="s">
        <v>26</v>
      </c>
      <c r="G2036" s="153" t="s">
        <v>27</v>
      </c>
      <c r="H2036" s="198" t="s">
        <v>7868</v>
      </c>
      <c r="I2036" s="6" t="s">
        <v>6884</v>
      </c>
      <c r="J2036" s="6" t="s">
        <v>6884</v>
      </c>
      <c r="K2036" s="344" t="s">
        <v>1121</v>
      </c>
      <c r="L2036" s="198" t="s">
        <v>8812</v>
      </c>
      <c r="M2036" s="182" t="s">
        <v>8813</v>
      </c>
      <c r="N2036" s="153" t="s">
        <v>1162</v>
      </c>
      <c r="O2036" s="153">
        <v>2022</v>
      </c>
      <c r="P2036" s="88">
        <v>44873</v>
      </c>
      <c r="Q2036" s="153" t="s">
        <v>6790</v>
      </c>
      <c r="R2036" s="153">
        <v>1</v>
      </c>
      <c r="S2036" s="123" t="s">
        <v>8814</v>
      </c>
      <c r="T2036" s="124">
        <v>45128</v>
      </c>
      <c r="U2036" s="123">
        <v>91</v>
      </c>
      <c r="V2036" s="153" t="s">
        <v>2053</v>
      </c>
      <c r="W2036" s="88" t="s">
        <v>2053</v>
      </c>
      <c r="X2036" s="153" t="s">
        <v>2053</v>
      </c>
      <c r="Y2036" s="123" t="s">
        <v>8815</v>
      </c>
      <c r="Z2036" s="124">
        <v>45224</v>
      </c>
      <c r="AA2036" s="123">
        <v>91</v>
      </c>
      <c r="AB2036" s="72" t="s">
        <v>8816</v>
      </c>
      <c r="AC2036" s="72">
        <v>91</v>
      </c>
      <c r="AD2036" s="153">
        <v>2023</v>
      </c>
      <c r="AE2036" s="153">
        <v>4950</v>
      </c>
      <c r="AF2036" s="323">
        <f t="shared" si="156"/>
        <v>450450</v>
      </c>
    </row>
    <row r="2037" spans="1:32" ht="54.95" customHeight="1" x14ac:dyDescent="0.2">
      <c r="A2037" s="136">
        <v>2034</v>
      </c>
      <c r="B2037" s="368">
        <f t="shared" si="155"/>
        <v>1169</v>
      </c>
      <c r="C2037" s="294" t="s">
        <v>8811</v>
      </c>
      <c r="D2037" s="279" t="s">
        <v>25</v>
      </c>
      <c r="E2037" s="6">
        <v>20100017491</v>
      </c>
      <c r="F2037" s="153" t="s">
        <v>26</v>
      </c>
      <c r="G2037" s="153" t="s">
        <v>27</v>
      </c>
      <c r="H2037" s="198" t="s">
        <v>7868</v>
      </c>
      <c r="I2037" s="6" t="s">
        <v>6884</v>
      </c>
      <c r="J2037" s="6" t="s">
        <v>6884</v>
      </c>
      <c r="K2037" s="344" t="s">
        <v>1121</v>
      </c>
      <c r="L2037" s="198" t="s">
        <v>8817</v>
      </c>
      <c r="M2037" s="182" t="s">
        <v>8813</v>
      </c>
      <c r="N2037" s="153" t="s">
        <v>1161</v>
      </c>
      <c r="O2037" s="153">
        <v>2022</v>
      </c>
      <c r="P2037" s="88">
        <v>44873</v>
      </c>
      <c r="Q2037" s="153" t="s">
        <v>6790</v>
      </c>
      <c r="R2037" s="153">
        <v>1</v>
      </c>
      <c r="S2037" s="123" t="s">
        <v>8814</v>
      </c>
      <c r="T2037" s="124">
        <v>45128</v>
      </c>
      <c r="U2037" s="123">
        <v>9.4</v>
      </c>
      <c r="V2037" s="153" t="s">
        <v>2053</v>
      </c>
      <c r="W2037" s="88" t="s">
        <v>2053</v>
      </c>
      <c r="X2037" s="153" t="s">
        <v>2053</v>
      </c>
      <c r="Y2037" s="123" t="s">
        <v>8815</v>
      </c>
      <c r="Z2037" s="124">
        <v>45224</v>
      </c>
      <c r="AA2037" s="123">
        <v>9.4</v>
      </c>
      <c r="AB2037" s="72" t="s">
        <v>8816</v>
      </c>
      <c r="AC2037" s="72">
        <v>9.4</v>
      </c>
      <c r="AD2037" s="153">
        <v>2023</v>
      </c>
      <c r="AE2037" s="153">
        <v>4950</v>
      </c>
      <c r="AF2037" s="323">
        <f t="shared" si="156"/>
        <v>46530</v>
      </c>
    </row>
    <row r="2038" spans="1:32" ht="54.95" customHeight="1" x14ac:dyDescent="0.2">
      <c r="A2038" s="136">
        <v>2035</v>
      </c>
      <c r="B2038" s="368">
        <f t="shared" si="155"/>
        <v>1170</v>
      </c>
      <c r="C2038" s="294" t="s">
        <v>8818</v>
      </c>
      <c r="D2038" s="279" t="s">
        <v>25</v>
      </c>
      <c r="E2038" s="6">
        <v>20100017491</v>
      </c>
      <c r="F2038" s="153" t="s">
        <v>26</v>
      </c>
      <c r="G2038" s="153" t="s">
        <v>27</v>
      </c>
      <c r="H2038" s="198" t="s">
        <v>8741</v>
      </c>
      <c r="I2038" s="153" t="s">
        <v>8819</v>
      </c>
      <c r="J2038" s="153" t="s">
        <v>6971</v>
      </c>
      <c r="K2038" s="344" t="s">
        <v>1054</v>
      </c>
      <c r="L2038" s="198" t="s">
        <v>8820</v>
      </c>
      <c r="M2038" s="182" t="s">
        <v>7896</v>
      </c>
      <c r="N2038" s="153" t="s">
        <v>1162</v>
      </c>
      <c r="O2038" s="153">
        <v>2020</v>
      </c>
      <c r="P2038" s="88">
        <v>45000</v>
      </c>
      <c r="Q2038" s="153" t="s">
        <v>6790</v>
      </c>
      <c r="R2038" s="153">
        <v>1</v>
      </c>
      <c r="S2038" s="123" t="s">
        <v>8821</v>
      </c>
      <c r="T2038" s="124">
        <v>45159</v>
      </c>
      <c r="U2038" s="123">
        <v>150</v>
      </c>
      <c r="V2038" s="153" t="s">
        <v>2053</v>
      </c>
      <c r="W2038" s="88" t="s">
        <v>2053</v>
      </c>
      <c r="X2038" s="153" t="s">
        <v>2053</v>
      </c>
      <c r="Y2038" s="123" t="s">
        <v>8822</v>
      </c>
      <c r="Z2038" s="124">
        <v>45226</v>
      </c>
      <c r="AA2038" s="123">
        <v>150</v>
      </c>
      <c r="AB2038" s="72" t="s">
        <v>8823</v>
      </c>
      <c r="AC2038" s="72">
        <v>150</v>
      </c>
      <c r="AD2038" s="153">
        <v>2023</v>
      </c>
      <c r="AE2038" s="153">
        <v>4950</v>
      </c>
      <c r="AF2038" s="323">
        <f t="shared" si="156"/>
        <v>742500</v>
      </c>
    </row>
    <row r="2039" spans="1:32" ht="54.95" customHeight="1" x14ac:dyDescent="0.2">
      <c r="A2039" s="136">
        <v>2036</v>
      </c>
      <c r="B2039" s="368">
        <f t="shared" si="155"/>
        <v>1171</v>
      </c>
      <c r="C2039" s="294" t="s">
        <v>8824</v>
      </c>
      <c r="D2039" s="279" t="s">
        <v>25</v>
      </c>
      <c r="E2039" s="6">
        <v>20100017491</v>
      </c>
      <c r="F2039" s="153" t="s">
        <v>26</v>
      </c>
      <c r="G2039" s="153" t="s">
        <v>27</v>
      </c>
      <c r="H2039" s="198" t="s">
        <v>6849</v>
      </c>
      <c r="I2039" s="153" t="s">
        <v>8825</v>
      </c>
      <c r="J2039" s="153" t="s">
        <v>6898</v>
      </c>
      <c r="K2039" s="108" t="s">
        <v>8826</v>
      </c>
      <c r="L2039" s="198" t="s">
        <v>8827</v>
      </c>
      <c r="M2039" s="182" t="s">
        <v>7896</v>
      </c>
      <c r="N2039" s="153" t="s">
        <v>1161</v>
      </c>
      <c r="O2039" s="153">
        <v>2020</v>
      </c>
      <c r="P2039" s="88">
        <v>44321</v>
      </c>
      <c r="Q2039" s="153" t="s">
        <v>6790</v>
      </c>
      <c r="R2039" s="153">
        <v>1</v>
      </c>
      <c r="S2039" s="123" t="s">
        <v>8828</v>
      </c>
      <c r="T2039" s="124">
        <v>44551</v>
      </c>
      <c r="U2039" s="123">
        <v>10.8</v>
      </c>
      <c r="V2039" s="153" t="s">
        <v>8829</v>
      </c>
      <c r="W2039" s="105">
        <v>44606</v>
      </c>
      <c r="X2039" s="153">
        <v>10.8</v>
      </c>
      <c r="Y2039" s="123" t="s">
        <v>8830</v>
      </c>
      <c r="Z2039" s="124">
        <v>45224</v>
      </c>
      <c r="AA2039" s="123">
        <v>9.5</v>
      </c>
      <c r="AB2039" s="72" t="s">
        <v>8831</v>
      </c>
      <c r="AC2039" s="72">
        <v>9.5</v>
      </c>
      <c r="AD2039" s="153">
        <v>2023</v>
      </c>
      <c r="AE2039" s="153">
        <v>4950</v>
      </c>
      <c r="AF2039" s="323">
        <f t="shared" si="156"/>
        <v>47025</v>
      </c>
    </row>
    <row r="2040" spans="1:32" ht="54.95" customHeight="1" x14ac:dyDescent="0.2">
      <c r="A2040" s="136">
        <v>2037</v>
      </c>
      <c r="B2040" s="368">
        <f t="shared" si="155"/>
        <v>1172</v>
      </c>
      <c r="C2040" s="294" t="s">
        <v>8832</v>
      </c>
      <c r="D2040" s="279" t="s">
        <v>588</v>
      </c>
      <c r="E2040" s="125">
        <v>20543254798</v>
      </c>
      <c r="F2040" s="153" t="s">
        <v>26</v>
      </c>
      <c r="G2040" s="153" t="s">
        <v>27</v>
      </c>
      <c r="H2040" s="198" t="s">
        <v>8833</v>
      </c>
      <c r="I2040" s="153" t="s">
        <v>8079</v>
      </c>
      <c r="J2040" s="153" t="s">
        <v>8834</v>
      </c>
      <c r="K2040" s="344" t="s">
        <v>7223</v>
      </c>
      <c r="L2040" s="198" t="s">
        <v>8835</v>
      </c>
      <c r="M2040" s="182" t="s">
        <v>7896</v>
      </c>
      <c r="N2040" s="153" t="s">
        <v>1162</v>
      </c>
      <c r="O2040" s="153">
        <v>2020</v>
      </c>
      <c r="P2040" s="88">
        <v>44721</v>
      </c>
      <c r="Q2040" s="153" t="s">
        <v>6790</v>
      </c>
      <c r="R2040" s="153">
        <v>1</v>
      </c>
      <c r="S2040" s="123" t="s">
        <v>8836</v>
      </c>
      <c r="T2040" s="124">
        <v>44881</v>
      </c>
      <c r="U2040" s="123">
        <v>113.2</v>
      </c>
      <c r="V2040" s="153" t="s">
        <v>2053</v>
      </c>
      <c r="W2040" s="88" t="s">
        <v>2053</v>
      </c>
      <c r="X2040" s="153" t="s">
        <v>2053</v>
      </c>
      <c r="Y2040" s="123" t="s">
        <v>8837</v>
      </c>
      <c r="Z2040" s="124">
        <v>45232</v>
      </c>
      <c r="AA2040" s="123">
        <v>113.2</v>
      </c>
      <c r="AB2040" s="72" t="s">
        <v>8838</v>
      </c>
      <c r="AC2040" s="72">
        <v>113.2</v>
      </c>
      <c r="AD2040" s="153">
        <v>2023</v>
      </c>
      <c r="AE2040" s="153">
        <v>4950</v>
      </c>
      <c r="AF2040" s="323">
        <f t="shared" si="156"/>
        <v>560340</v>
      </c>
    </row>
    <row r="2041" spans="1:32" ht="54.95" customHeight="1" x14ac:dyDescent="0.2">
      <c r="A2041" s="136">
        <v>2038</v>
      </c>
      <c r="B2041" s="368">
        <f t="shared" si="155"/>
        <v>1172</v>
      </c>
      <c r="C2041" s="294" t="s">
        <v>8832</v>
      </c>
      <c r="D2041" s="279" t="s">
        <v>588</v>
      </c>
      <c r="E2041" s="125">
        <v>20543254798</v>
      </c>
      <c r="F2041" s="153" t="s">
        <v>26</v>
      </c>
      <c r="G2041" s="153" t="s">
        <v>27</v>
      </c>
      <c r="H2041" s="198" t="s">
        <v>6850</v>
      </c>
      <c r="I2041" s="153" t="s">
        <v>7789</v>
      </c>
      <c r="J2041" s="153" t="s">
        <v>7921</v>
      </c>
      <c r="K2041" s="344" t="s">
        <v>1065</v>
      </c>
      <c r="L2041" s="198" t="s">
        <v>8839</v>
      </c>
      <c r="M2041" s="182" t="s">
        <v>7896</v>
      </c>
      <c r="N2041" s="153" t="s">
        <v>1162</v>
      </c>
      <c r="O2041" s="153">
        <v>2020</v>
      </c>
      <c r="P2041" s="88">
        <v>44721</v>
      </c>
      <c r="Q2041" s="153" t="s">
        <v>7923</v>
      </c>
      <c r="R2041" s="153">
        <v>1</v>
      </c>
      <c r="S2041" s="123" t="s">
        <v>8836</v>
      </c>
      <c r="T2041" s="124">
        <v>44881</v>
      </c>
      <c r="U2041" s="123">
        <v>0</v>
      </c>
      <c r="V2041" s="153" t="s">
        <v>2053</v>
      </c>
      <c r="W2041" s="88" t="s">
        <v>2053</v>
      </c>
      <c r="X2041" s="153" t="s">
        <v>2053</v>
      </c>
      <c r="Y2041" s="123" t="s">
        <v>8837</v>
      </c>
      <c r="Z2041" s="124">
        <v>45232</v>
      </c>
      <c r="AA2041" s="123">
        <v>0</v>
      </c>
      <c r="AB2041" s="72" t="s">
        <v>8838</v>
      </c>
      <c r="AC2041" s="72">
        <v>0</v>
      </c>
      <c r="AD2041" s="153">
        <v>2023</v>
      </c>
      <c r="AE2041" s="153">
        <v>4950</v>
      </c>
      <c r="AF2041" s="323">
        <f t="shared" si="156"/>
        <v>0</v>
      </c>
    </row>
    <row r="2042" spans="1:32" ht="54.95" customHeight="1" x14ac:dyDescent="0.2">
      <c r="A2042" s="136">
        <v>2039</v>
      </c>
      <c r="B2042" s="368">
        <f t="shared" si="155"/>
        <v>1172</v>
      </c>
      <c r="C2042" s="294" t="s">
        <v>8832</v>
      </c>
      <c r="D2042" s="279" t="s">
        <v>588</v>
      </c>
      <c r="E2042" s="125">
        <v>20543254798</v>
      </c>
      <c r="F2042" s="153" t="s">
        <v>26</v>
      </c>
      <c r="G2042" s="153" t="s">
        <v>27</v>
      </c>
      <c r="H2042" s="198" t="s">
        <v>6850</v>
      </c>
      <c r="I2042" s="153" t="s">
        <v>7278</v>
      </c>
      <c r="J2042" s="153" t="s">
        <v>7278</v>
      </c>
      <c r="K2042" s="344" t="s">
        <v>1141</v>
      </c>
      <c r="L2042" s="198" t="s">
        <v>8840</v>
      </c>
      <c r="M2042" s="182" t="s">
        <v>7896</v>
      </c>
      <c r="N2042" s="153" t="s">
        <v>1162</v>
      </c>
      <c r="O2042" s="153">
        <v>2020</v>
      </c>
      <c r="P2042" s="88">
        <v>44721</v>
      </c>
      <c r="Q2042" s="153" t="s">
        <v>7923</v>
      </c>
      <c r="R2042" s="153">
        <v>1</v>
      </c>
      <c r="S2042" s="123" t="s">
        <v>8836</v>
      </c>
      <c r="T2042" s="124">
        <v>44881</v>
      </c>
      <c r="U2042" s="123">
        <v>0</v>
      </c>
      <c r="V2042" s="153" t="s">
        <v>2053</v>
      </c>
      <c r="W2042" s="88" t="s">
        <v>2053</v>
      </c>
      <c r="X2042" s="153" t="s">
        <v>2053</v>
      </c>
      <c r="Y2042" s="123" t="s">
        <v>8837</v>
      </c>
      <c r="Z2042" s="124">
        <v>45232</v>
      </c>
      <c r="AA2042" s="123">
        <v>0</v>
      </c>
      <c r="AB2042" s="72" t="s">
        <v>8838</v>
      </c>
      <c r="AC2042" s="72">
        <v>0</v>
      </c>
      <c r="AD2042" s="153">
        <v>2023</v>
      </c>
      <c r="AE2042" s="153">
        <v>4950</v>
      </c>
      <c r="AF2042" s="323">
        <f t="shared" si="156"/>
        <v>0</v>
      </c>
    </row>
    <row r="2043" spans="1:32" ht="54.95" customHeight="1" x14ac:dyDescent="0.2">
      <c r="A2043" s="136">
        <v>2040</v>
      </c>
      <c r="B2043" s="368">
        <f t="shared" si="155"/>
        <v>1173</v>
      </c>
      <c r="C2043" s="294" t="s">
        <v>8841</v>
      </c>
      <c r="D2043" s="279" t="s">
        <v>588</v>
      </c>
      <c r="E2043" s="125">
        <v>20543254798</v>
      </c>
      <c r="F2043" s="153" t="s">
        <v>26</v>
      </c>
      <c r="G2043" s="153" t="s">
        <v>27</v>
      </c>
      <c r="H2043" s="198" t="s">
        <v>6937</v>
      </c>
      <c r="I2043" s="153" t="s">
        <v>6938</v>
      </c>
      <c r="J2043" s="153" t="s">
        <v>6940</v>
      </c>
      <c r="K2043" s="344" t="s">
        <v>1033</v>
      </c>
      <c r="L2043" s="194" t="s">
        <v>8842</v>
      </c>
      <c r="M2043" s="182" t="s">
        <v>7979</v>
      </c>
      <c r="N2043" s="153" t="s">
        <v>1162</v>
      </c>
      <c r="O2043" s="153">
        <v>2020</v>
      </c>
      <c r="P2043" s="88">
        <v>44897</v>
      </c>
      <c r="Q2043" s="153" t="s">
        <v>6790</v>
      </c>
      <c r="R2043" s="153">
        <v>1</v>
      </c>
      <c r="S2043" s="123" t="s">
        <v>8843</v>
      </c>
      <c r="T2043" s="124">
        <v>45162</v>
      </c>
      <c r="U2043" s="123">
        <v>61.2</v>
      </c>
      <c r="V2043" s="153" t="s">
        <v>2053</v>
      </c>
      <c r="W2043" s="88" t="s">
        <v>2053</v>
      </c>
      <c r="X2043" s="153" t="s">
        <v>2053</v>
      </c>
      <c r="Y2043" s="123" t="s">
        <v>8844</v>
      </c>
      <c r="Z2043" s="124">
        <v>45232</v>
      </c>
      <c r="AA2043" s="123">
        <v>61.2</v>
      </c>
      <c r="AB2043" s="72" t="s">
        <v>8845</v>
      </c>
      <c r="AC2043" s="72">
        <v>61.2</v>
      </c>
      <c r="AD2043" s="153">
        <v>2023</v>
      </c>
      <c r="AE2043" s="153">
        <v>4950</v>
      </c>
      <c r="AF2043" s="323">
        <f t="shared" si="156"/>
        <v>302940</v>
      </c>
    </row>
    <row r="2044" spans="1:32" ht="54.95" customHeight="1" x14ac:dyDescent="0.2">
      <c r="A2044" s="136">
        <v>2041</v>
      </c>
      <c r="B2044" s="368">
        <f t="shared" si="155"/>
        <v>1173</v>
      </c>
      <c r="C2044" s="294" t="s">
        <v>8841</v>
      </c>
      <c r="D2044" s="279" t="s">
        <v>588</v>
      </c>
      <c r="E2044" s="125">
        <v>20543254798</v>
      </c>
      <c r="F2044" s="153" t="s">
        <v>26</v>
      </c>
      <c r="G2044" s="153" t="s">
        <v>27</v>
      </c>
      <c r="H2044" s="198" t="s">
        <v>6937</v>
      </c>
      <c r="I2044" s="153" t="s">
        <v>7162</v>
      </c>
      <c r="J2044" s="153" t="s">
        <v>7595</v>
      </c>
      <c r="K2044" s="344" t="s">
        <v>1033</v>
      </c>
      <c r="L2044" s="194" t="s">
        <v>8846</v>
      </c>
      <c r="M2044" s="182" t="s">
        <v>7979</v>
      </c>
      <c r="N2044" s="153" t="s">
        <v>1163</v>
      </c>
      <c r="O2044" s="153">
        <v>2020</v>
      </c>
      <c r="P2044" s="88">
        <v>44897</v>
      </c>
      <c r="Q2044" s="153" t="s">
        <v>6790</v>
      </c>
      <c r="R2044" s="153">
        <v>1</v>
      </c>
      <c r="S2044" s="123" t="s">
        <v>8843</v>
      </c>
      <c r="T2044" s="124">
        <v>45162</v>
      </c>
      <c r="U2044" s="123">
        <v>151.01</v>
      </c>
      <c r="V2044" s="153" t="s">
        <v>2053</v>
      </c>
      <c r="W2044" s="88" t="s">
        <v>2053</v>
      </c>
      <c r="X2044" s="153" t="s">
        <v>2053</v>
      </c>
      <c r="Y2044" s="123" t="s">
        <v>8844</v>
      </c>
      <c r="Z2044" s="124">
        <v>45232</v>
      </c>
      <c r="AA2044" s="123">
        <v>151.01</v>
      </c>
      <c r="AB2044" s="72" t="s">
        <v>8845</v>
      </c>
      <c r="AC2044" s="72">
        <v>151.01</v>
      </c>
      <c r="AD2044" s="153">
        <v>2023</v>
      </c>
      <c r="AE2044" s="153">
        <v>4950</v>
      </c>
      <c r="AF2044" s="323">
        <f t="shared" si="156"/>
        <v>747499.5</v>
      </c>
    </row>
    <row r="2045" spans="1:32" ht="54.95" customHeight="1" x14ac:dyDescent="0.2">
      <c r="A2045" s="136">
        <v>2042</v>
      </c>
      <c r="B2045" s="368">
        <f t="shared" si="155"/>
        <v>1174</v>
      </c>
      <c r="C2045" s="294" t="s">
        <v>8847</v>
      </c>
      <c r="D2045" s="279" t="s">
        <v>597</v>
      </c>
      <c r="E2045" s="125">
        <v>20106897914</v>
      </c>
      <c r="F2045" s="153" t="s">
        <v>26</v>
      </c>
      <c r="G2045" s="153" t="s">
        <v>27</v>
      </c>
      <c r="H2045" s="198" t="s">
        <v>8833</v>
      </c>
      <c r="I2045" s="153" t="s">
        <v>7914</v>
      </c>
      <c r="J2045" s="153" t="s">
        <v>7915</v>
      </c>
      <c r="K2045" s="344" t="s">
        <v>7223</v>
      </c>
      <c r="L2045" s="198" t="s">
        <v>8848</v>
      </c>
      <c r="M2045" s="182" t="s">
        <v>7896</v>
      </c>
      <c r="N2045" s="153" t="s">
        <v>1162</v>
      </c>
      <c r="O2045" s="153">
        <v>2019</v>
      </c>
      <c r="P2045" s="88">
        <v>44721</v>
      </c>
      <c r="Q2045" s="153" t="s">
        <v>6790</v>
      </c>
      <c r="R2045" s="153">
        <v>1</v>
      </c>
      <c r="S2045" s="123" t="s">
        <v>8849</v>
      </c>
      <c r="T2045" s="124">
        <v>44879</v>
      </c>
      <c r="U2045" s="123">
        <v>113.2</v>
      </c>
      <c r="V2045" s="153" t="s">
        <v>2053</v>
      </c>
      <c r="W2045" s="88" t="s">
        <v>2053</v>
      </c>
      <c r="X2045" s="153" t="s">
        <v>2053</v>
      </c>
      <c r="Y2045" s="123" t="s">
        <v>8850</v>
      </c>
      <c r="Z2045" s="124">
        <v>45232</v>
      </c>
      <c r="AA2045" s="123">
        <v>113.2</v>
      </c>
      <c r="AB2045" s="72" t="s">
        <v>8851</v>
      </c>
      <c r="AC2045" s="72">
        <v>113.2</v>
      </c>
      <c r="AD2045" s="153">
        <v>2023</v>
      </c>
      <c r="AE2045" s="153">
        <v>4950</v>
      </c>
      <c r="AF2045" s="323">
        <f t="shared" si="156"/>
        <v>560340</v>
      </c>
    </row>
    <row r="2046" spans="1:32" ht="54.95" customHeight="1" x14ac:dyDescent="0.2">
      <c r="A2046" s="136">
        <v>2043</v>
      </c>
      <c r="B2046" s="368">
        <f t="shared" si="155"/>
        <v>1174</v>
      </c>
      <c r="C2046" s="294" t="s">
        <v>8847</v>
      </c>
      <c r="D2046" s="279" t="s">
        <v>597</v>
      </c>
      <c r="E2046" s="125">
        <v>20106897914</v>
      </c>
      <c r="F2046" s="153" t="s">
        <v>26</v>
      </c>
      <c r="G2046" s="153" t="s">
        <v>27</v>
      </c>
      <c r="H2046" s="198" t="s">
        <v>6850</v>
      </c>
      <c r="I2046" s="153" t="s">
        <v>7789</v>
      </c>
      <c r="J2046" s="153" t="s">
        <v>7921</v>
      </c>
      <c r="K2046" s="344" t="s">
        <v>1065</v>
      </c>
      <c r="L2046" s="198" t="s">
        <v>8839</v>
      </c>
      <c r="M2046" s="182" t="s">
        <v>7896</v>
      </c>
      <c r="N2046" s="153" t="s">
        <v>1162</v>
      </c>
      <c r="O2046" s="153">
        <v>2019</v>
      </c>
      <c r="P2046" s="88">
        <v>44721</v>
      </c>
      <c r="Q2046" s="153" t="s">
        <v>7923</v>
      </c>
      <c r="R2046" s="153">
        <v>1</v>
      </c>
      <c r="S2046" s="123" t="s">
        <v>8849</v>
      </c>
      <c r="T2046" s="124">
        <v>44879</v>
      </c>
      <c r="U2046" s="123">
        <v>0</v>
      </c>
      <c r="V2046" s="153" t="s">
        <v>2053</v>
      </c>
      <c r="W2046" s="88" t="s">
        <v>2053</v>
      </c>
      <c r="X2046" s="153" t="s">
        <v>2053</v>
      </c>
      <c r="Y2046" s="123" t="s">
        <v>8850</v>
      </c>
      <c r="Z2046" s="124">
        <v>45232</v>
      </c>
      <c r="AA2046" s="123">
        <v>0</v>
      </c>
      <c r="AB2046" s="72" t="s">
        <v>8851</v>
      </c>
      <c r="AC2046" s="72">
        <v>0</v>
      </c>
      <c r="AD2046" s="153">
        <v>2023</v>
      </c>
      <c r="AE2046" s="153">
        <v>4950</v>
      </c>
      <c r="AF2046" s="323">
        <f t="shared" si="156"/>
        <v>0</v>
      </c>
    </row>
    <row r="2047" spans="1:32" ht="54.95" customHeight="1" x14ac:dyDescent="0.2">
      <c r="A2047" s="136">
        <v>2044</v>
      </c>
      <c r="B2047" s="368">
        <f t="shared" si="155"/>
        <v>1174</v>
      </c>
      <c r="C2047" s="294" t="s">
        <v>8847</v>
      </c>
      <c r="D2047" s="279" t="s">
        <v>597</v>
      </c>
      <c r="E2047" s="125">
        <v>20106897914</v>
      </c>
      <c r="F2047" s="153" t="s">
        <v>26</v>
      </c>
      <c r="G2047" s="153" t="s">
        <v>27</v>
      </c>
      <c r="H2047" s="198" t="s">
        <v>6850</v>
      </c>
      <c r="I2047" s="153" t="s">
        <v>7278</v>
      </c>
      <c r="J2047" s="153" t="s">
        <v>7278</v>
      </c>
      <c r="K2047" s="344" t="s">
        <v>1141</v>
      </c>
      <c r="L2047" s="198" t="s">
        <v>8852</v>
      </c>
      <c r="M2047" s="182" t="s">
        <v>7896</v>
      </c>
      <c r="N2047" s="153" t="s">
        <v>1162</v>
      </c>
      <c r="O2047" s="153">
        <v>2019</v>
      </c>
      <c r="P2047" s="88">
        <v>44721</v>
      </c>
      <c r="Q2047" s="153" t="s">
        <v>7923</v>
      </c>
      <c r="R2047" s="153">
        <v>1</v>
      </c>
      <c r="S2047" s="123" t="s">
        <v>8849</v>
      </c>
      <c r="T2047" s="124">
        <v>44879</v>
      </c>
      <c r="U2047" s="123">
        <v>0</v>
      </c>
      <c r="V2047" s="153" t="s">
        <v>2053</v>
      </c>
      <c r="W2047" s="88" t="s">
        <v>2053</v>
      </c>
      <c r="X2047" s="153" t="s">
        <v>2053</v>
      </c>
      <c r="Y2047" s="123" t="s">
        <v>8850</v>
      </c>
      <c r="Z2047" s="124">
        <v>45232</v>
      </c>
      <c r="AA2047" s="123">
        <v>0</v>
      </c>
      <c r="AB2047" s="72" t="s">
        <v>8851</v>
      </c>
      <c r="AC2047" s="72">
        <v>0</v>
      </c>
      <c r="AD2047" s="153">
        <v>2023</v>
      </c>
      <c r="AE2047" s="153">
        <v>4950</v>
      </c>
      <c r="AF2047" s="323">
        <f t="shared" si="156"/>
        <v>0</v>
      </c>
    </row>
    <row r="2048" spans="1:32" ht="54.95" customHeight="1" x14ac:dyDescent="0.2">
      <c r="A2048" s="136">
        <v>2045</v>
      </c>
      <c r="B2048" s="368">
        <f t="shared" si="155"/>
        <v>1175</v>
      </c>
      <c r="C2048" s="294" t="s">
        <v>8853</v>
      </c>
      <c r="D2048" s="281" t="s">
        <v>8462</v>
      </c>
      <c r="E2048" s="106">
        <v>20467534026</v>
      </c>
      <c r="F2048" s="157" t="s">
        <v>26</v>
      </c>
      <c r="G2048" s="157" t="s">
        <v>151</v>
      </c>
      <c r="H2048" s="198" t="s">
        <v>8854</v>
      </c>
      <c r="I2048" s="153" t="s">
        <v>8855</v>
      </c>
      <c r="J2048" s="153" t="s">
        <v>7236</v>
      </c>
      <c r="K2048" s="344" t="s">
        <v>8528</v>
      </c>
      <c r="L2048" s="198" t="s">
        <v>8856</v>
      </c>
      <c r="M2048" s="182" t="s">
        <v>8857</v>
      </c>
      <c r="N2048" s="153" t="s">
        <v>1162</v>
      </c>
      <c r="O2048" s="153">
        <v>2020</v>
      </c>
      <c r="P2048" s="88">
        <v>44491</v>
      </c>
      <c r="Q2048" s="153" t="s">
        <v>6790</v>
      </c>
      <c r="R2048" s="153">
        <v>3</v>
      </c>
      <c r="S2048" s="123" t="s">
        <v>8858</v>
      </c>
      <c r="T2048" s="124">
        <v>44756</v>
      </c>
      <c r="U2048" s="123">
        <v>54.8</v>
      </c>
      <c r="V2048" s="153" t="s">
        <v>2053</v>
      </c>
      <c r="W2048" s="88" t="s">
        <v>2053</v>
      </c>
      <c r="X2048" s="153" t="s">
        <v>2053</v>
      </c>
      <c r="Y2048" s="123" t="s">
        <v>8859</v>
      </c>
      <c r="Z2048" s="124">
        <v>45232</v>
      </c>
      <c r="AA2048" s="123">
        <v>54.8</v>
      </c>
      <c r="AB2048" s="72" t="s">
        <v>8860</v>
      </c>
      <c r="AC2048" s="72">
        <v>54.8</v>
      </c>
      <c r="AD2048" s="153">
        <v>2023</v>
      </c>
      <c r="AE2048" s="153">
        <v>4950</v>
      </c>
      <c r="AF2048" s="323">
        <f t="shared" si="156"/>
        <v>271260</v>
      </c>
    </row>
    <row r="2049" spans="1:32" ht="54.95" customHeight="1" x14ac:dyDescent="0.2">
      <c r="A2049" s="136">
        <v>2046</v>
      </c>
      <c r="B2049" s="368">
        <f t="shared" si="155"/>
        <v>1176</v>
      </c>
      <c r="C2049" s="294" t="s">
        <v>8861</v>
      </c>
      <c r="D2049" s="279" t="s">
        <v>25</v>
      </c>
      <c r="E2049" s="6">
        <v>20100017491</v>
      </c>
      <c r="F2049" s="153" t="s">
        <v>26</v>
      </c>
      <c r="G2049" s="153" t="s">
        <v>27</v>
      </c>
      <c r="H2049" s="198" t="s">
        <v>7868</v>
      </c>
      <c r="I2049" s="6" t="s">
        <v>6884</v>
      </c>
      <c r="J2049" s="6" t="s">
        <v>6884</v>
      </c>
      <c r="K2049" s="6" t="s">
        <v>7165</v>
      </c>
      <c r="L2049" s="198" t="s">
        <v>8862</v>
      </c>
      <c r="M2049" s="182" t="s">
        <v>7979</v>
      </c>
      <c r="N2049" s="153" t="s">
        <v>1162</v>
      </c>
      <c r="O2049" s="153">
        <v>2021</v>
      </c>
      <c r="P2049" s="88">
        <v>44868</v>
      </c>
      <c r="Q2049" s="153" t="s">
        <v>6790</v>
      </c>
      <c r="R2049" s="153">
        <v>1</v>
      </c>
      <c r="S2049" s="123" t="s">
        <v>8863</v>
      </c>
      <c r="T2049" s="124">
        <v>45148</v>
      </c>
      <c r="U2049" s="123">
        <v>150</v>
      </c>
      <c r="V2049" s="153" t="s">
        <v>2053</v>
      </c>
      <c r="W2049" s="88" t="s">
        <v>2053</v>
      </c>
      <c r="X2049" s="153" t="s">
        <v>2053</v>
      </c>
      <c r="Y2049" s="123" t="s">
        <v>8864</v>
      </c>
      <c r="Z2049" s="124">
        <v>45232</v>
      </c>
      <c r="AA2049" s="123">
        <v>150</v>
      </c>
      <c r="AB2049" s="158" t="s">
        <v>8865</v>
      </c>
      <c r="AC2049" s="158">
        <v>150</v>
      </c>
      <c r="AD2049" s="153">
        <v>2023</v>
      </c>
      <c r="AE2049" s="153">
        <v>4950</v>
      </c>
      <c r="AF2049" s="323">
        <f t="shared" si="156"/>
        <v>742500</v>
      </c>
    </row>
    <row r="2050" spans="1:32" ht="54.95" customHeight="1" x14ac:dyDescent="0.2">
      <c r="A2050" s="136">
        <v>2047</v>
      </c>
      <c r="B2050" s="368">
        <f t="shared" si="155"/>
        <v>1177</v>
      </c>
      <c r="C2050" s="294" t="s">
        <v>8866</v>
      </c>
      <c r="D2050" s="281" t="s">
        <v>8462</v>
      </c>
      <c r="E2050" s="106">
        <v>20467534026</v>
      </c>
      <c r="F2050" s="157" t="s">
        <v>26</v>
      </c>
      <c r="G2050" s="157" t="s">
        <v>151</v>
      </c>
      <c r="H2050" s="198" t="s">
        <v>6849</v>
      </c>
      <c r="I2050" s="153" t="s">
        <v>7176</v>
      </c>
      <c r="J2050" s="153" t="s">
        <v>7255</v>
      </c>
      <c r="K2050" s="344" t="s">
        <v>7224</v>
      </c>
      <c r="L2050" s="198" t="s">
        <v>8867</v>
      </c>
      <c r="M2050" s="182" t="s">
        <v>7896</v>
      </c>
      <c r="N2050" s="153" t="s">
        <v>1163</v>
      </c>
      <c r="O2050" s="153">
        <v>2019</v>
      </c>
      <c r="P2050" s="88">
        <v>44867</v>
      </c>
      <c r="Q2050" s="153" t="s">
        <v>6790</v>
      </c>
      <c r="R2050" s="153">
        <v>1</v>
      </c>
      <c r="S2050" s="123" t="s">
        <v>8868</v>
      </c>
      <c r="T2050" s="124">
        <v>45105</v>
      </c>
      <c r="U2050" s="123">
        <v>350</v>
      </c>
      <c r="V2050" s="153" t="s">
        <v>8869</v>
      </c>
      <c r="W2050" s="88">
        <v>45154</v>
      </c>
      <c r="X2050" s="153">
        <v>350</v>
      </c>
      <c r="Y2050" s="123" t="s">
        <v>8870</v>
      </c>
      <c r="Z2050" s="124">
        <v>45254</v>
      </c>
      <c r="AA2050" s="123">
        <v>350</v>
      </c>
      <c r="AB2050" s="158" t="s">
        <v>8871</v>
      </c>
      <c r="AC2050" s="158">
        <v>350</v>
      </c>
      <c r="AD2050" s="153">
        <v>2023</v>
      </c>
      <c r="AE2050" s="153">
        <v>4950</v>
      </c>
      <c r="AF2050" s="323">
        <f t="shared" si="156"/>
        <v>1732500</v>
      </c>
    </row>
    <row r="2051" spans="1:32" ht="54.95" customHeight="1" x14ac:dyDescent="0.2">
      <c r="A2051" s="136">
        <v>2048</v>
      </c>
      <c r="B2051" s="368">
        <f t="shared" si="155"/>
        <v>1177</v>
      </c>
      <c r="C2051" s="294" t="s">
        <v>8866</v>
      </c>
      <c r="D2051" s="281" t="s">
        <v>8462</v>
      </c>
      <c r="E2051" s="106">
        <v>20467534026</v>
      </c>
      <c r="F2051" s="157" t="s">
        <v>26</v>
      </c>
      <c r="G2051" s="157" t="s">
        <v>151</v>
      </c>
      <c r="H2051" s="198" t="s">
        <v>6849</v>
      </c>
      <c r="I2051" s="153" t="s">
        <v>8501</v>
      </c>
      <c r="J2051" s="153" t="s">
        <v>7255</v>
      </c>
      <c r="K2051" s="104" t="s">
        <v>8985</v>
      </c>
      <c r="L2051" s="198" t="s">
        <v>8872</v>
      </c>
      <c r="M2051" s="182" t="s">
        <v>7896</v>
      </c>
      <c r="N2051" s="153" t="s">
        <v>1163</v>
      </c>
      <c r="O2051" s="153">
        <v>2019</v>
      </c>
      <c r="P2051" s="88">
        <v>44867</v>
      </c>
      <c r="Q2051" s="153" t="s">
        <v>6790</v>
      </c>
      <c r="R2051" s="153">
        <v>1</v>
      </c>
      <c r="S2051" s="123" t="s">
        <v>8868</v>
      </c>
      <c r="T2051" s="124">
        <v>45105</v>
      </c>
      <c r="U2051" s="123">
        <v>74.7</v>
      </c>
      <c r="V2051" s="153" t="s">
        <v>8869</v>
      </c>
      <c r="W2051" s="88">
        <v>45154</v>
      </c>
      <c r="X2051" s="153">
        <v>74.7</v>
      </c>
      <c r="Y2051" s="123" t="s">
        <v>8870</v>
      </c>
      <c r="Z2051" s="124">
        <v>45254</v>
      </c>
      <c r="AA2051" s="123">
        <v>74.7</v>
      </c>
      <c r="AB2051" s="158" t="s">
        <v>8871</v>
      </c>
      <c r="AC2051" s="158">
        <v>74.7</v>
      </c>
      <c r="AD2051" s="153">
        <v>2023</v>
      </c>
      <c r="AE2051" s="153">
        <v>4950</v>
      </c>
      <c r="AF2051" s="323">
        <f t="shared" si="156"/>
        <v>369765</v>
      </c>
    </row>
    <row r="2052" spans="1:32" ht="54.95" customHeight="1" x14ac:dyDescent="0.2">
      <c r="A2052" s="136">
        <v>2049</v>
      </c>
      <c r="B2052" s="368">
        <f t="shared" si="155"/>
        <v>1177</v>
      </c>
      <c r="C2052" s="294" t="s">
        <v>8866</v>
      </c>
      <c r="D2052" s="281" t="s">
        <v>8462</v>
      </c>
      <c r="E2052" s="106">
        <v>20467534026</v>
      </c>
      <c r="F2052" s="157" t="s">
        <v>26</v>
      </c>
      <c r="G2052" s="157" t="s">
        <v>151</v>
      </c>
      <c r="H2052" s="198" t="s">
        <v>6850</v>
      </c>
      <c r="I2052" s="153" t="s">
        <v>8873</v>
      </c>
      <c r="J2052" s="153" t="s">
        <v>7921</v>
      </c>
      <c r="K2052" s="344" t="s">
        <v>1065</v>
      </c>
      <c r="L2052" s="198" t="s">
        <v>8874</v>
      </c>
      <c r="M2052" s="182" t="s">
        <v>7896</v>
      </c>
      <c r="N2052" s="153" t="s">
        <v>1162</v>
      </c>
      <c r="O2052" s="153">
        <v>2021</v>
      </c>
      <c r="P2052" s="88">
        <v>44867</v>
      </c>
      <c r="Q2052" s="153" t="s">
        <v>6790</v>
      </c>
      <c r="R2052" s="153">
        <v>1</v>
      </c>
      <c r="S2052" s="123" t="s">
        <v>8868</v>
      </c>
      <c r="T2052" s="124">
        <v>45105</v>
      </c>
      <c r="U2052" s="123">
        <v>150</v>
      </c>
      <c r="V2052" s="153" t="s">
        <v>8869</v>
      </c>
      <c r="W2052" s="88">
        <v>45154</v>
      </c>
      <c r="X2052" s="153">
        <v>150</v>
      </c>
      <c r="Y2052" s="123" t="s">
        <v>8870</v>
      </c>
      <c r="Z2052" s="124">
        <v>45254</v>
      </c>
      <c r="AA2052" s="123">
        <v>150</v>
      </c>
      <c r="AB2052" s="158" t="s">
        <v>8871</v>
      </c>
      <c r="AC2052" s="158">
        <v>150</v>
      </c>
      <c r="AD2052" s="153">
        <v>2023</v>
      </c>
      <c r="AE2052" s="153">
        <v>4950</v>
      </c>
      <c r="AF2052" s="323">
        <f>AC2052*AE2052</f>
        <v>742500</v>
      </c>
    </row>
    <row r="2053" spans="1:32" ht="54.95" customHeight="1" x14ac:dyDescent="0.2">
      <c r="A2053" s="136">
        <v>2050</v>
      </c>
      <c r="B2053" s="368">
        <f t="shared" si="155"/>
        <v>1178</v>
      </c>
      <c r="C2053" s="294" t="s">
        <v>8875</v>
      </c>
      <c r="D2053" s="281" t="s">
        <v>8462</v>
      </c>
      <c r="E2053" s="106">
        <v>20467534026</v>
      </c>
      <c r="F2053" s="157" t="s">
        <v>26</v>
      </c>
      <c r="G2053" s="157" t="s">
        <v>151</v>
      </c>
      <c r="H2053" s="198" t="s">
        <v>8375</v>
      </c>
      <c r="I2053" s="153" t="s">
        <v>7672</v>
      </c>
      <c r="J2053" s="153" t="s">
        <v>7226</v>
      </c>
      <c r="K2053" s="344" t="s">
        <v>8528</v>
      </c>
      <c r="L2053" s="198" t="s">
        <v>8876</v>
      </c>
      <c r="M2053" s="182" t="s">
        <v>8877</v>
      </c>
      <c r="N2053" s="153" t="s">
        <v>1162</v>
      </c>
      <c r="O2053" s="153">
        <v>2020</v>
      </c>
      <c r="P2053" s="88">
        <v>44805</v>
      </c>
      <c r="Q2053" s="153" t="s">
        <v>6790</v>
      </c>
      <c r="R2053" s="153">
        <v>2</v>
      </c>
      <c r="S2053" s="123" t="s">
        <v>8878</v>
      </c>
      <c r="T2053" s="124">
        <v>45071</v>
      </c>
      <c r="U2053" s="123">
        <v>225</v>
      </c>
      <c r="V2053" s="153" t="s">
        <v>8879</v>
      </c>
      <c r="W2053" s="88">
        <v>45131</v>
      </c>
      <c r="X2053" s="153">
        <v>225</v>
      </c>
      <c r="Y2053" s="123" t="s">
        <v>8880</v>
      </c>
      <c r="Z2053" s="124">
        <v>45254</v>
      </c>
      <c r="AA2053" s="123">
        <v>225</v>
      </c>
      <c r="AB2053" s="158" t="s">
        <v>8881</v>
      </c>
      <c r="AC2053" s="158">
        <v>225</v>
      </c>
      <c r="AD2053" s="153">
        <v>2023</v>
      </c>
      <c r="AE2053" s="153">
        <v>4950</v>
      </c>
      <c r="AF2053" s="323">
        <f t="shared" si="156"/>
        <v>1113750</v>
      </c>
    </row>
    <row r="2054" spans="1:32" ht="54.95" customHeight="1" x14ac:dyDescent="0.2">
      <c r="A2054" s="136">
        <v>2051</v>
      </c>
      <c r="B2054" s="368">
        <f t="shared" si="155"/>
        <v>1179</v>
      </c>
      <c r="C2054" s="294" t="s">
        <v>8882</v>
      </c>
      <c r="D2054" s="279" t="s">
        <v>597</v>
      </c>
      <c r="E2054" s="125">
        <v>20106897914</v>
      </c>
      <c r="F2054" s="153" t="s">
        <v>26</v>
      </c>
      <c r="G2054" s="153" t="s">
        <v>27</v>
      </c>
      <c r="H2054" s="198" t="s">
        <v>7868</v>
      </c>
      <c r="I2054" s="6" t="s">
        <v>6884</v>
      </c>
      <c r="J2054" s="6" t="s">
        <v>6884</v>
      </c>
      <c r="K2054" s="6" t="s">
        <v>8883</v>
      </c>
      <c r="L2054" s="198" t="s">
        <v>8884</v>
      </c>
      <c r="M2054" s="182" t="s">
        <v>7896</v>
      </c>
      <c r="N2054" s="153" t="s">
        <v>1161</v>
      </c>
      <c r="O2054" s="153">
        <v>2022</v>
      </c>
      <c r="P2054" s="88">
        <v>44907</v>
      </c>
      <c r="Q2054" s="153" t="s">
        <v>6790</v>
      </c>
      <c r="R2054" s="153">
        <v>1</v>
      </c>
      <c r="S2054" s="123" t="s">
        <v>8885</v>
      </c>
      <c r="T2054" s="124">
        <v>45127</v>
      </c>
      <c r="U2054" s="123">
        <v>36.6</v>
      </c>
      <c r="V2054" s="153" t="s">
        <v>2053</v>
      </c>
      <c r="W2054" s="88" t="s">
        <v>2053</v>
      </c>
      <c r="X2054" s="153" t="s">
        <v>2053</v>
      </c>
      <c r="Y2054" s="123" t="s">
        <v>8886</v>
      </c>
      <c r="Z2054" s="124">
        <v>45254</v>
      </c>
      <c r="AA2054" s="123">
        <v>36.6</v>
      </c>
      <c r="AB2054" s="158" t="s">
        <v>8887</v>
      </c>
      <c r="AC2054" s="158">
        <v>36.6</v>
      </c>
      <c r="AD2054" s="153">
        <v>2023</v>
      </c>
      <c r="AE2054" s="153">
        <v>4950</v>
      </c>
      <c r="AF2054" s="323">
        <f t="shared" si="156"/>
        <v>181170</v>
      </c>
    </row>
    <row r="2055" spans="1:32" ht="54.95" customHeight="1" x14ac:dyDescent="0.2">
      <c r="A2055" s="136">
        <v>2052</v>
      </c>
      <c r="B2055" s="368">
        <f t="shared" si="155"/>
        <v>1180</v>
      </c>
      <c r="C2055" s="294" t="s">
        <v>8888</v>
      </c>
      <c r="D2055" s="281" t="s">
        <v>8462</v>
      </c>
      <c r="E2055" s="106">
        <v>20467534026</v>
      </c>
      <c r="F2055" s="157" t="s">
        <v>26</v>
      </c>
      <c r="G2055" s="157" t="s">
        <v>151</v>
      </c>
      <c r="H2055" s="198" t="s">
        <v>8333</v>
      </c>
      <c r="I2055" s="153" t="s">
        <v>8889</v>
      </c>
      <c r="J2055" s="153" t="s">
        <v>8890</v>
      </c>
      <c r="K2055" s="344" t="s">
        <v>8528</v>
      </c>
      <c r="L2055" s="198" t="s">
        <v>8891</v>
      </c>
      <c r="M2055" s="182" t="s">
        <v>7896</v>
      </c>
      <c r="N2055" s="153" t="s">
        <v>1161</v>
      </c>
      <c r="O2055" s="153">
        <v>2022</v>
      </c>
      <c r="P2055" s="88">
        <v>44811</v>
      </c>
      <c r="Q2055" s="153" t="s">
        <v>6790</v>
      </c>
      <c r="R2055" s="153">
        <v>5</v>
      </c>
      <c r="S2055" s="123" t="s">
        <v>8892</v>
      </c>
      <c r="T2055" s="124">
        <v>45069</v>
      </c>
      <c r="U2055" s="123">
        <v>32.5</v>
      </c>
      <c r="V2055" s="153" t="s">
        <v>8893</v>
      </c>
      <c r="W2055" s="88">
        <v>45147</v>
      </c>
      <c r="X2055" s="153">
        <v>32.5</v>
      </c>
      <c r="Y2055" s="123" t="s">
        <v>8894</v>
      </c>
      <c r="Z2055" s="124">
        <v>45272</v>
      </c>
      <c r="AA2055" s="123">
        <v>32.5</v>
      </c>
      <c r="AB2055" s="158" t="s">
        <v>8895</v>
      </c>
      <c r="AC2055" s="158">
        <v>32.5</v>
      </c>
      <c r="AD2055" s="153">
        <v>2023</v>
      </c>
      <c r="AE2055" s="153">
        <v>4950</v>
      </c>
      <c r="AF2055" s="323">
        <f t="shared" si="156"/>
        <v>160875</v>
      </c>
    </row>
    <row r="2056" spans="1:32" ht="54.95" customHeight="1" x14ac:dyDescent="0.2">
      <c r="A2056" s="136">
        <v>2053</v>
      </c>
      <c r="B2056" s="368">
        <f t="shared" si="155"/>
        <v>1181</v>
      </c>
      <c r="C2056" s="294" t="s">
        <v>8896</v>
      </c>
      <c r="D2056" s="279" t="s">
        <v>25</v>
      </c>
      <c r="E2056" s="6">
        <v>20100017491</v>
      </c>
      <c r="F2056" s="153" t="s">
        <v>26</v>
      </c>
      <c r="G2056" s="153" t="s">
        <v>27</v>
      </c>
      <c r="H2056" s="198" t="s">
        <v>7868</v>
      </c>
      <c r="I2056" s="6" t="s">
        <v>6884</v>
      </c>
      <c r="J2056" s="6" t="s">
        <v>6884</v>
      </c>
      <c r="K2056" s="6" t="s">
        <v>8798</v>
      </c>
      <c r="L2056" s="198" t="s">
        <v>8897</v>
      </c>
      <c r="M2056" s="182" t="s">
        <v>7979</v>
      </c>
      <c r="N2056" s="153" t="s">
        <v>1162</v>
      </c>
      <c r="O2056" s="153">
        <v>2021</v>
      </c>
      <c r="P2056" s="88">
        <v>44883</v>
      </c>
      <c r="Q2056" s="153" t="s">
        <v>6790</v>
      </c>
      <c r="R2056" s="153">
        <v>1</v>
      </c>
      <c r="S2056" s="123" t="s">
        <v>8898</v>
      </c>
      <c r="T2056" s="124">
        <v>45155</v>
      </c>
      <c r="U2056" s="123">
        <v>38.5</v>
      </c>
      <c r="V2056" s="153" t="s">
        <v>2053</v>
      </c>
      <c r="W2056" s="88" t="s">
        <v>2053</v>
      </c>
      <c r="X2056" s="153" t="s">
        <v>2053</v>
      </c>
      <c r="Y2056" s="123" t="s">
        <v>8899</v>
      </c>
      <c r="Z2056" s="124">
        <v>45261</v>
      </c>
      <c r="AA2056" s="123">
        <v>38.5</v>
      </c>
      <c r="AB2056" s="158" t="s">
        <v>8900</v>
      </c>
      <c r="AC2056" s="158">
        <v>38.5</v>
      </c>
      <c r="AD2056" s="153">
        <v>2023</v>
      </c>
      <c r="AE2056" s="153">
        <v>4950</v>
      </c>
      <c r="AF2056" s="323">
        <f t="shared" si="156"/>
        <v>190575</v>
      </c>
    </row>
    <row r="2057" spans="1:32" ht="54.95" customHeight="1" x14ac:dyDescent="0.2">
      <c r="A2057" s="136">
        <v>2054</v>
      </c>
      <c r="B2057" s="368">
        <f t="shared" si="155"/>
        <v>1181</v>
      </c>
      <c r="C2057" s="294" t="s">
        <v>8896</v>
      </c>
      <c r="D2057" s="279" t="s">
        <v>25</v>
      </c>
      <c r="E2057" s="6">
        <v>20100017491</v>
      </c>
      <c r="F2057" s="153" t="s">
        <v>26</v>
      </c>
      <c r="G2057" s="153" t="s">
        <v>27</v>
      </c>
      <c r="H2057" s="198" t="s">
        <v>7868</v>
      </c>
      <c r="I2057" s="6" t="s">
        <v>6884</v>
      </c>
      <c r="J2057" s="6" t="s">
        <v>6884</v>
      </c>
      <c r="K2057" s="6" t="s">
        <v>8798</v>
      </c>
      <c r="L2057" s="198" t="s">
        <v>8901</v>
      </c>
      <c r="M2057" s="182" t="s">
        <v>7979</v>
      </c>
      <c r="N2057" s="153" t="s">
        <v>1161</v>
      </c>
      <c r="O2057" s="153">
        <v>2022</v>
      </c>
      <c r="P2057" s="88">
        <v>44883</v>
      </c>
      <c r="Q2057" s="153" t="s">
        <v>6790</v>
      </c>
      <c r="R2057" s="153">
        <v>1</v>
      </c>
      <c r="S2057" s="123" t="s">
        <v>8898</v>
      </c>
      <c r="T2057" s="124">
        <v>45155</v>
      </c>
      <c r="U2057" s="123">
        <v>11.6</v>
      </c>
      <c r="V2057" s="153" t="s">
        <v>2053</v>
      </c>
      <c r="W2057" s="88" t="s">
        <v>2053</v>
      </c>
      <c r="X2057" s="153" t="s">
        <v>2053</v>
      </c>
      <c r="Y2057" s="123" t="s">
        <v>8899</v>
      </c>
      <c r="Z2057" s="124">
        <v>45261</v>
      </c>
      <c r="AA2057" s="123">
        <v>11.6</v>
      </c>
      <c r="AB2057" s="158" t="s">
        <v>8900</v>
      </c>
      <c r="AC2057" s="158">
        <v>11.6</v>
      </c>
      <c r="AD2057" s="153">
        <v>2023</v>
      </c>
      <c r="AE2057" s="153">
        <v>4950</v>
      </c>
      <c r="AF2057" s="323">
        <f t="shared" si="156"/>
        <v>57420</v>
      </c>
    </row>
    <row r="2058" spans="1:32" ht="54.95" customHeight="1" x14ac:dyDescent="0.2">
      <c r="A2058" s="136">
        <v>2055</v>
      </c>
      <c r="B2058" s="368">
        <f t="shared" si="155"/>
        <v>1182</v>
      </c>
      <c r="C2058" s="294" t="s">
        <v>8902</v>
      </c>
      <c r="D2058" s="279" t="s">
        <v>588</v>
      </c>
      <c r="E2058" s="125">
        <v>20543254798</v>
      </c>
      <c r="F2058" s="153" t="s">
        <v>26</v>
      </c>
      <c r="G2058" s="153" t="s">
        <v>27</v>
      </c>
      <c r="H2058" s="198" t="s">
        <v>6849</v>
      </c>
      <c r="I2058" s="153" t="s">
        <v>7753</v>
      </c>
      <c r="J2058" s="153" t="s">
        <v>6898</v>
      </c>
      <c r="K2058" s="344" t="s">
        <v>7754</v>
      </c>
      <c r="L2058" s="198" t="s">
        <v>8903</v>
      </c>
      <c r="M2058" s="182" t="s">
        <v>7979</v>
      </c>
      <c r="N2058" s="153" t="s">
        <v>1161</v>
      </c>
      <c r="O2058" s="153">
        <v>2021</v>
      </c>
      <c r="P2058" s="88">
        <v>44631</v>
      </c>
      <c r="Q2058" s="153" t="s">
        <v>6790</v>
      </c>
      <c r="R2058" s="153">
        <v>1</v>
      </c>
      <c r="S2058" s="123" t="s">
        <v>8904</v>
      </c>
      <c r="T2058" s="124">
        <v>44875</v>
      </c>
      <c r="U2058" s="123">
        <v>40</v>
      </c>
      <c r="V2058" s="153" t="s">
        <v>2053</v>
      </c>
      <c r="W2058" s="88" t="s">
        <v>2053</v>
      </c>
      <c r="X2058" s="153" t="s">
        <v>2053</v>
      </c>
      <c r="Y2058" s="123" t="s">
        <v>8905</v>
      </c>
      <c r="Z2058" s="124">
        <v>45264</v>
      </c>
      <c r="AA2058" s="123">
        <v>40</v>
      </c>
      <c r="AB2058" s="158" t="s">
        <v>8906</v>
      </c>
      <c r="AC2058" s="158">
        <v>40</v>
      </c>
      <c r="AD2058" s="153">
        <v>2023</v>
      </c>
      <c r="AE2058" s="153">
        <v>4950</v>
      </c>
      <c r="AF2058" s="323">
        <f t="shared" si="156"/>
        <v>198000</v>
      </c>
    </row>
    <row r="2059" spans="1:32" ht="54.95" customHeight="1" x14ac:dyDescent="0.2">
      <c r="A2059" s="136">
        <v>2056</v>
      </c>
      <c r="B2059" s="368">
        <f t="shared" si="155"/>
        <v>1183</v>
      </c>
      <c r="C2059" s="294" t="s">
        <v>8907</v>
      </c>
      <c r="D2059" s="279" t="s">
        <v>25</v>
      </c>
      <c r="E2059" s="6">
        <v>20100017491</v>
      </c>
      <c r="F2059" s="153" t="s">
        <v>26</v>
      </c>
      <c r="G2059" s="153" t="s">
        <v>27</v>
      </c>
      <c r="H2059" s="198" t="s">
        <v>8908</v>
      </c>
      <c r="I2059" s="153" t="s">
        <v>8909</v>
      </c>
      <c r="J2059" s="153" t="s">
        <v>7278</v>
      </c>
      <c r="K2059" s="344" t="s">
        <v>1131</v>
      </c>
      <c r="L2059" s="198" t="s">
        <v>8910</v>
      </c>
      <c r="M2059" s="182" t="s">
        <v>7910</v>
      </c>
      <c r="N2059" s="153" t="s">
        <v>1162</v>
      </c>
      <c r="O2059" s="153">
        <v>2021</v>
      </c>
      <c r="P2059" s="88">
        <v>44662</v>
      </c>
      <c r="Q2059" s="153" t="s">
        <v>6790</v>
      </c>
      <c r="R2059" s="153">
        <v>1</v>
      </c>
      <c r="S2059" s="123" t="s">
        <v>8911</v>
      </c>
      <c r="T2059" s="124">
        <v>44915</v>
      </c>
      <c r="U2059" s="123">
        <v>18.600000000000001</v>
      </c>
      <c r="V2059" s="153" t="s">
        <v>8912</v>
      </c>
      <c r="W2059" s="88">
        <v>44963</v>
      </c>
      <c r="X2059" s="153">
        <v>18.600000000000001</v>
      </c>
      <c r="Y2059" s="123" t="s">
        <v>8913</v>
      </c>
      <c r="Z2059" s="124">
        <v>45264</v>
      </c>
      <c r="AA2059" s="123">
        <v>18.600000000000001</v>
      </c>
      <c r="AB2059" s="158" t="s">
        <v>8914</v>
      </c>
      <c r="AC2059" s="158">
        <v>18.600000000000001</v>
      </c>
      <c r="AD2059" s="153">
        <v>2023</v>
      </c>
      <c r="AE2059" s="153">
        <v>4950</v>
      </c>
      <c r="AF2059" s="323">
        <f t="shared" si="156"/>
        <v>92070</v>
      </c>
    </row>
    <row r="2060" spans="1:32" ht="54.95" customHeight="1" x14ac:dyDescent="0.2">
      <c r="A2060" s="136">
        <v>2057</v>
      </c>
      <c r="B2060" s="368">
        <f t="shared" si="155"/>
        <v>1183</v>
      </c>
      <c r="C2060" s="294" t="s">
        <v>8907</v>
      </c>
      <c r="D2060" s="279" t="s">
        <v>25</v>
      </c>
      <c r="E2060" s="6">
        <v>20100017491</v>
      </c>
      <c r="F2060" s="153" t="s">
        <v>26</v>
      </c>
      <c r="G2060" s="153" t="s">
        <v>27</v>
      </c>
      <c r="H2060" s="198" t="s">
        <v>8915</v>
      </c>
      <c r="I2060" s="153" t="s">
        <v>8916</v>
      </c>
      <c r="J2060" s="153" t="s">
        <v>7915</v>
      </c>
      <c r="K2060" s="344" t="s">
        <v>1131</v>
      </c>
      <c r="L2060" s="198" t="s">
        <v>8917</v>
      </c>
      <c r="M2060" s="182" t="s">
        <v>7910</v>
      </c>
      <c r="N2060" s="153" t="s">
        <v>1162</v>
      </c>
      <c r="O2060" s="153">
        <v>2021</v>
      </c>
      <c r="P2060" s="88">
        <v>44662</v>
      </c>
      <c r="Q2060" s="153" t="s">
        <v>6790</v>
      </c>
      <c r="R2060" s="153">
        <v>1</v>
      </c>
      <c r="S2060" s="123" t="s">
        <v>8911</v>
      </c>
      <c r="T2060" s="124">
        <v>44915</v>
      </c>
      <c r="U2060" s="123">
        <v>8.1</v>
      </c>
      <c r="V2060" s="153" t="s">
        <v>8912</v>
      </c>
      <c r="W2060" s="88">
        <v>44963</v>
      </c>
      <c r="X2060" s="153">
        <v>8.1</v>
      </c>
      <c r="Y2060" s="123" t="s">
        <v>8913</v>
      </c>
      <c r="Z2060" s="124">
        <v>45264</v>
      </c>
      <c r="AA2060" s="123">
        <v>8.1</v>
      </c>
      <c r="AB2060" s="158" t="s">
        <v>8914</v>
      </c>
      <c r="AC2060" s="158">
        <v>8.1</v>
      </c>
      <c r="AD2060" s="153">
        <v>2023</v>
      </c>
      <c r="AE2060" s="153">
        <v>4950</v>
      </c>
      <c r="AF2060" s="323">
        <f t="shared" si="156"/>
        <v>40095</v>
      </c>
    </row>
    <row r="2061" spans="1:32" ht="54.95" customHeight="1" x14ac:dyDescent="0.2">
      <c r="A2061" s="136">
        <v>2058</v>
      </c>
      <c r="B2061" s="368">
        <f t="shared" si="155"/>
        <v>1183</v>
      </c>
      <c r="C2061" s="294" t="s">
        <v>8907</v>
      </c>
      <c r="D2061" s="279" t="s">
        <v>25</v>
      </c>
      <c r="E2061" s="6">
        <v>20100017491</v>
      </c>
      <c r="F2061" s="153" t="s">
        <v>26</v>
      </c>
      <c r="G2061" s="153" t="s">
        <v>27</v>
      </c>
      <c r="H2061" s="198" t="s">
        <v>6850</v>
      </c>
      <c r="I2061" s="153" t="s">
        <v>8873</v>
      </c>
      <c r="J2061" s="153" t="s">
        <v>7921</v>
      </c>
      <c r="K2061" s="344" t="s">
        <v>1006</v>
      </c>
      <c r="L2061" s="198" t="s">
        <v>8918</v>
      </c>
      <c r="M2061" s="182" t="s">
        <v>7910</v>
      </c>
      <c r="N2061" s="153" t="s">
        <v>1162</v>
      </c>
      <c r="O2061" s="153">
        <v>2021</v>
      </c>
      <c r="P2061" s="88">
        <v>44662</v>
      </c>
      <c r="Q2061" s="153" t="s">
        <v>6790</v>
      </c>
      <c r="R2061" s="153">
        <v>1</v>
      </c>
      <c r="S2061" s="123" t="s">
        <v>8911</v>
      </c>
      <c r="T2061" s="124">
        <v>44915</v>
      </c>
      <c r="U2061" s="123">
        <v>113.2</v>
      </c>
      <c r="V2061" s="153" t="s">
        <v>8912</v>
      </c>
      <c r="W2061" s="88">
        <v>44963</v>
      </c>
      <c r="X2061" s="153">
        <v>113.2</v>
      </c>
      <c r="Y2061" s="123" t="s">
        <v>8913</v>
      </c>
      <c r="Z2061" s="124">
        <v>45264</v>
      </c>
      <c r="AA2061" s="123">
        <v>113.2</v>
      </c>
      <c r="AB2061" s="158" t="s">
        <v>8914</v>
      </c>
      <c r="AC2061" s="158">
        <v>113.2</v>
      </c>
      <c r="AD2061" s="153">
        <v>2023</v>
      </c>
      <c r="AE2061" s="153">
        <v>4950</v>
      </c>
      <c r="AF2061" s="323">
        <f t="shared" si="156"/>
        <v>560340</v>
      </c>
    </row>
    <row r="2062" spans="1:32" ht="54.95" customHeight="1" x14ac:dyDescent="0.2">
      <c r="A2062" s="136">
        <v>2059</v>
      </c>
      <c r="B2062" s="368">
        <f t="shared" ref="B2062:B2125" si="157">IF(C2062=C2061,B2061,B2061+1)</f>
        <v>1184</v>
      </c>
      <c r="C2062" s="294" t="s">
        <v>8919</v>
      </c>
      <c r="D2062" s="279" t="s">
        <v>597</v>
      </c>
      <c r="E2062" s="125">
        <v>20106897914</v>
      </c>
      <c r="F2062" s="153" t="s">
        <v>26</v>
      </c>
      <c r="G2062" s="153" t="s">
        <v>27</v>
      </c>
      <c r="H2062" s="198" t="s">
        <v>8333</v>
      </c>
      <c r="I2062" s="153" t="s">
        <v>8920</v>
      </c>
      <c r="J2062" s="153" t="s">
        <v>7970</v>
      </c>
      <c r="K2062" s="344" t="s">
        <v>8528</v>
      </c>
      <c r="L2062" s="198" t="s">
        <v>8921</v>
      </c>
      <c r="M2062" s="182" t="s">
        <v>7896</v>
      </c>
      <c r="N2062" s="153" t="s">
        <v>1161</v>
      </c>
      <c r="O2062" s="153">
        <v>2022</v>
      </c>
      <c r="P2062" s="88">
        <v>44811</v>
      </c>
      <c r="Q2062" s="153" t="s">
        <v>6790</v>
      </c>
      <c r="R2062" s="153">
        <v>7</v>
      </c>
      <c r="S2062" s="123" t="s">
        <v>8922</v>
      </c>
      <c r="T2062" s="124">
        <v>44939</v>
      </c>
      <c r="U2062" s="123">
        <v>7.91</v>
      </c>
      <c r="V2062" s="153" t="s">
        <v>2053</v>
      </c>
      <c r="W2062" s="88" t="s">
        <v>2053</v>
      </c>
      <c r="X2062" s="153" t="s">
        <v>2053</v>
      </c>
      <c r="Y2062" s="123" t="s">
        <v>8923</v>
      </c>
      <c r="Z2062" s="124">
        <v>45273</v>
      </c>
      <c r="AA2062" s="123">
        <v>7.91</v>
      </c>
      <c r="AB2062" s="158" t="s">
        <v>8924</v>
      </c>
      <c r="AC2062" s="158">
        <v>7.91</v>
      </c>
      <c r="AD2062" s="153">
        <v>2023</v>
      </c>
      <c r="AE2062" s="153">
        <v>4950</v>
      </c>
      <c r="AF2062" s="323">
        <f t="shared" si="156"/>
        <v>39154.5</v>
      </c>
    </row>
    <row r="2063" spans="1:32" ht="54.95" customHeight="1" x14ac:dyDescent="0.2">
      <c r="A2063" s="136">
        <v>2060</v>
      </c>
      <c r="B2063" s="368">
        <f t="shared" si="157"/>
        <v>1185</v>
      </c>
      <c r="C2063" s="294" t="s">
        <v>8925</v>
      </c>
      <c r="D2063" s="281" t="s">
        <v>8462</v>
      </c>
      <c r="E2063" s="106">
        <v>20467534026</v>
      </c>
      <c r="F2063" s="157" t="s">
        <v>26</v>
      </c>
      <c r="G2063" s="157" t="s">
        <v>151</v>
      </c>
      <c r="H2063" s="198" t="s">
        <v>8714</v>
      </c>
      <c r="I2063" s="153" t="s">
        <v>8916</v>
      </c>
      <c r="J2063" s="153" t="s">
        <v>7915</v>
      </c>
      <c r="K2063" s="344" t="s">
        <v>1077</v>
      </c>
      <c r="L2063" s="198" t="s">
        <v>8926</v>
      </c>
      <c r="M2063" s="182" t="s">
        <v>7896</v>
      </c>
      <c r="N2063" s="153" t="s">
        <v>1162</v>
      </c>
      <c r="O2063" s="153">
        <v>2019</v>
      </c>
      <c r="P2063" s="88">
        <v>44377</v>
      </c>
      <c r="Q2063" s="153" t="s">
        <v>6790</v>
      </c>
      <c r="R2063" s="153">
        <v>1</v>
      </c>
      <c r="S2063" s="123" t="s">
        <v>8927</v>
      </c>
      <c r="T2063" s="124">
        <v>44643</v>
      </c>
      <c r="U2063" s="123">
        <v>113.2</v>
      </c>
      <c r="V2063" s="153" t="s">
        <v>8928</v>
      </c>
      <c r="W2063" s="105">
        <v>44470</v>
      </c>
      <c r="X2063" s="153">
        <v>113.2</v>
      </c>
      <c r="Y2063" s="123" t="s">
        <v>8929</v>
      </c>
      <c r="Z2063" s="124">
        <v>45279</v>
      </c>
      <c r="AA2063" s="123">
        <v>113.2</v>
      </c>
      <c r="AB2063" s="158" t="s">
        <v>8930</v>
      </c>
      <c r="AC2063" s="158">
        <v>113.2</v>
      </c>
      <c r="AD2063" s="153">
        <v>2023</v>
      </c>
      <c r="AE2063" s="153">
        <v>4950</v>
      </c>
      <c r="AF2063" s="323">
        <f t="shared" si="156"/>
        <v>560340</v>
      </c>
    </row>
    <row r="2064" spans="1:32" ht="54.95" customHeight="1" x14ac:dyDescent="0.2">
      <c r="A2064" s="136">
        <v>2061</v>
      </c>
      <c r="B2064" s="368">
        <f t="shared" si="157"/>
        <v>1186</v>
      </c>
      <c r="C2064" s="294" t="s">
        <v>8931</v>
      </c>
      <c r="D2064" s="279" t="s">
        <v>25</v>
      </c>
      <c r="E2064" s="6">
        <v>20100017491</v>
      </c>
      <c r="F2064" s="153" t="s">
        <v>26</v>
      </c>
      <c r="G2064" s="153" t="s">
        <v>27</v>
      </c>
      <c r="H2064" s="198" t="s">
        <v>6937</v>
      </c>
      <c r="I2064" s="153" t="s">
        <v>7161</v>
      </c>
      <c r="J2064" s="153" t="s">
        <v>7265</v>
      </c>
      <c r="K2064" s="344" t="s">
        <v>1033</v>
      </c>
      <c r="L2064" s="198" t="s">
        <v>8932</v>
      </c>
      <c r="M2064" s="182" t="s">
        <v>7896</v>
      </c>
      <c r="N2064" s="153" t="s">
        <v>1162</v>
      </c>
      <c r="O2064" s="153">
        <v>2021</v>
      </c>
      <c r="P2064" s="88">
        <v>44505</v>
      </c>
      <c r="Q2064" s="153" t="s">
        <v>6790</v>
      </c>
      <c r="R2064" s="153">
        <v>1</v>
      </c>
      <c r="S2064" s="123" t="s">
        <v>8933</v>
      </c>
      <c r="T2064" s="124">
        <v>44769</v>
      </c>
      <c r="U2064" s="123">
        <v>150</v>
      </c>
      <c r="V2064" s="153" t="s">
        <v>8934</v>
      </c>
      <c r="W2064" s="105">
        <v>44844</v>
      </c>
      <c r="X2064" s="153">
        <v>150</v>
      </c>
      <c r="Y2064" s="123" t="s">
        <v>8935</v>
      </c>
      <c r="Z2064" s="124">
        <v>45280</v>
      </c>
      <c r="AA2064" s="123">
        <v>150</v>
      </c>
      <c r="AB2064" s="158" t="s">
        <v>8936</v>
      </c>
      <c r="AC2064" s="158">
        <v>150</v>
      </c>
      <c r="AD2064" s="153">
        <v>2023</v>
      </c>
      <c r="AE2064" s="153">
        <v>4950</v>
      </c>
      <c r="AF2064" s="323">
        <f t="shared" si="156"/>
        <v>742500</v>
      </c>
    </row>
    <row r="2065" spans="1:32" ht="54.95" customHeight="1" x14ac:dyDescent="0.2">
      <c r="A2065" s="136">
        <v>2062</v>
      </c>
      <c r="B2065" s="368">
        <f t="shared" si="157"/>
        <v>1186</v>
      </c>
      <c r="C2065" s="294" t="s">
        <v>8931</v>
      </c>
      <c r="D2065" s="279" t="s">
        <v>25</v>
      </c>
      <c r="E2065" s="6">
        <v>20100017491</v>
      </c>
      <c r="F2065" s="153" t="s">
        <v>26</v>
      </c>
      <c r="G2065" s="153" t="s">
        <v>27</v>
      </c>
      <c r="H2065" s="198" t="s">
        <v>6937</v>
      </c>
      <c r="I2065" s="153" t="s">
        <v>7161</v>
      </c>
      <c r="J2065" s="153" t="s">
        <v>6940</v>
      </c>
      <c r="K2065" s="344" t="s">
        <v>1033</v>
      </c>
      <c r="L2065" s="198" t="s">
        <v>8937</v>
      </c>
      <c r="M2065" s="182" t="s">
        <v>7896</v>
      </c>
      <c r="N2065" s="153" t="s">
        <v>1162</v>
      </c>
      <c r="O2065" s="153">
        <v>2021</v>
      </c>
      <c r="P2065" s="88">
        <v>44505</v>
      </c>
      <c r="Q2065" s="153" t="s">
        <v>6790</v>
      </c>
      <c r="R2065" s="153">
        <v>1</v>
      </c>
      <c r="S2065" s="123" t="s">
        <v>8933</v>
      </c>
      <c r="T2065" s="124">
        <v>44769</v>
      </c>
      <c r="U2065" s="123">
        <v>150</v>
      </c>
      <c r="V2065" s="153" t="s">
        <v>8934</v>
      </c>
      <c r="W2065" s="105">
        <v>44844</v>
      </c>
      <c r="X2065" s="153">
        <v>150</v>
      </c>
      <c r="Y2065" s="123" t="s">
        <v>8935</v>
      </c>
      <c r="Z2065" s="124">
        <v>45280</v>
      </c>
      <c r="AA2065" s="123">
        <v>150</v>
      </c>
      <c r="AB2065" s="158" t="s">
        <v>8936</v>
      </c>
      <c r="AC2065" s="158">
        <v>8.52</v>
      </c>
      <c r="AD2065" s="153">
        <v>2023</v>
      </c>
      <c r="AE2065" s="153">
        <v>4950</v>
      </c>
      <c r="AF2065" s="323">
        <f t="shared" ref="AF2065:AF2094" si="158">AC2065*AE2065</f>
        <v>42174</v>
      </c>
    </row>
    <row r="2066" spans="1:32" ht="54.95" customHeight="1" x14ac:dyDescent="0.2">
      <c r="A2066" s="136">
        <v>2063</v>
      </c>
      <c r="B2066" s="368">
        <f t="shared" si="157"/>
        <v>1186</v>
      </c>
      <c r="C2066" s="294" t="s">
        <v>8931</v>
      </c>
      <c r="D2066" s="279" t="s">
        <v>25</v>
      </c>
      <c r="E2066" s="6">
        <v>20100017491</v>
      </c>
      <c r="F2066" s="153" t="s">
        <v>26</v>
      </c>
      <c r="G2066" s="153" t="s">
        <v>27</v>
      </c>
      <c r="H2066" s="198" t="s">
        <v>6937</v>
      </c>
      <c r="I2066" s="153" t="s">
        <v>7162</v>
      </c>
      <c r="J2066" s="153" t="s">
        <v>7266</v>
      </c>
      <c r="K2066" s="344" t="s">
        <v>1033</v>
      </c>
      <c r="L2066" s="198" t="s">
        <v>8938</v>
      </c>
      <c r="M2066" s="182" t="s">
        <v>7896</v>
      </c>
      <c r="N2066" s="153" t="s">
        <v>1162</v>
      </c>
      <c r="O2066" s="153">
        <v>2021</v>
      </c>
      <c r="P2066" s="88">
        <v>44505</v>
      </c>
      <c r="Q2066" s="153" t="s">
        <v>6790</v>
      </c>
      <c r="R2066" s="153">
        <v>1</v>
      </c>
      <c r="S2066" s="123" t="s">
        <v>8933</v>
      </c>
      <c r="T2066" s="124">
        <v>44769</v>
      </c>
      <c r="U2066" s="123">
        <v>8.52</v>
      </c>
      <c r="V2066" s="153" t="s">
        <v>8934</v>
      </c>
      <c r="W2066" s="105">
        <v>44844</v>
      </c>
      <c r="X2066" s="153">
        <v>8.52</v>
      </c>
      <c r="Y2066" s="123" t="s">
        <v>8935</v>
      </c>
      <c r="Z2066" s="124">
        <v>45280</v>
      </c>
      <c r="AA2066" s="123">
        <v>8.52</v>
      </c>
      <c r="AB2066" s="158" t="s">
        <v>8936</v>
      </c>
      <c r="AC2066" s="158">
        <v>150</v>
      </c>
      <c r="AD2066" s="153">
        <v>2023</v>
      </c>
      <c r="AE2066" s="153">
        <v>4950</v>
      </c>
      <c r="AF2066" s="323">
        <f t="shared" si="158"/>
        <v>742500</v>
      </c>
    </row>
    <row r="2067" spans="1:32" ht="54.95" customHeight="1" x14ac:dyDescent="0.2">
      <c r="A2067" s="136">
        <v>2064</v>
      </c>
      <c r="B2067" s="368">
        <f t="shared" si="157"/>
        <v>1186</v>
      </c>
      <c r="C2067" s="294" t="s">
        <v>8931</v>
      </c>
      <c r="D2067" s="279" t="s">
        <v>25</v>
      </c>
      <c r="E2067" s="6">
        <v>20100017491</v>
      </c>
      <c r="F2067" s="153" t="s">
        <v>26</v>
      </c>
      <c r="G2067" s="153" t="s">
        <v>27</v>
      </c>
      <c r="H2067" s="198" t="s">
        <v>6937</v>
      </c>
      <c r="I2067" s="153" t="s">
        <v>7162</v>
      </c>
      <c r="J2067" s="153" t="s">
        <v>6939</v>
      </c>
      <c r="K2067" s="344" t="s">
        <v>1033</v>
      </c>
      <c r="L2067" s="198" t="s">
        <v>8939</v>
      </c>
      <c r="M2067" s="182" t="s">
        <v>7896</v>
      </c>
      <c r="N2067" s="153" t="s">
        <v>1163</v>
      </c>
      <c r="O2067" s="153">
        <v>2021</v>
      </c>
      <c r="P2067" s="88">
        <v>44505</v>
      </c>
      <c r="Q2067" s="153" t="s">
        <v>6790</v>
      </c>
      <c r="R2067" s="153">
        <v>1</v>
      </c>
      <c r="S2067" s="123" t="s">
        <v>8933</v>
      </c>
      <c r="T2067" s="124">
        <v>44769</v>
      </c>
      <c r="U2067" s="123">
        <v>212.9</v>
      </c>
      <c r="V2067" s="153" t="s">
        <v>8934</v>
      </c>
      <c r="W2067" s="105">
        <v>44844</v>
      </c>
      <c r="X2067" s="153">
        <v>212.9</v>
      </c>
      <c r="Y2067" s="123" t="s">
        <v>8935</v>
      </c>
      <c r="Z2067" s="124">
        <v>45280</v>
      </c>
      <c r="AA2067" s="123">
        <v>212.9</v>
      </c>
      <c r="AB2067" s="158" t="s">
        <v>8936</v>
      </c>
      <c r="AC2067" s="158">
        <v>212.9</v>
      </c>
      <c r="AD2067" s="153">
        <v>2023</v>
      </c>
      <c r="AE2067" s="153">
        <v>4950</v>
      </c>
      <c r="AF2067" s="323">
        <f t="shared" si="158"/>
        <v>1053855</v>
      </c>
    </row>
    <row r="2068" spans="1:32" ht="54.95" customHeight="1" x14ac:dyDescent="0.2">
      <c r="A2068" s="136">
        <v>2065</v>
      </c>
      <c r="B2068" s="368">
        <f t="shared" si="157"/>
        <v>1187</v>
      </c>
      <c r="C2068" s="294" t="s">
        <v>8940</v>
      </c>
      <c r="D2068" s="279" t="s">
        <v>25</v>
      </c>
      <c r="E2068" s="6">
        <v>20100017491</v>
      </c>
      <c r="F2068" s="153" t="s">
        <v>26</v>
      </c>
      <c r="G2068" s="153" t="s">
        <v>27</v>
      </c>
      <c r="H2068" s="198" t="s">
        <v>6937</v>
      </c>
      <c r="I2068" s="153" t="s">
        <v>7161</v>
      </c>
      <c r="J2068" s="153" t="s">
        <v>7265</v>
      </c>
      <c r="K2068" s="344" t="s">
        <v>1033</v>
      </c>
      <c r="L2068" s="198" t="s">
        <v>8941</v>
      </c>
      <c r="M2068" s="182" t="s">
        <v>7979</v>
      </c>
      <c r="N2068" s="153" t="s">
        <v>1162</v>
      </c>
      <c r="O2068" s="153">
        <v>2020</v>
      </c>
      <c r="P2068" s="88">
        <v>44995</v>
      </c>
      <c r="Q2068" s="153" t="s">
        <v>6790</v>
      </c>
      <c r="R2068" s="153">
        <v>1</v>
      </c>
      <c r="S2068" s="123" t="s">
        <v>8942</v>
      </c>
      <c r="T2068" s="124">
        <v>45190</v>
      </c>
      <c r="U2068" s="123">
        <v>150</v>
      </c>
      <c r="V2068" s="153" t="s">
        <v>2053</v>
      </c>
      <c r="W2068" s="88" t="s">
        <v>2053</v>
      </c>
      <c r="X2068" s="153" t="s">
        <v>2053</v>
      </c>
      <c r="Y2068" s="123" t="s">
        <v>8943</v>
      </c>
      <c r="Z2068" s="124">
        <v>45280</v>
      </c>
      <c r="AA2068" s="123">
        <v>150</v>
      </c>
      <c r="AB2068" s="158" t="s">
        <v>9400</v>
      </c>
      <c r="AC2068" s="158">
        <v>150</v>
      </c>
      <c r="AD2068" s="153">
        <v>2023</v>
      </c>
      <c r="AE2068" s="153">
        <v>4950</v>
      </c>
      <c r="AF2068" s="323">
        <f t="shared" si="158"/>
        <v>742500</v>
      </c>
    </row>
    <row r="2069" spans="1:32" ht="54.95" customHeight="1" x14ac:dyDescent="0.2">
      <c r="A2069" s="136">
        <v>2066</v>
      </c>
      <c r="B2069" s="368">
        <f t="shared" si="157"/>
        <v>1187</v>
      </c>
      <c r="C2069" s="294" t="s">
        <v>8940</v>
      </c>
      <c r="D2069" s="279" t="s">
        <v>25</v>
      </c>
      <c r="E2069" s="6">
        <v>20100017491</v>
      </c>
      <c r="F2069" s="153" t="s">
        <v>26</v>
      </c>
      <c r="G2069" s="153" t="s">
        <v>27</v>
      </c>
      <c r="H2069" s="198" t="s">
        <v>6937</v>
      </c>
      <c r="I2069" s="153" t="s">
        <v>7161</v>
      </c>
      <c r="J2069" s="153" t="s">
        <v>6940</v>
      </c>
      <c r="K2069" s="344" t="s">
        <v>1033</v>
      </c>
      <c r="L2069" s="198" t="s">
        <v>8944</v>
      </c>
      <c r="M2069" s="182" t="s">
        <v>7979</v>
      </c>
      <c r="N2069" s="153" t="s">
        <v>1162</v>
      </c>
      <c r="O2069" s="153">
        <v>2020</v>
      </c>
      <c r="P2069" s="88">
        <v>44995</v>
      </c>
      <c r="Q2069" s="153" t="s">
        <v>6790</v>
      </c>
      <c r="R2069" s="153">
        <v>1</v>
      </c>
      <c r="S2069" s="123" t="s">
        <v>8942</v>
      </c>
      <c r="T2069" s="124">
        <v>45190</v>
      </c>
      <c r="U2069" s="123">
        <v>76.31</v>
      </c>
      <c r="V2069" s="153" t="s">
        <v>2053</v>
      </c>
      <c r="W2069" s="88" t="s">
        <v>2053</v>
      </c>
      <c r="X2069" s="153" t="s">
        <v>2053</v>
      </c>
      <c r="Y2069" s="123" t="s">
        <v>8943</v>
      </c>
      <c r="Z2069" s="124">
        <v>45280</v>
      </c>
      <c r="AA2069" s="123">
        <v>76.31</v>
      </c>
      <c r="AB2069" s="158" t="s">
        <v>9400</v>
      </c>
      <c r="AC2069" s="158">
        <v>76.31</v>
      </c>
      <c r="AD2069" s="153">
        <v>2023</v>
      </c>
      <c r="AE2069" s="153">
        <v>4950</v>
      </c>
      <c r="AF2069" s="323">
        <f t="shared" si="158"/>
        <v>377734.5</v>
      </c>
    </row>
    <row r="2070" spans="1:32" ht="54.95" customHeight="1" x14ac:dyDescent="0.2">
      <c r="A2070" s="136">
        <v>2067</v>
      </c>
      <c r="B2070" s="368">
        <f t="shared" si="157"/>
        <v>1187</v>
      </c>
      <c r="C2070" s="294" t="s">
        <v>8940</v>
      </c>
      <c r="D2070" s="279" t="s">
        <v>25</v>
      </c>
      <c r="E2070" s="6">
        <v>20100017491</v>
      </c>
      <c r="F2070" s="153" t="s">
        <v>26</v>
      </c>
      <c r="G2070" s="153" t="s">
        <v>27</v>
      </c>
      <c r="H2070" s="198" t="s">
        <v>6937</v>
      </c>
      <c r="I2070" s="153" t="s">
        <v>7162</v>
      </c>
      <c r="J2070" s="153" t="s">
        <v>6939</v>
      </c>
      <c r="K2070" s="344" t="s">
        <v>1033</v>
      </c>
      <c r="L2070" s="198" t="s">
        <v>8945</v>
      </c>
      <c r="M2070" s="182" t="s">
        <v>7979</v>
      </c>
      <c r="N2070" s="153" t="s">
        <v>1163</v>
      </c>
      <c r="O2070" s="153">
        <v>2020</v>
      </c>
      <c r="P2070" s="88">
        <v>44995</v>
      </c>
      <c r="Q2070" s="153" t="s">
        <v>6790</v>
      </c>
      <c r="R2070" s="153">
        <v>1</v>
      </c>
      <c r="S2070" s="123" t="s">
        <v>8942</v>
      </c>
      <c r="T2070" s="124">
        <v>45190</v>
      </c>
      <c r="U2070" s="123">
        <v>151.01</v>
      </c>
      <c r="V2070" s="153" t="s">
        <v>2053</v>
      </c>
      <c r="W2070" s="88" t="s">
        <v>2053</v>
      </c>
      <c r="X2070" s="153" t="s">
        <v>2053</v>
      </c>
      <c r="Y2070" s="123" t="s">
        <v>8943</v>
      </c>
      <c r="Z2070" s="124">
        <v>45280</v>
      </c>
      <c r="AA2070" s="123">
        <v>151.01</v>
      </c>
      <c r="AB2070" s="158" t="s">
        <v>9400</v>
      </c>
      <c r="AC2070" s="158">
        <v>151.01</v>
      </c>
      <c r="AD2070" s="153">
        <v>2023</v>
      </c>
      <c r="AE2070" s="153">
        <v>4950</v>
      </c>
      <c r="AF2070" s="323">
        <f t="shared" si="158"/>
        <v>747499.5</v>
      </c>
    </row>
    <row r="2071" spans="1:32" ht="54.95" customHeight="1" x14ac:dyDescent="0.2">
      <c r="A2071" s="136">
        <v>2068</v>
      </c>
      <c r="B2071" s="368">
        <f t="shared" si="157"/>
        <v>1187</v>
      </c>
      <c r="C2071" s="294" t="s">
        <v>8940</v>
      </c>
      <c r="D2071" s="279" t="s">
        <v>25</v>
      </c>
      <c r="E2071" s="6">
        <v>20100017491</v>
      </c>
      <c r="F2071" s="153" t="s">
        <v>26</v>
      </c>
      <c r="G2071" s="153" t="s">
        <v>27</v>
      </c>
      <c r="H2071" s="198" t="s">
        <v>6850</v>
      </c>
      <c r="I2071" s="153" t="s">
        <v>8873</v>
      </c>
      <c r="J2071" s="153" t="s">
        <v>7921</v>
      </c>
      <c r="K2071" s="344" t="s">
        <v>1065</v>
      </c>
      <c r="L2071" s="198" t="s">
        <v>8946</v>
      </c>
      <c r="M2071" s="182" t="s">
        <v>7979</v>
      </c>
      <c r="N2071" s="153" t="s">
        <v>1162</v>
      </c>
      <c r="O2071" s="153">
        <v>2021</v>
      </c>
      <c r="P2071" s="88">
        <v>44995</v>
      </c>
      <c r="Q2071" s="153" t="s">
        <v>6790</v>
      </c>
      <c r="R2071" s="153">
        <v>1</v>
      </c>
      <c r="S2071" s="123" t="s">
        <v>8942</v>
      </c>
      <c r="T2071" s="124">
        <v>45190</v>
      </c>
      <c r="U2071" s="123">
        <v>150</v>
      </c>
      <c r="V2071" s="153" t="s">
        <v>2053</v>
      </c>
      <c r="W2071" s="88" t="s">
        <v>2053</v>
      </c>
      <c r="X2071" s="153" t="s">
        <v>2053</v>
      </c>
      <c r="Y2071" s="123" t="s">
        <v>8943</v>
      </c>
      <c r="Z2071" s="124">
        <v>45280</v>
      </c>
      <c r="AA2071" s="123">
        <v>150</v>
      </c>
      <c r="AB2071" s="158" t="s">
        <v>9400</v>
      </c>
      <c r="AC2071" s="158">
        <v>150</v>
      </c>
      <c r="AD2071" s="153">
        <v>2023</v>
      </c>
      <c r="AE2071" s="153">
        <v>4950</v>
      </c>
      <c r="AF2071" s="323">
        <f t="shared" si="158"/>
        <v>742500</v>
      </c>
    </row>
    <row r="2072" spans="1:32" ht="54.95" customHeight="1" x14ac:dyDescent="0.2">
      <c r="A2072" s="136">
        <v>2069</v>
      </c>
      <c r="B2072" s="368">
        <f t="shared" si="157"/>
        <v>1188</v>
      </c>
      <c r="C2072" s="294" t="s">
        <v>8947</v>
      </c>
      <c r="D2072" s="279" t="s">
        <v>588</v>
      </c>
      <c r="E2072" s="125">
        <v>20543254798</v>
      </c>
      <c r="F2072" s="153" t="s">
        <v>26</v>
      </c>
      <c r="G2072" s="153" t="s">
        <v>27</v>
      </c>
      <c r="H2072" s="198" t="s">
        <v>6937</v>
      </c>
      <c r="I2072" s="153" t="s">
        <v>7161</v>
      </c>
      <c r="J2072" s="153" t="s">
        <v>7265</v>
      </c>
      <c r="K2072" s="344" t="s">
        <v>1033</v>
      </c>
      <c r="L2072" s="198" t="s">
        <v>8948</v>
      </c>
      <c r="M2072" s="182" t="s">
        <v>7979</v>
      </c>
      <c r="N2072" s="153" t="s">
        <v>1163</v>
      </c>
      <c r="O2072" s="153">
        <v>2022</v>
      </c>
      <c r="P2072" s="88">
        <v>44901</v>
      </c>
      <c r="Q2072" s="153" t="s">
        <v>6790</v>
      </c>
      <c r="R2072" s="153">
        <v>1</v>
      </c>
      <c r="S2072" s="123" t="s">
        <v>8949</v>
      </c>
      <c r="T2072" s="124">
        <v>45166</v>
      </c>
      <c r="U2072" s="123">
        <v>350</v>
      </c>
      <c r="V2072" s="153" t="s">
        <v>2053</v>
      </c>
      <c r="W2072" s="88" t="s">
        <v>2053</v>
      </c>
      <c r="X2072" s="153" t="s">
        <v>2053</v>
      </c>
      <c r="Y2072" s="123" t="s">
        <v>8950</v>
      </c>
      <c r="Z2072" s="124">
        <v>45280</v>
      </c>
      <c r="AA2072" s="123">
        <v>350</v>
      </c>
      <c r="AB2072" s="158" t="s">
        <v>8951</v>
      </c>
      <c r="AC2072" s="158">
        <v>350</v>
      </c>
      <c r="AD2072" s="153">
        <v>2023</v>
      </c>
      <c r="AE2072" s="153">
        <v>4950</v>
      </c>
      <c r="AF2072" s="323">
        <f t="shared" si="158"/>
        <v>1732500</v>
      </c>
    </row>
    <row r="2073" spans="1:32" ht="54.95" customHeight="1" x14ac:dyDescent="0.2">
      <c r="A2073" s="136">
        <v>2070</v>
      </c>
      <c r="B2073" s="368">
        <f t="shared" si="157"/>
        <v>1189</v>
      </c>
      <c r="C2073" s="294" t="s">
        <v>8952</v>
      </c>
      <c r="D2073" s="279" t="s">
        <v>597</v>
      </c>
      <c r="E2073" s="125">
        <v>20106897914</v>
      </c>
      <c r="F2073" s="153" t="s">
        <v>26</v>
      </c>
      <c r="G2073" s="153" t="s">
        <v>27</v>
      </c>
      <c r="H2073" s="198" t="s">
        <v>6849</v>
      </c>
      <c r="I2073" s="153" t="s">
        <v>8953</v>
      </c>
      <c r="J2073" s="153" t="s">
        <v>6898</v>
      </c>
      <c r="K2073" s="344" t="s">
        <v>8826</v>
      </c>
      <c r="L2073" s="198" t="s">
        <v>8954</v>
      </c>
      <c r="M2073" s="182" t="s">
        <v>8955</v>
      </c>
      <c r="N2073" s="153" t="s">
        <v>1161</v>
      </c>
      <c r="O2073" s="153">
        <v>2020</v>
      </c>
      <c r="P2073" s="88">
        <v>44482</v>
      </c>
      <c r="Q2073" s="153" t="s">
        <v>6790</v>
      </c>
      <c r="R2073" s="153">
        <v>1</v>
      </c>
      <c r="S2073" s="123" t="s">
        <v>8956</v>
      </c>
      <c r="T2073" s="124">
        <v>44655</v>
      </c>
      <c r="U2073" s="123">
        <v>4.3</v>
      </c>
      <c r="V2073" s="153" t="s">
        <v>2053</v>
      </c>
      <c r="W2073" s="88" t="s">
        <v>2053</v>
      </c>
      <c r="X2073" s="153" t="s">
        <v>2053</v>
      </c>
      <c r="Y2073" s="123" t="s">
        <v>8957</v>
      </c>
      <c r="Z2073" s="124">
        <v>45289</v>
      </c>
      <c r="AA2073" s="123">
        <v>4.3</v>
      </c>
      <c r="AB2073" s="158" t="s">
        <v>8958</v>
      </c>
      <c r="AC2073" s="158">
        <v>4.3</v>
      </c>
      <c r="AD2073" s="153">
        <v>2023</v>
      </c>
      <c r="AE2073" s="153">
        <v>4950</v>
      </c>
      <c r="AF2073" s="323">
        <f t="shared" si="158"/>
        <v>21285</v>
      </c>
    </row>
    <row r="2074" spans="1:32" ht="54.95" customHeight="1" x14ac:dyDescent="0.2">
      <c r="A2074" s="136">
        <v>2071</v>
      </c>
      <c r="B2074" s="368">
        <f t="shared" si="157"/>
        <v>1190</v>
      </c>
      <c r="C2074" s="294" t="s">
        <v>8959</v>
      </c>
      <c r="D2074" s="279" t="s">
        <v>597</v>
      </c>
      <c r="E2074" s="125">
        <v>20106897914</v>
      </c>
      <c r="F2074" s="153" t="s">
        <v>26</v>
      </c>
      <c r="G2074" s="153" t="s">
        <v>27</v>
      </c>
      <c r="H2074" s="198" t="s">
        <v>6849</v>
      </c>
      <c r="I2074" s="153" t="s">
        <v>8960</v>
      </c>
      <c r="J2074" s="153" t="s">
        <v>6971</v>
      </c>
      <c r="K2074" s="344" t="s">
        <v>7224</v>
      </c>
      <c r="L2074" s="198" t="s">
        <v>8961</v>
      </c>
      <c r="M2074" s="182" t="s">
        <v>7896</v>
      </c>
      <c r="N2074" s="153" t="s">
        <v>1162</v>
      </c>
      <c r="O2074" s="153">
        <v>2021</v>
      </c>
      <c r="P2074" s="88">
        <v>44574</v>
      </c>
      <c r="Q2074" s="153" t="s">
        <v>6790</v>
      </c>
      <c r="R2074" s="153">
        <v>1</v>
      </c>
      <c r="S2074" s="123" t="s">
        <v>8962</v>
      </c>
      <c r="T2074" s="124">
        <v>44839</v>
      </c>
      <c r="U2074" s="123">
        <v>25.8</v>
      </c>
      <c r="V2074" s="153" t="s">
        <v>8963</v>
      </c>
      <c r="W2074" s="88">
        <v>44909</v>
      </c>
      <c r="X2074" s="153">
        <v>25.8</v>
      </c>
      <c r="Y2074" s="123" t="s">
        <v>8964</v>
      </c>
      <c r="Z2074" s="124">
        <v>45289</v>
      </c>
      <c r="AA2074" s="123">
        <v>25.8</v>
      </c>
      <c r="AB2074" s="158" t="s">
        <v>8965</v>
      </c>
      <c r="AC2074" s="158">
        <v>25.8</v>
      </c>
      <c r="AD2074" s="153">
        <v>2023</v>
      </c>
      <c r="AE2074" s="153">
        <v>4950</v>
      </c>
      <c r="AF2074" s="323">
        <f t="shared" si="158"/>
        <v>127710</v>
      </c>
    </row>
    <row r="2075" spans="1:32" ht="54.95" customHeight="1" x14ac:dyDescent="0.2">
      <c r="A2075" s="136">
        <v>2072</v>
      </c>
      <c r="B2075" s="368">
        <f t="shared" si="157"/>
        <v>1190</v>
      </c>
      <c r="C2075" s="294" t="s">
        <v>8959</v>
      </c>
      <c r="D2075" s="279" t="s">
        <v>597</v>
      </c>
      <c r="E2075" s="125">
        <v>20106897914</v>
      </c>
      <c r="F2075" s="153" t="s">
        <v>26</v>
      </c>
      <c r="G2075" s="153" t="s">
        <v>27</v>
      </c>
      <c r="H2075" s="198" t="s">
        <v>6850</v>
      </c>
      <c r="I2075" s="153" t="s">
        <v>8873</v>
      </c>
      <c r="J2075" s="153" t="s">
        <v>7921</v>
      </c>
      <c r="K2075" s="344" t="s">
        <v>1065</v>
      </c>
      <c r="L2075" s="198" t="s">
        <v>8966</v>
      </c>
      <c r="M2075" s="182" t="s">
        <v>7896</v>
      </c>
      <c r="N2075" s="153" t="s">
        <v>1162</v>
      </c>
      <c r="O2075" s="153">
        <v>2021</v>
      </c>
      <c r="P2075" s="88">
        <v>44574</v>
      </c>
      <c r="Q2075" s="153" t="s">
        <v>6790</v>
      </c>
      <c r="R2075" s="153">
        <v>1</v>
      </c>
      <c r="S2075" s="123" t="s">
        <v>8962</v>
      </c>
      <c r="T2075" s="124">
        <v>44839</v>
      </c>
      <c r="U2075" s="123">
        <v>113.2</v>
      </c>
      <c r="V2075" s="153" t="s">
        <v>8963</v>
      </c>
      <c r="W2075" s="88">
        <v>44909</v>
      </c>
      <c r="X2075" s="153">
        <v>113.2</v>
      </c>
      <c r="Y2075" s="123" t="s">
        <v>8964</v>
      </c>
      <c r="Z2075" s="124">
        <v>45289</v>
      </c>
      <c r="AA2075" s="123">
        <v>113.2</v>
      </c>
      <c r="AB2075" s="158" t="s">
        <v>8965</v>
      </c>
      <c r="AC2075" s="158">
        <v>113.2</v>
      </c>
      <c r="AD2075" s="153">
        <v>2023</v>
      </c>
      <c r="AE2075" s="153">
        <v>4950</v>
      </c>
      <c r="AF2075" s="323">
        <f t="shared" si="158"/>
        <v>560340</v>
      </c>
    </row>
    <row r="2076" spans="1:32" ht="54.95" customHeight="1" x14ac:dyDescent="0.2">
      <c r="A2076" s="136">
        <v>2073</v>
      </c>
      <c r="B2076" s="368">
        <f t="shared" si="157"/>
        <v>1191</v>
      </c>
      <c r="C2076" s="294" t="s">
        <v>8967</v>
      </c>
      <c r="D2076" s="279" t="s">
        <v>25</v>
      </c>
      <c r="E2076" s="6">
        <v>20100017491</v>
      </c>
      <c r="F2076" s="153" t="s">
        <v>26</v>
      </c>
      <c r="G2076" s="153" t="s">
        <v>27</v>
      </c>
      <c r="H2076" s="198" t="s">
        <v>6849</v>
      </c>
      <c r="I2076" s="153" t="s">
        <v>7753</v>
      </c>
      <c r="J2076" s="153" t="s">
        <v>6898</v>
      </c>
      <c r="K2076" s="344" t="s">
        <v>7754</v>
      </c>
      <c r="L2076" s="198" t="s">
        <v>8968</v>
      </c>
      <c r="M2076" s="182" t="s">
        <v>8969</v>
      </c>
      <c r="N2076" s="153" t="s">
        <v>1161</v>
      </c>
      <c r="O2076" s="153">
        <v>2021</v>
      </c>
      <c r="P2076" s="88">
        <v>44978</v>
      </c>
      <c r="Q2076" s="153" t="s">
        <v>6790</v>
      </c>
      <c r="R2076" s="153">
        <v>1</v>
      </c>
      <c r="S2076" s="123" t="s">
        <v>8970</v>
      </c>
      <c r="T2076" s="124">
        <v>45191</v>
      </c>
      <c r="U2076" s="123">
        <v>50</v>
      </c>
      <c r="V2076" s="153" t="s">
        <v>8971</v>
      </c>
      <c r="W2076" s="88">
        <v>45237</v>
      </c>
      <c r="X2076" s="153">
        <v>50</v>
      </c>
      <c r="Y2076" s="123" t="s">
        <v>2053</v>
      </c>
      <c r="Z2076" s="38" t="s">
        <v>2076</v>
      </c>
      <c r="AA2076" s="123" t="s">
        <v>2053</v>
      </c>
      <c r="AB2076" s="158" t="s">
        <v>8972</v>
      </c>
      <c r="AC2076" s="158">
        <v>50</v>
      </c>
      <c r="AD2076" s="153">
        <v>2023</v>
      </c>
      <c r="AE2076" s="153">
        <v>4950</v>
      </c>
      <c r="AF2076" s="323">
        <f t="shared" si="158"/>
        <v>247500</v>
      </c>
    </row>
    <row r="2077" spans="1:32" ht="54.95" customHeight="1" x14ac:dyDescent="0.2">
      <c r="A2077" s="136">
        <v>2074</v>
      </c>
      <c r="B2077" s="368">
        <f t="shared" si="157"/>
        <v>1191</v>
      </c>
      <c r="C2077" s="294" t="s">
        <v>8967</v>
      </c>
      <c r="D2077" s="279" t="s">
        <v>25</v>
      </c>
      <c r="E2077" s="6">
        <v>20100017491</v>
      </c>
      <c r="F2077" s="153" t="s">
        <v>26</v>
      </c>
      <c r="G2077" s="153" t="s">
        <v>27</v>
      </c>
      <c r="H2077" s="198" t="s">
        <v>8491</v>
      </c>
      <c r="I2077" s="153" t="s">
        <v>7166</v>
      </c>
      <c r="J2077" s="153" t="s">
        <v>7278</v>
      </c>
      <c r="K2077" s="344" t="s">
        <v>7754</v>
      </c>
      <c r="L2077" s="198" t="s">
        <v>8973</v>
      </c>
      <c r="M2077" s="182" t="s">
        <v>8969</v>
      </c>
      <c r="N2077" s="153" t="s">
        <v>1162</v>
      </c>
      <c r="O2077" s="153">
        <v>2021</v>
      </c>
      <c r="P2077" s="88">
        <v>44978</v>
      </c>
      <c r="Q2077" s="153" t="s">
        <v>6790</v>
      </c>
      <c r="R2077" s="153">
        <v>1</v>
      </c>
      <c r="S2077" s="123" t="s">
        <v>8970</v>
      </c>
      <c r="T2077" s="124">
        <v>45191</v>
      </c>
      <c r="U2077" s="123">
        <v>150</v>
      </c>
      <c r="V2077" s="153" t="s">
        <v>8971</v>
      </c>
      <c r="W2077" s="88">
        <v>45237</v>
      </c>
      <c r="X2077" s="153">
        <v>150</v>
      </c>
      <c r="Y2077" s="123" t="s">
        <v>2053</v>
      </c>
      <c r="Z2077" s="38" t="s">
        <v>2076</v>
      </c>
      <c r="AA2077" s="123" t="s">
        <v>2053</v>
      </c>
      <c r="AB2077" s="158" t="s">
        <v>8972</v>
      </c>
      <c r="AC2077" s="158">
        <v>150</v>
      </c>
      <c r="AD2077" s="153">
        <v>2023</v>
      </c>
      <c r="AE2077" s="153">
        <v>4950</v>
      </c>
      <c r="AF2077" s="323">
        <f t="shared" si="158"/>
        <v>742500</v>
      </c>
    </row>
    <row r="2078" spans="1:32" ht="54.95" customHeight="1" x14ac:dyDescent="0.2">
      <c r="A2078" s="136">
        <v>2075</v>
      </c>
      <c r="B2078" s="368">
        <f t="shared" si="157"/>
        <v>1191</v>
      </c>
      <c r="C2078" s="294" t="s">
        <v>8967</v>
      </c>
      <c r="D2078" s="279" t="s">
        <v>25</v>
      </c>
      <c r="E2078" s="6">
        <v>20100017491</v>
      </c>
      <c r="F2078" s="153" t="s">
        <v>26</v>
      </c>
      <c r="G2078" s="153" t="s">
        <v>27</v>
      </c>
      <c r="H2078" s="198" t="s">
        <v>6850</v>
      </c>
      <c r="I2078" s="153" t="s">
        <v>8873</v>
      </c>
      <c r="J2078" s="153" t="s">
        <v>7921</v>
      </c>
      <c r="K2078" s="344" t="s">
        <v>1065</v>
      </c>
      <c r="L2078" s="198" t="s">
        <v>8974</v>
      </c>
      <c r="M2078" s="182" t="s">
        <v>8969</v>
      </c>
      <c r="N2078" s="153" t="s">
        <v>1162</v>
      </c>
      <c r="O2078" s="153">
        <v>2022</v>
      </c>
      <c r="P2078" s="88">
        <v>44978</v>
      </c>
      <c r="Q2078" s="153" t="s">
        <v>6790</v>
      </c>
      <c r="R2078" s="153">
        <v>1</v>
      </c>
      <c r="S2078" s="123" t="s">
        <v>8970</v>
      </c>
      <c r="T2078" s="124">
        <v>45191</v>
      </c>
      <c r="U2078" s="123">
        <v>126.2</v>
      </c>
      <c r="V2078" s="153" t="s">
        <v>8971</v>
      </c>
      <c r="W2078" s="88">
        <v>45237</v>
      </c>
      <c r="X2078" s="153">
        <v>126.2</v>
      </c>
      <c r="Y2078" s="123" t="s">
        <v>2053</v>
      </c>
      <c r="Z2078" s="38" t="s">
        <v>2076</v>
      </c>
      <c r="AA2078" s="123" t="s">
        <v>2053</v>
      </c>
      <c r="AB2078" s="158" t="s">
        <v>8972</v>
      </c>
      <c r="AC2078" s="158">
        <v>126.2</v>
      </c>
      <c r="AD2078" s="153">
        <v>2023</v>
      </c>
      <c r="AE2078" s="153">
        <v>4950</v>
      </c>
      <c r="AF2078" s="323">
        <f t="shared" si="158"/>
        <v>624690</v>
      </c>
    </row>
    <row r="2079" spans="1:32" ht="54.95" customHeight="1" x14ac:dyDescent="0.2">
      <c r="A2079" s="136">
        <v>2076</v>
      </c>
      <c r="B2079" s="368">
        <f t="shared" si="157"/>
        <v>1192</v>
      </c>
      <c r="C2079" s="294" t="s">
        <v>8975</v>
      </c>
      <c r="D2079" s="279" t="s">
        <v>25</v>
      </c>
      <c r="E2079" s="6">
        <v>20100017491</v>
      </c>
      <c r="F2079" s="153" t="s">
        <v>26</v>
      </c>
      <c r="G2079" s="153" t="s">
        <v>27</v>
      </c>
      <c r="H2079" s="198" t="s">
        <v>7868</v>
      </c>
      <c r="I2079" s="6" t="s">
        <v>6884</v>
      </c>
      <c r="J2079" s="6" t="s">
        <v>6884</v>
      </c>
      <c r="K2079" s="6" t="s">
        <v>8976</v>
      </c>
      <c r="L2079" s="198" t="s">
        <v>8977</v>
      </c>
      <c r="M2079" s="182" t="s">
        <v>8978</v>
      </c>
      <c r="N2079" s="153" t="s">
        <v>1161</v>
      </c>
      <c r="O2079" s="153">
        <v>2021</v>
      </c>
      <c r="P2079" s="88">
        <v>45141</v>
      </c>
      <c r="Q2079" s="153" t="s">
        <v>6790</v>
      </c>
      <c r="R2079" s="153">
        <v>2</v>
      </c>
      <c r="S2079" s="123" t="s">
        <v>8979</v>
      </c>
      <c r="T2079" s="124">
        <v>45230</v>
      </c>
      <c r="U2079" s="123">
        <v>13.1</v>
      </c>
      <c r="V2079" s="153" t="s">
        <v>2053</v>
      </c>
      <c r="W2079" s="88" t="s">
        <v>2053</v>
      </c>
      <c r="X2079" s="153" t="s">
        <v>2053</v>
      </c>
      <c r="Y2079" s="123" t="s">
        <v>2053</v>
      </c>
      <c r="Z2079" s="38" t="s">
        <v>2076</v>
      </c>
      <c r="AA2079" s="123" t="s">
        <v>2053</v>
      </c>
      <c r="AB2079" s="158" t="s">
        <v>8979</v>
      </c>
      <c r="AC2079" s="158">
        <v>13.1</v>
      </c>
      <c r="AD2079" s="153">
        <v>2023</v>
      </c>
      <c r="AE2079" s="153">
        <v>4950</v>
      </c>
      <c r="AF2079" s="323">
        <f t="shared" si="158"/>
        <v>64845</v>
      </c>
    </row>
    <row r="2080" spans="1:32" ht="54.95" customHeight="1" x14ac:dyDescent="0.2">
      <c r="A2080" s="136">
        <v>2077</v>
      </c>
      <c r="B2080" s="368">
        <f t="shared" si="157"/>
        <v>1193</v>
      </c>
      <c r="C2080" s="294" t="s">
        <v>8980</v>
      </c>
      <c r="D2080" s="280" t="s">
        <v>281</v>
      </c>
      <c r="E2080" s="261">
        <v>20514448338</v>
      </c>
      <c r="F2080" s="157" t="s">
        <v>26</v>
      </c>
      <c r="G2080" s="157" t="s">
        <v>27</v>
      </c>
      <c r="H2080" s="198" t="s">
        <v>6914</v>
      </c>
      <c r="I2080" s="153" t="s">
        <v>7934</v>
      </c>
      <c r="J2080" s="153" t="s">
        <v>8394</v>
      </c>
      <c r="K2080" s="344" t="s">
        <v>1135</v>
      </c>
      <c r="L2080" s="198" t="s">
        <v>7936</v>
      </c>
      <c r="M2080" s="182" t="s">
        <v>8981</v>
      </c>
      <c r="N2080" s="153" t="s">
        <v>1161</v>
      </c>
      <c r="O2080" s="153">
        <v>2022</v>
      </c>
      <c r="P2080" s="88">
        <v>44973</v>
      </c>
      <c r="Q2080" s="153" t="s">
        <v>6790</v>
      </c>
      <c r="R2080" s="153">
        <v>1</v>
      </c>
      <c r="S2080" s="123" t="s">
        <v>8982</v>
      </c>
      <c r="T2080" s="124">
        <v>45063</v>
      </c>
      <c r="U2080" s="123">
        <v>1.9</v>
      </c>
      <c r="V2080" s="153" t="s">
        <v>2053</v>
      </c>
      <c r="W2080" s="88" t="s">
        <v>2053</v>
      </c>
      <c r="X2080" s="153" t="s">
        <v>2053</v>
      </c>
      <c r="Y2080" s="123" t="s">
        <v>2053</v>
      </c>
      <c r="Z2080" s="38" t="s">
        <v>2076</v>
      </c>
      <c r="AA2080" s="123" t="s">
        <v>2053</v>
      </c>
      <c r="AB2080" s="158" t="s">
        <v>8982</v>
      </c>
      <c r="AC2080" s="158">
        <v>1.9</v>
      </c>
      <c r="AD2080" s="153">
        <v>2023</v>
      </c>
      <c r="AE2080" s="153">
        <v>4950</v>
      </c>
      <c r="AF2080" s="323">
        <f t="shared" si="158"/>
        <v>9405</v>
      </c>
    </row>
    <row r="2081" spans="1:32" ht="54.95" customHeight="1" x14ac:dyDescent="0.2">
      <c r="A2081" s="136">
        <v>2078</v>
      </c>
      <c r="B2081" s="368">
        <f t="shared" si="157"/>
        <v>1194</v>
      </c>
      <c r="C2081" s="294" t="s">
        <v>8989</v>
      </c>
      <c r="D2081" s="281" t="s">
        <v>8462</v>
      </c>
      <c r="E2081" s="106">
        <v>20467534026</v>
      </c>
      <c r="F2081" s="157" t="s">
        <v>26</v>
      </c>
      <c r="G2081" s="157" t="s">
        <v>151</v>
      </c>
      <c r="H2081" s="198" t="s">
        <v>8333</v>
      </c>
      <c r="I2081" s="153" t="s">
        <v>8990</v>
      </c>
      <c r="J2081" s="153" t="s">
        <v>8990</v>
      </c>
      <c r="K2081" s="344" t="s">
        <v>8528</v>
      </c>
      <c r="L2081" s="198" t="s">
        <v>8991</v>
      </c>
      <c r="M2081" s="182" t="s">
        <v>8750</v>
      </c>
      <c r="N2081" s="153" t="s">
        <v>1161</v>
      </c>
      <c r="O2081" s="153">
        <v>2022</v>
      </c>
      <c r="P2081" s="88">
        <v>44923</v>
      </c>
      <c r="Q2081" s="153" t="s">
        <v>6790</v>
      </c>
      <c r="R2081" s="153">
        <v>1</v>
      </c>
      <c r="S2081" s="123" t="s">
        <v>8992</v>
      </c>
      <c r="T2081" s="124">
        <v>45190</v>
      </c>
      <c r="U2081" s="123">
        <v>21.4</v>
      </c>
      <c r="V2081" s="242" t="s">
        <v>2076</v>
      </c>
      <c r="W2081" s="242" t="s">
        <v>2076</v>
      </c>
      <c r="X2081" s="242" t="s">
        <v>2076</v>
      </c>
      <c r="Y2081" s="123" t="s">
        <v>8993</v>
      </c>
      <c r="Z2081" s="124">
        <v>45295</v>
      </c>
      <c r="AA2081" s="123">
        <v>21.4</v>
      </c>
      <c r="AB2081" s="158" t="s">
        <v>9275</v>
      </c>
      <c r="AC2081" s="158">
        <v>21.4</v>
      </c>
      <c r="AD2081" s="153">
        <v>2024</v>
      </c>
      <c r="AE2081" s="153">
        <v>5150</v>
      </c>
      <c r="AF2081" s="323">
        <f t="shared" si="158"/>
        <v>110209.99999999999</v>
      </c>
    </row>
    <row r="2082" spans="1:32" ht="54.95" customHeight="1" x14ac:dyDescent="0.2">
      <c r="A2082" s="136">
        <v>2079</v>
      </c>
      <c r="B2082" s="368">
        <f t="shared" si="157"/>
        <v>1195</v>
      </c>
      <c r="C2082" s="294" t="s">
        <v>8994</v>
      </c>
      <c r="D2082" s="281" t="s">
        <v>8462</v>
      </c>
      <c r="E2082" s="106">
        <v>20467534026</v>
      </c>
      <c r="F2082" s="157" t="s">
        <v>26</v>
      </c>
      <c r="G2082" s="157" t="s">
        <v>151</v>
      </c>
      <c r="H2082" s="198" t="s">
        <v>7868</v>
      </c>
      <c r="I2082" s="6" t="s">
        <v>6884</v>
      </c>
      <c r="J2082" s="6" t="s">
        <v>6884</v>
      </c>
      <c r="K2082" s="6" t="s">
        <v>8995</v>
      </c>
      <c r="L2082" s="198" t="s">
        <v>8996</v>
      </c>
      <c r="M2082" s="182" t="s">
        <v>8997</v>
      </c>
      <c r="N2082" s="153" t="s">
        <v>1162</v>
      </c>
      <c r="O2082" s="153">
        <v>2022</v>
      </c>
      <c r="P2082" s="88">
        <v>44805</v>
      </c>
      <c r="Q2082" s="153" t="s">
        <v>6790</v>
      </c>
      <c r="R2082" s="153">
        <v>1</v>
      </c>
      <c r="S2082" s="123" t="s">
        <v>8998</v>
      </c>
      <c r="T2082" s="124">
        <v>45072</v>
      </c>
      <c r="U2082" s="123">
        <v>90.3</v>
      </c>
      <c r="V2082" s="153" t="s">
        <v>8999</v>
      </c>
      <c r="W2082" s="88">
        <v>45141</v>
      </c>
      <c r="X2082" s="153">
        <v>90.3</v>
      </c>
      <c r="Y2082" s="123" t="s">
        <v>9000</v>
      </c>
      <c r="Z2082" s="124">
        <v>45295</v>
      </c>
      <c r="AA2082" s="123">
        <v>90.3</v>
      </c>
      <c r="AB2082" s="158" t="s">
        <v>9001</v>
      </c>
      <c r="AC2082" s="158">
        <v>90.3</v>
      </c>
      <c r="AD2082" s="153">
        <v>2024</v>
      </c>
      <c r="AE2082" s="153">
        <v>5150</v>
      </c>
      <c r="AF2082" s="323">
        <f t="shared" si="158"/>
        <v>465045</v>
      </c>
    </row>
    <row r="2083" spans="1:32" ht="54.95" customHeight="1" x14ac:dyDescent="0.2">
      <c r="A2083" s="136">
        <v>2080</v>
      </c>
      <c r="B2083" s="368">
        <f t="shared" si="157"/>
        <v>1195</v>
      </c>
      <c r="C2083" s="294" t="s">
        <v>8994</v>
      </c>
      <c r="D2083" s="281" t="s">
        <v>8462</v>
      </c>
      <c r="E2083" s="106">
        <v>20467534026</v>
      </c>
      <c r="F2083" s="157" t="s">
        <v>26</v>
      </c>
      <c r="G2083" s="157" t="s">
        <v>151</v>
      </c>
      <c r="H2083" s="198" t="s">
        <v>7868</v>
      </c>
      <c r="I2083" s="6" t="s">
        <v>6884</v>
      </c>
      <c r="J2083" s="6" t="s">
        <v>6884</v>
      </c>
      <c r="K2083" s="6" t="s">
        <v>8995</v>
      </c>
      <c r="L2083" s="198" t="s">
        <v>9002</v>
      </c>
      <c r="M2083" s="182" t="s">
        <v>8997</v>
      </c>
      <c r="N2083" s="153" t="s">
        <v>1161</v>
      </c>
      <c r="O2083" s="153">
        <v>2022</v>
      </c>
      <c r="P2083" s="88">
        <v>44805</v>
      </c>
      <c r="Q2083" s="153" t="s">
        <v>6790</v>
      </c>
      <c r="R2083" s="153">
        <v>1</v>
      </c>
      <c r="S2083" s="123" t="s">
        <v>8998</v>
      </c>
      <c r="T2083" s="124">
        <v>45072</v>
      </c>
      <c r="U2083" s="123">
        <v>9.4</v>
      </c>
      <c r="V2083" s="153" t="s">
        <v>8999</v>
      </c>
      <c r="W2083" s="88">
        <v>45141</v>
      </c>
      <c r="X2083" s="153">
        <v>9.4</v>
      </c>
      <c r="Y2083" s="123" t="s">
        <v>9000</v>
      </c>
      <c r="Z2083" s="124">
        <v>45295</v>
      </c>
      <c r="AA2083" s="123">
        <v>9.4</v>
      </c>
      <c r="AB2083" s="158" t="s">
        <v>9001</v>
      </c>
      <c r="AC2083" s="158">
        <v>9.4</v>
      </c>
      <c r="AD2083" s="153">
        <v>2024</v>
      </c>
      <c r="AE2083" s="153">
        <v>5150</v>
      </c>
      <c r="AF2083" s="323">
        <f t="shared" si="158"/>
        <v>48410</v>
      </c>
    </row>
    <row r="2084" spans="1:32" ht="54.95" customHeight="1" x14ac:dyDescent="0.2">
      <c r="A2084" s="136">
        <v>2081</v>
      </c>
      <c r="B2084" s="368">
        <f t="shared" si="157"/>
        <v>1196</v>
      </c>
      <c r="C2084" s="294" t="s">
        <v>9003</v>
      </c>
      <c r="D2084" s="279" t="s">
        <v>25</v>
      </c>
      <c r="E2084" s="6">
        <v>20100017491</v>
      </c>
      <c r="F2084" s="153" t="s">
        <v>26</v>
      </c>
      <c r="G2084" s="153" t="s">
        <v>27</v>
      </c>
      <c r="H2084" s="198" t="s">
        <v>6849</v>
      </c>
      <c r="I2084" s="6" t="s">
        <v>7169</v>
      </c>
      <c r="J2084" s="6" t="s">
        <v>6971</v>
      </c>
      <c r="K2084" s="344" t="s">
        <v>7223</v>
      </c>
      <c r="L2084" s="198" t="s">
        <v>9004</v>
      </c>
      <c r="M2084" s="182" t="s">
        <v>7896</v>
      </c>
      <c r="N2084" s="153" t="s">
        <v>1162</v>
      </c>
      <c r="O2084" s="153">
        <v>2021</v>
      </c>
      <c r="P2084" s="88">
        <v>44875</v>
      </c>
      <c r="Q2084" s="153" t="s">
        <v>6790</v>
      </c>
      <c r="R2084" s="153">
        <v>1</v>
      </c>
      <c r="S2084" s="123" t="s">
        <v>9005</v>
      </c>
      <c r="T2084" s="124">
        <v>45125</v>
      </c>
      <c r="U2084" s="123">
        <v>150</v>
      </c>
      <c r="V2084" s="153" t="s">
        <v>9006</v>
      </c>
      <c r="W2084" s="88">
        <v>45184</v>
      </c>
      <c r="X2084" s="153">
        <v>150</v>
      </c>
      <c r="Y2084" s="123" t="s">
        <v>9007</v>
      </c>
      <c r="Z2084" s="124">
        <v>45295</v>
      </c>
      <c r="AA2084" s="123">
        <v>150</v>
      </c>
      <c r="AB2084" s="158" t="s">
        <v>9008</v>
      </c>
      <c r="AC2084" s="158">
        <v>150</v>
      </c>
      <c r="AD2084" s="153">
        <v>2024</v>
      </c>
      <c r="AE2084" s="153">
        <v>5150</v>
      </c>
      <c r="AF2084" s="323">
        <f>AC2084*AE2084</f>
        <v>772500</v>
      </c>
    </row>
    <row r="2085" spans="1:32" ht="54.95" customHeight="1" x14ac:dyDescent="0.2">
      <c r="A2085" s="136">
        <v>2082</v>
      </c>
      <c r="B2085" s="368">
        <f t="shared" si="157"/>
        <v>1196</v>
      </c>
      <c r="C2085" s="294" t="s">
        <v>9003</v>
      </c>
      <c r="D2085" s="279" t="s">
        <v>25</v>
      </c>
      <c r="E2085" s="6">
        <v>20100017491</v>
      </c>
      <c r="F2085" s="153" t="s">
        <v>26</v>
      </c>
      <c r="G2085" s="153" t="s">
        <v>27</v>
      </c>
      <c r="H2085" s="198" t="s">
        <v>6849</v>
      </c>
      <c r="I2085" s="6" t="s">
        <v>8512</v>
      </c>
      <c r="J2085" s="6" t="s">
        <v>6971</v>
      </c>
      <c r="K2085" s="344" t="s">
        <v>7223</v>
      </c>
      <c r="L2085" s="198" t="s">
        <v>9009</v>
      </c>
      <c r="M2085" s="182" t="s">
        <v>7896</v>
      </c>
      <c r="N2085" s="153" t="s">
        <v>1162</v>
      </c>
      <c r="O2085" s="153">
        <v>2021</v>
      </c>
      <c r="P2085" s="88">
        <v>44875</v>
      </c>
      <c r="Q2085" s="153" t="s">
        <v>6790</v>
      </c>
      <c r="R2085" s="153">
        <v>1</v>
      </c>
      <c r="S2085" s="123" t="s">
        <v>9005</v>
      </c>
      <c r="T2085" s="124">
        <v>45125</v>
      </c>
      <c r="U2085" s="123">
        <v>150</v>
      </c>
      <c r="V2085" s="153" t="s">
        <v>9006</v>
      </c>
      <c r="W2085" s="88">
        <v>45184</v>
      </c>
      <c r="X2085" s="153">
        <v>150</v>
      </c>
      <c r="Y2085" s="123" t="s">
        <v>9007</v>
      </c>
      <c r="Z2085" s="124">
        <v>45295</v>
      </c>
      <c r="AA2085" s="123">
        <v>150</v>
      </c>
      <c r="AB2085" s="158" t="s">
        <v>9008</v>
      </c>
      <c r="AC2085" s="158">
        <v>150</v>
      </c>
      <c r="AD2085" s="153">
        <v>2024</v>
      </c>
      <c r="AE2085" s="153">
        <v>5150</v>
      </c>
      <c r="AF2085" s="323">
        <f>AC2085*AE2085</f>
        <v>772500</v>
      </c>
    </row>
    <row r="2086" spans="1:32" ht="54.95" customHeight="1" x14ac:dyDescent="0.2">
      <c r="A2086" s="136">
        <v>2083</v>
      </c>
      <c r="B2086" s="368">
        <f t="shared" si="157"/>
        <v>1196</v>
      </c>
      <c r="C2086" s="294" t="s">
        <v>9003</v>
      </c>
      <c r="D2086" s="279" t="s">
        <v>25</v>
      </c>
      <c r="E2086" s="6">
        <v>20100017491</v>
      </c>
      <c r="F2086" s="153" t="s">
        <v>26</v>
      </c>
      <c r="G2086" s="153" t="s">
        <v>27</v>
      </c>
      <c r="H2086" s="198" t="s">
        <v>6850</v>
      </c>
      <c r="I2086" s="153" t="s">
        <v>9010</v>
      </c>
      <c r="J2086" s="153" t="s">
        <v>7166</v>
      </c>
      <c r="K2086" s="344" t="s">
        <v>9011</v>
      </c>
      <c r="L2086" s="198" t="s">
        <v>9012</v>
      </c>
      <c r="M2086" s="182" t="s">
        <v>7896</v>
      </c>
      <c r="N2086" s="153" t="s">
        <v>1162</v>
      </c>
      <c r="O2086" s="153">
        <v>2022</v>
      </c>
      <c r="P2086" s="88">
        <v>44875</v>
      </c>
      <c r="Q2086" s="153" t="s">
        <v>6790</v>
      </c>
      <c r="R2086" s="153">
        <v>1</v>
      </c>
      <c r="S2086" s="123" t="s">
        <v>9005</v>
      </c>
      <c r="T2086" s="124">
        <v>45125</v>
      </c>
      <c r="U2086" s="123">
        <v>121.2</v>
      </c>
      <c r="V2086" s="153" t="s">
        <v>9006</v>
      </c>
      <c r="W2086" s="88">
        <v>45184</v>
      </c>
      <c r="X2086" s="153">
        <v>121.2</v>
      </c>
      <c r="Y2086" s="123" t="s">
        <v>9007</v>
      </c>
      <c r="Z2086" s="124">
        <v>45295</v>
      </c>
      <c r="AA2086" s="123">
        <v>121.2</v>
      </c>
      <c r="AB2086" s="158" t="s">
        <v>9008</v>
      </c>
      <c r="AC2086" s="158">
        <v>121.2</v>
      </c>
      <c r="AD2086" s="153">
        <v>2024</v>
      </c>
      <c r="AE2086" s="153">
        <v>5150</v>
      </c>
      <c r="AF2086" s="323">
        <f t="shared" si="158"/>
        <v>624180</v>
      </c>
    </row>
    <row r="2087" spans="1:32" ht="54.95" customHeight="1" x14ac:dyDescent="0.2">
      <c r="A2087" s="136">
        <v>2084</v>
      </c>
      <c r="B2087" s="368">
        <f t="shared" si="157"/>
        <v>1197</v>
      </c>
      <c r="C2087" s="294" t="s">
        <v>9013</v>
      </c>
      <c r="D2087" s="279" t="s">
        <v>25</v>
      </c>
      <c r="E2087" s="6">
        <v>20100017491</v>
      </c>
      <c r="F2087" s="153" t="s">
        <v>26</v>
      </c>
      <c r="G2087" s="153" t="s">
        <v>27</v>
      </c>
      <c r="H2087" s="198" t="s">
        <v>8333</v>
      </c>
      <c r="I2087" s="153" t="s">
        <v>9014</v>
      </c>
      <c r="J2087" s="153" t="s">
        <v>9015</v>
      </c>
      <c r="K2087" s="344" t="s">
        <v>8826</v>
      </c>
      <c r="L2087" s="198" t="s">
        <v>9016</v>
      </c>
      <c r="M2087" s="182" t="s">
        <v>7910</v>
      </c>
      <c r="N2087" s="153" t="s">
        <v>1162</v>
      </c>
      <c r="O2087" s="153">
        <v>2021</v>
      </c>
      <c r="P2087" s="88">
        <v>44852</v>
      </c>
      <c r="Q2087" s="153" t="s">
        <v>6790</v>
      </c>
      <c r="R2087" s="153">
        <v>5</v>
      </c>
      <c r="S2087" s="123" t="s">
        <v>9017</v>
      </c>
      <c r="T2087" s="124">
        <v>45114</v>
      </c>
      <c r="U2087" s="123">
        <v>238.9</v>
      </c>
      <c r="V2087" s="104" t="s">
        <v>9018</v>
      </c>
      <c r="W2087" s="105">
        <v>45125</v>
      </c>
      <c r="X2087" s="153">
        <v>238.9</v>
      </c>
      <c r="Y2087" s="123" t="s">
        <v>9019</v>
      </c>
      <c r="Z2087" s="124">
        <v>45295</v>
      </c>
      <c r="AA2087" s="123">
        <v>238.9</v>
      </c>
      <c r="AB2087" s="158" t="s">
        <v>9020</v>
      </c>
      <c r="AC2087" s="158">
        <v>238.9</v>
      </c>
      <c r="AD2087" s="153">
        <v>2024</v>
      </c>
      <c r="AE2087" s="153">
        <v>5150</v>
      </c>
      <c r="AF2087" s="323">
        <f t="shared" si="158"/>
        <v>1230335</v>
      </c>
    </row>
    <row r="2088" spans="1:32" ht="54.95" customHeight="1" x14ac:dyDescent="0.2">
      <c r="A2088" s="136">
        <v>2085</v>
      </c>
      <c r="B2088" s="368">
        <f t="shared" si="157"/>
        <v>1198</v>
      </c>
      <c r="C2088" s="294" t="s">
        <v>9021</v>
      </c>
      <c r="D2088" s="279" t="s">
        <v>25</v>
      </c>
      <c r="E2088" s="6">
        <v>20100017491</v>
      </c>
      <c r="F2088" s="153" t="s">
        <v>26</v>
      </c>
      <c r="G2088" s="153" t="s">
        <v>27</v>
      </c>
      <c r="H2088" s="198" t="s">
        <v>6850</v>
      </c>
      <c r="I2088" s="153" t="s">
        <v>9010</v>
      </c>
      <c r="J2088" s="153" t="s">
        <v>7166</v>
      </c>
      <c r="K2088" s="344" t="s">
        <v>9022</v>
      </c>
      <c r="L2088" s="198" t="s">
        <v>9023</v>
      </c>
      <c r="M2088" s="182" t="s">
        <v>9024</v>
      </c>
      <c r="N2088" s="153" t="s">
        <v>1162</v>
      </c>
      <c r="O2088" s="153">
        <v>2020</v>
      </c>
      <c r="P2088" s="88">
        <v>44937</v>
      </c>
      <c r="Q2088" s="153" t="s">
        <v>6790</v>
      </c>
      <c r="R2088" s="153">
        <v>6</v>
      </c>
      <c r="S2088" s="123" t="s">
        <v>9025</v>
      </c>
      <c r="T2088" s="124">
        <v>45202</v>
      </c>
      <c r="U2088" s="123">
        <v>679.2</v>
      </c>
      <c r="V2088" s="242" t="s">
        <v>2076</v>
      </c>
      <c r="W2088" s="242" t="s">
        <v>2076</v>
      </c>
      <c r="X2088" s="242" t="s">
        <v>2076</v>
      </c>
      <c r="Y2088" s="123" t="s">
        <v>9026</v>
      </c>
      <c r="Z2088" s="124">
        <v>45295</v>
      </c>
      <c r="AA2088" s="123">
        <v>679.2</v>
      </c>
      <c r="AB2088" s="158" t="s">
        <v>9027</v>
      </c>
      <c r="AC2088" s="158">
        <v>679.2</v>
      </c>
      <c r="AD2088" s="153">
        <v>2024</v>
      </c>
      <c r="AE2088" s="153">
        <v>5150</v>
      </c>
      <c r="AF2088" s="323">
        <f t="shared" si="158"/>
        <v>3497880.0000000005</v>
      </c>
    </row>
    <row r="2089" spans="1:32" ht="54.95" customHeight="1" x14ac:dyDescent="0.2">
      <c r="A2089" s="136">
        <v>2086</v>
      </c>
      <c r="B2089" s="368">
        <f t="shared" si="157"/>
        <v>1199</v>
      </c>
      <c r="C2089" s="294" t="s">
        <v>9028</v>
      </c>
      <c r="D2089" s="279" t="s">
        <v>597</v>
      </c>
      <c r="E2089" s="125">
        <v>20106897914</v>
      </c>
      <c r="F2089" s="153" t="s">
        <v>26</v>
      </c>
      <c r="G2089" s="153" t="s">
        <v>27</v>
      </c>
      <c r="H2089" s="198" t="s">
        <v>9029</v>
      </c>
      <c r="I2089" s="153" t="s">
        <v>9030</v>
      </c>
      <c r="J2089" s="153" t="s">
        <v>9031</v>
      </c>
      <c r="K2089" s="344" t="s">
        <v>8530</v>
      </c>
      <c r="L2089" s="198" t="s">
        <v>9032</v>
      </c>
      <c r="M2089" s="182" t="s">
        <v>7979</v>
      </c>
      <c r="N2089" s="153" t="s">
        <v>1162</v>
      </c>
      <c r="O2089" s="153">
        <v>2021</v>
      </c>
      <c r="P2089" s="88">
        <v>44837</v>
      </c>
      <c r="Q2089" s="153" t="s">
        <v>6790</v>
      </c>
      <c r="R2089" s="153">
        <v>1</v>
      </c>
      <c r="S2089" s="123" t="s">
        <v>9033</v>
      </c>
      <c r="T2089" s="124">
        <v>45099</v>
      </c>
      <c r="U2089" s="123">
        <v>115.1</v>
      </c>
      <c r="V2089" s="153" t="s">
        <v>9034</v>
      </c>
      <c r="W2089" s="160">
        <v>45175</v>
      </c>
      <c r="X2089" s="153">
        <v>114.6</v>
      </c>
      <c r="Y2089" s="123" t="s">
        <v>9035</v>
      </c>
      <c r="Z2089" s="124">
        <v>45295</v>
      </c>
      <c r="AA2089" s="123">
        <v>114.6</v>
      </c>
      <c r="AB2089" s="158" t="s">
        <v>9360</v>
      </c>
      <c r="AC2089" s="158">
        <v>114.6</v>
      </c>
      <c r="AD2089" s="153">
        <v>2024</v>
      </c>
      <c r="AE2089" s="153">
        <v>5150</v>
      </c>
      <c r="AF2089" s="323">
        <f>AC2089*AE2089</f>
        <v>590190</v>
      </c>
    </row>
    <row r="2090" spans="1:32" ht="54.95" customHeight="1" x14ac:dyDescent="0.2">
      <c r="A2090" s="136">
        <v>2087</v>
      </c>
      <c r="B2090" s="368">
        <f t="shared" si="157"/>
        <v>1199</v>
      </c>
      <c r="C2090" s="294" t="s">
        <v>9028</v>
      </c>
      <c r="D2090" s="279" t="s">
        <v>597</v>
      </c>
      <c r="E2090" s="125">
        <v>20106897914</v>
      </c>
      <c r="F2090" s="153" t="s">
        <v>26</v>
      </c>
      <c r="G2090" s="153" t="s">
        <v>27</v>
      </c>
      <c r="H2090" s="198" t="s">
        <v>6850</v>
      </c>
      <c r="I2090" s="153" t="s">
        <v>7278</v>
      </c>
      <c r="J2090" s="153" t="s">
        <v>7278</v>
      </c>
      <c r="K2090" s="344" t="s">
        <v>1141</v>
      </c>
      <c r="L2090" s="198" t="s">
        <v>9036</v>
      </c>
      <c r="M2090" s="182" t="s">
        <v>7979</v>
      </c>
      <c r="N2090" s="153" t="s">
        <v>1163</v>
      </c>
      <c r="O2090" s="153">
        <v>2022</v>
      </c>
      <c r="P2090" s="88">
        <v>44837</v>
      </c>
      <c r="Q2090" s="153" t="s">
        <v>6790</v>
      </c>
      <c r="R2090" s="153">
        <v>1</v>
      </c>
      <c r="S2090" s="123" t="s">
        <v>9033</v>
      </c>
      <c r="T2090" s="124">
        <v>45099</v>
      </c>
      <c r="U2090" s="123">
        <v>168.2</v>
      </c>
      <c r="V2090" s="153" t="s">
        <v>9034</v>
      </c>
      <c r="W2090" s="160">
        <v>45175</v>
      </c>
      <c r="X2090" s="153">
        <v>168.2</v>
      </c>
      <c r="Y2090" s="123" t="s">
        <v>9035</v>
      </c>
      <c r="Z2090" s="124">
        <v>45295</v>
      </c>
      <c r="AA2090" s="123">
        <v>168.2</v>
      </c>
      <c r="AB2090" s="158" t="s">
        <v>9360</v>
      </c>
      <c r="AC2090" s="158">
        <v>168.2</v>
      </c>
      <c r="AD2090" s="153">
        <v>2024</v>
      </c>
      <c r="AE2090" s="153">
        <v>5150</v>
      </c>
      <c r="AF2090" s="323">
        <f t="shared" si="158"/>
        <v>866229.99999999988</v>
      </c>
    </row>
    <row r="2091" spans="1:32" ht="54.95" customHeight="1" x14ac:dyDescent="0.2">
      <c r="A2091" s="136">
        <v>2088</v>
      </c>
      <c r="B2091" s="368">
        <f t="shared" si="157"/>
        <v>1200</v>
      </c>
      <c r="C2091" s="294" t="s">
        <v>8983</v>
      </c>
      <c r="D2091" s="279" t="s">
        <v>25</v>
      </c>
      <c r="E2091" s="6">
        <v>20100017491</v>
      </c>
      <c r="F2091" s="153" t="s">
        <v>26</v>
      </c>
      <c r="G2091" s="153" t="s">
        <v>27</v>
      </c>
      <c r="H2091" s="198" t="s">
        <v>6849</v>
      </c>
      <c r="I2091" s="153" t="s">
        <v>8782</v>
      </c>
      <c r="J2091" s="153" t="s">
        <v>6898</v>
      </c>
      <c r="K2091" s="344" t="s">
        <v>8783</v>
      </c>
      <c r="L2091" s="198" t="s">
        <v>9276</v>
      </c>
      <c r="M2091" s="182" t="s">
        <v>7896</v>
      </c>
      <c r="N2091" s="153" t="s">
        <v>1161</v>
      </c>
      <c r="O2091" s="153">
        <v>2021</v>
      </c>
      <c r="P2091" s="88">
        <v>45153</v>
      </c>
      <c r="Q2091" s="153" t="s">
        <v>6790</v>
      </c>
      <c r="R2091" s="153">
        <v>1</v>
      </c>
      <c r="S2091" s="123" t="s">
        <v>8984</v>
      </c>
      <c r="T2091" s="124">
        <v>45244</v>
      </c>
      <c r="U2091" s="123">
        <v>50</v>
      </c>
      <c r="V2091" s="104" t="s">
        <v>2053</v>
      </c>
      <c r="W2091" s="105" t="s">
        <v>2053</v>
      </c>
      <c r="X2091" s="104" t="s">
        <v>2053</v>
      </c>
      <c r="Y2091" s="123" t="s">
        <v>2053</v>
      </c>
      <c r="Z2091" s="38" t="s">
        <v>2076</v>
      </c>
      <c r="AA2091" s="123" t="s">
        <v>2053</v>
      </c>
      <c r="AB2091" s="158" t="s">
        <v>8984</v>
      </c>
      <c r="AC2091" s="158">
        <v>50</v>
      </c>
      <c r="AD2091" s="153">
        <v>2023</v>
      </c>
      <c r="AE2091" s="153">
        <v>4950</v>
      </c>
      <c r="AF2091" s="323">
        <f t="shared" si="158"/>
        <v>247500</v>
      </c>
    </row>
    <row r="2092" spans="1:32" ht="54.95" customHeight="1" x14ac:dyDescent="0.2">
      <c r="A2092" s="136">
        <v>2089</v>
      </c>
      <c r="B2092" s="368">
        <f t="shared" si="157"/>
        <v>1201</v>
      </c>
      <c r="C2092" s="294" t="s">
        <v>9277</v>
      </c>
      <c r="D2092" s="279" t="s">
        <v>25</v>
      </c>
      <c r="E2092" s="6">
        <v>20100017491</v>
      </c>
      <c r="F2092" s="153" t="s">
        <v>26</v>
      </c>
      <c r="G2092" s="153" t="s">
        <v>27</v>
      </c>
      <c r="H2092" s="198" t="s">
        <v>6914</v>
      </c>
      <c r="I2092" s="153" t="s">
        <v>8000</v>
      </c>
      <c r="J2092" s="153" t="s">
        <v>9278</v>
      </c>
      <c r="K2092" s="344" t="s">
        <v>8528</v>
      </c>
      <c r="L2092" s="198" t="s">
        <v>9279</v>
      </c>
      <c r="M2092" s="182" t="s">
        <v>6894</v>
      </c>
      <c r="N2092" s="153" t="s">
        <v>1161</v>
      </c>
      <c r="O2092" s="153">
        <v>2022</v>
      </c>
      <c r="P2092" s="88">
        <v>45058</v>
      </c>
      <c r="Q2092" s="153" t="s">
        <v>6790</v>
      </c>
      <c r="R2092" s="153">
        <v>11</v>
      </c>
      <c r="S2092" s="123" t="s">
        <v>9280</v>
      </c>
      <c r="T2092" s="124">
        <v>45280</v>
      </c>
      <c r="U2092" s="123">
        <v>7.1</v>
      </c>
      <c r="V2092" s="104" t="s">
        <v>2053</v>
      </c>
      <c r="W2092" s="105" t="s">
        <v>2053</v>
      </c>
      <c r="X2092" s="104" t="s">
        <v>2053</v>
      </c>
      <c r="Y2092" s="123" t="s">
        <v>2053</v>
      </c>
      <c r="Z2092" s="38" t="s">
        <v>2076</v>
      </c>
      <c r="AA2092" s="123" t="s">
        <v>2053</v>
      </c>
      <c r="AB2092" s="158" t="s">
        <v>9280</v>
      </c>
      <c r="AC2092" s="158">
        <v>7.1</v>
      </c>
      <c r="AD2092" s="153">
        <v>2023</v>
      </c>
      <c r="AE2092" s="153">
        <v>4950</v>
      </c>
      <c r="AF2092" s="323">
        <f t="shared" si="158"/>
        <v>35145</v>
      </c>
    </row>
    <row r="2093" spans="1:32" ht="54.95" customHeight="1" x14ac:dyDescent="0.2">
      <c r="A2093" s="136">
        <v>2090</v>
      </c>
      <c r="B2093" s="368">
        <f t="shared" si="157"/>
        <v>1201</v>
      </c>
      <c r="C2093" s="294" t="s">
        <v>9277</v>
      </c>
      <c r="D2093" s="279" t="s">
        <v>25</v>
      </c>
      <c r="E2093" s="6">
        <v>20100017491</v>
      </c>
      <c r="F2093" s="153" t="s">
        <v>26</v>
      </c>
      <c r="G2093" s="153" t="s">
        <v>27</v>
      </c>
      <c r="H2093" s="198" t="s">
        <v>6914</v>
      </c>
      <c r="I2093" s="153" t="s">
        <v>8000</v>
      </c>
      <c r="J2093" s="153" t="s">
        <v>9278</v>
      </c>
      <c r="K2093" s="344" t="s">
        <v>8528</v>
      </c>
      <c r="L2093" s="198" t="s">
        <v>9281</v>
      </c>
      <c r="M2093" s="182" t="s">
        <v>6894</v>
      </c>
      <c r="N2093" s="153" t="s">
        <v>1161</v>
      </c>
      <c r="O2093" s="153">
        <v>2022</v>
      </c>
      <c r="P2093" s="88">
        <v>45058</v>
      </c>
      <c r="Q2093" s="153" t="s">
        <v>4594</v>
      </c>
      <c r="R2093" s="153">
        <v>7</v>
      </c>
      <c r="S2093" s="123" t="s">
        <v>9280</v>
      </c>
      <c r="T2093" s="124">
        <v>45280</v>
      </c>
      <c r="U2093" s="123">
        <v>0</v>
      </c>
      <c r="V2093" s="104" t="s">
        <v>2053</v>
      </c>
      <c r="W2093" s="105" t="s">
        <v>2053</v>
      </c>
      <c r="X2093" s="104" t="s">
        <v>2053</v>
      </c>
      <c r="Y2093" s="123" t="s">
        <v>2053</v>
      </c>
      <c r="Z2093" s="38" t="s">
        <v>2076</v>
      </c>
      <c r="AA2093" s="123" t="s">
        <v>2053</v>
      </c>
      <c r="AB2093" s="158" t="s">
        <v>9280</v>
      </c>
      <c r="AC2093" s="158">
        <v>0</v>
      </c>
      <c r="AD2093" s="153">
        <v>2023</v>
      </c>
      <c r="AE2093" s="153">
        <v>4950</v>
      </c>
      <c r="AF2093" s="323">
        <f t="shared" si="158"/>
        <v>0</v>
      </c>
    </row>
    <row r="2094" spans="1:32" ht="54.95" customHeight="1" x14ac:dyDescent="0.2">
      <c r="A2094" s="136">
        <v>2091</v>
      </c>
      <c r="B2094" s="368">
        <f t="shared" si="157"/>
        <v>1202</v>
      </c>
      <c r="C2094" s="294" t="s">
        <v>9282</v>
      </c>
      <c r="D2094" s="279" t="s">
        <v>25</v>
      </c>
      <c r="E2094" s="6">
        <v>20100017491</v>
      </c>
      <c r="F2094" s="153" t="s">
        <v>26</v>
      </c>
      <c r="G2094" s="153" t="s">
        <v>27</v>
      </c>
      <c r="H2094" s="197" t="s">
        <v>8256</v>
      </c>
      <c r="I2094" s="153" t="s">
        <v>7278</v>
      </c>
      <c r="J2094" s="153" t="s">
        <v>7226</v>
      </c>
      <c r="K2094" s="344" t="s">
        <v>1121</v>
      </c>
      <c r="L2094" s="198" t="s">
        <v>9283</v>
      </c>
      <c r="M2094" s="104" t="s">
        <v>7979</v>
      </c>
      <c r="N2094" s="153" t="s">
        <v>1161</v>
      </c>
      <c r="O2094" s="153">
        <v>2022</v>
      </c>
      <c r="P2094" s="88">
        <v>45063</v>
      </c>
      <c r="Q2094" s="153" t="s">
        <v>6790</v>
      </c>
      <c r="R2094" s="153">
        <v>1</v>
      </c>
      <c r="S2094" s="123" t="s">
        <v>9284</v>
      </c>
      <c r="T2094" s="124">
        <v>45334</v>
      </c>
      <c r="U2094" s="123">
        <v>47.9</v>
      </c>
      <c r="V2094" s="242" t="s">
        <v>2076</v>
      </c>
      <c r="W2094" s="242" t="s">
        <v>2076</v>
      </c>
      <c r="X2094" s="242" t="s">
        <v>2076</v>
      </c>
      <c r="Y2094" s="131" t="s">
        <v>2076</v>
      </c>
      <c r="Z2094" s="38" t="s">
        <v>2076</v>
      </c>
      <c r="AA2094" s="123" t="s">
        <v>2053</v>
      </c>
      <c r="AB2094" s="158" t="s">
        <v>9284</v>
      </c>
      <c r="AC2094" s="158">
        <v>47.9</v>
      </c>
      <c r="AD2094" s="153">
        <v>2024</v>
      </c>
      <c r="AE2094" s="153">
        <v>5150</v>
      </c>
      <c r="AF2094" s="323">
        <f t="shared" si="158"/>
        <v>246685</v>
      </c>
    </row>
    <row r="2095" spans="1:32" ht="54.95" customHeight="1" x14ac:dyDescent="0.2">
      <c r="A2095" s="136">
        <v>2092</v>
      </c>
      <c r="B2095" s="368">
        <f t="shared" si="157"/>
        <v>1203</v>
      </c>
      <c r="C2095" s="294" t="s">
        <v>9037</v>
      </c>
      <c r="D2095" s="344" t="s">
        <v>8462</v>
      </c>
      <c r="E2095" s="6">
        <v>20467534026</v>
      </c>
      <c r="F2095" s="344" t="s">
        <v>26</v>
      </c>
      <c r="G2095" s="344" t="s">
        <v>151</v>
      </c>
      <c r="H2095" s="197" t="s">
        <v>8751</v>
      </c>
      <c r="I2095" s="344" t="s">
        <v>6902</v>
      </c>
      <c r="J2095" s="344" t="s">
        <v>6902</v>
      </c>
      <c r="K2095" s="344" t="s">
        <v>8335</v>
      </c>
      <c r="L2095" s="198" t="s">
        <v>9038</v>
      </c>
      <c r="M2095" s="104" t="s">
        <v>7896</v>
      </c>
      <c r="N2095" s="344" t="s">
        <v>1162</v>
      </c>
      <c r="O2095" s="344">
        <v>2021</v>
      </c>
      <c r="P2095" s="88">
        <v>44960</v>
      </c>
      <c r="Q2095" s="344" t="s">
        <v>6790</v>
      </c>
      <c r="R2095" s="344">
        <v>1</v>
      </c>
      <c r="S2095" s="123" t="s">
        <v>9039</v>
      </c>
      <c r="T2095" s="124">
        <v>45138</v>
      </c>
      <c r="U2095" s="123">
        <v>51</v>
      </c>
      <c r="V2095" s="344" t="s">
        <v>9040</v>
      </c>
      <c r="W2095" s="344">
        <v>45203</v>
      </c>
      <c r="X2095" s="344">
        <v>51</v>
      </c>
      <c r="Y2095" s="131" t="s">
        <v>9041</v>
      </c>
      <c r="Z2095" s="38">
        <v>45315</v>
      </c>
      <c r="AA2095" s="123">
        <v>51</v>
      </c>
      <c r="AB2095" s="352" t="s">
        <v>9042</v>
      </c>
      <c r="AC2095" s="352">
        <v>51</v>
      </c>
      <c r="AD2095" s="344">
        <v>2024</v>
      </c>
      <c r="AE2095" s="344">
        <v>5150</v>
      </c>
      <c r="AF2095" s="351">
        <f t="shared" ref="AF2095:AF2126" si="159">AC2095*AE2095</f>
        <v>262650</v>
      </c>
    </row>
    <row r="2096" spans="1:32" ht="54.95" customHeight="1" x14ac:dyDescent="0.2">
      <c r="A2096" s="136">
        <v>2093</v>
      </c>
      <c r="B2096" s="368">
        <f t="shared" si="157"/>
        <v>1204</v>
      </c>
      <c r="C2096" s="294" t="s">
        <v>9043</v>
      </c>
      <c r="D2096" s="281" t="s">
        <v>8462</v>
      </c>
      <c r="E2096" s="106">
        <v>20467534026</v>
      </c>
      <c r="F2096" s="157" t="s">
        <v>26</v>
      </c>
      <c r="G2096" s="157" t="s">
        <v>151</v>
      </c>
      <c r="H2096" s="198" t="s">
        <v>9044</v>
      </c>
      <c r="I2096" s="153" t="s">
        <v>8508</v>
      </c>
      <c r="J2096" s="153" t="s">
        <v>8515</v>
      </c>
      <c r="K2096" s="344" t="s">
        <v>1033</v>
      </c>
      <c r="L2096" s="198" t="s">
        <v>9045</v>
      </c>
      <c r="M2096" s="182" t="s">
        <v>7896</v>
      </c>
      <c r="N2096" s="153" t="s">
        <v>1161</v>
      </c>
      <c r="O2096" s="153">
        <v>2022</v>
      </c>
      <c r="P2096" s="88">
        <v>44844</v>
      </c>
      <c r="Q2096" s="153" t="s">
        <v>6790</v>
      </c>
      <c r="R2096" s="153">
        <v>1</v>
      </c>
      <c r="S2096" s="123" t="s">
        <v>9046</v>
      </c>
      <c r="T2096" s="124">
        <v>45138</v>
      </c>
      <c r="U2096" s="123">
        <v>6.4</v>
      </c>
      <c r="V2096" s="153" t="s">
        <v>9047</v>
      </c>
      <c r="W2096" s="88">
        <v>45226</v>
      </c>
      <c r="X2096" s="153">
        <v>6.4</v>
      </c>
      <c r="Y2096" s="123" t="s">
        <v>9048</v>
      </c>
      <c r="Z2096" s="124">
        <v>45309</v>
      </c>
      <c r="AA2096" s="123">
        <v>6.4</v>
      </c>
      <c r="AB2096" s="158" t="s">
        <v>9049</v>
      </c>
      <c r="AC2096" s="158">
        <v>6.4</v>
      </c>
      <c r="AD2096" s="153">
        <v>2024</v>
      </c>
      <c r="AE2096" s="153">
        <v>5150</v>
      </c>
      <c r="AF2096" s="323">
        <f t="shared" si="159"/>
        <v>32960</v>
      </c>
    </row>
    <row r="2097" spans="1:32" ht="54.95" customHeight="1" x14ac:dyDescent="0.2">
      <c r="A2097" s="136">
        <v>2094</v>
      </c>
      <c r="B2097" s="368">
        <f t="shared" si="157"/>
        <v>1204</v>
      </c>
      <c r="C2097" s="294" t="s">
        <v>9043</v>
      </c>
      <c r="D2097" s="281" t="s">
        <v>8462</v>
      </c>
      <c r="E2097" s="106">
        <v>20467534026</v>
      </c>
      <c r="F2097" s="157" t="s">
        <v>26</v>
      </c>
      <c r="G2097" s="157" t="s">
        <v>151</v>
      </c>
      <c r="H2097" s="198" t="s">
        <v>9044</v>
      </c>
      <c r="I2097" s="153" t="s">
        <v>7779</v>
      </c>
      <c r="J2097" s="153" t="s">
        <v>8517</v>
      </c>
      <c r="K2097" s="344" t="s">
        <v>1033</v>
      </c>
      <c r="L2097" s="198" t="s">
        <v>9050</v>
      </c>
      <c r="M2097" s="182" t="s">
        <v>9051</v>
      </c>
      <c r="N2097" s="153" t="s">
        <v>1161</v>
      </c>
      <c r="O2097" s="153">
        <v>2022</v>
      </c>
      <c r="P2097" s="88">
        <v>44844</v>
      </c>
      <c r="Q2097" s="153" t="s">
        <v>6790</v>
      </c>
      <c r="R2097" s="153">
        <v>1</v>
      </c>
      <c r="S2097" s="123" t="s">
        <v>9046</v>
      </c>
      <c r="T2097" s="124">
        <v>45138</v>
      </c>
      <c r="U2097" s="123">
        <v>23.8</v>
      </c>
      <c r="V2097" s="153" t="s">
        <v>9047</v>
      </c>
      <c r="W2097" s="88">
        <v>45226</v>
      </c>
      <c r="X2097" s="153">
        <v>12.6</v>
      </c>
      <c r="Y2097" s="123" t="s">
        <v>9048</v>
      </c>
      <c r="Z2097" s="124">
        <v>45309</v>
      </c>
      <c r="AA2097" s="123">
        <v>12.6</v>
      </c>
      <c r="AB2097" s="158" t="s">
        <v>9049</v>
      </c>
      <c r="AC2097" s="158">
        <v>12.6</v>
      </c>
      <c r="AD2097" s="153">
        <v>2024</v>
      </c>
      <c r="AE2097" s="153">
        <v>5150</v>
      </c>
      <c r="AF2097" s="323">
        <f t="shared" si="159"/>
        <v>64890</v>
      </c>
    </row>
    <row r="2098" spans="1:32" ht="54.95" customHeight="1" x14ac:dyDescent="0.2">
      <c r="A2098" s="136">
        <v>2095</v>
      </c>
      <c r="B2098" s="368">
        <f t="shared" si="157"/>
        <v>1204</v>
      </c>
      <c r="C2098" s="294" t="s">
        <v>9043</v>
      </c>
      <c r="D2098" s="281" t="s">
        <v>8462</v>
      </c>
      <c r="E2098" s="106">
        <v>20467534026</v>
      </c>
      <c r="F2098" s="157" t="s">
        <v>26</v>
      </c>
      <c r="G2098" s="157" t="s">
        <v>151</v>
      </c>
      <c r="H2098" s="198" t="s">
        <v>9044</v>
      </c>
      <c r="I2098" s="153" t="s">
        <v>8509</v>
      </c>
      <c r="J2098" s="153" t="s">
        <v>8518</v>
      </c>
      <c r="K2098" s="344" t="s">
        <v>1033</v>
      </c>
      <c r="L2098" s="198" t="s">
        <v>9052</v>
      </c>
      <c r="M2098" s="182" t="s">
        <v>7896</v>
      </c>
      <c r="N2098" s="153" t="s">
        <v>1161</v>
      </c>
      <c r="O2098" s="153">
        <v>2022</v>
      </c>
      <c r="P2098" s="88">
        <v>44844</v>
      </c>
      <c r="Q2098" s="153" t="s">
        <v>6790</v>
      </c>
      <c r="R2098" s="153">
        <v>1</v>
      </c>
      <c r="S2098" s="123" t="s">
        <v>9046</v>
      </c>
      <c r="T2098" s="124">
        <v>45138</v>
      </c>
      <c r="U2098" s="123">
        <v>26.6</v>
      </c>
      <c r="V2098" s="153" t="s">
        <v>9047</v>
      </c>
      <c r="W2098" s="88">
        <v>45226</v>
      </c>
      <c r="X2098" s="153">
        <v>12.6</v>
      </c>
      <c r="Y2098" s="123" t="s">
        <v>9048</v>
      </c>
      <c r="Z2098" s="124">
        <v>45309</v>
      </c>
      <c r="AA2098" s="123">
        <v>12.6</v>
      </c>
      <c r="AB2098" s="158" t="s">
        <v>9049</v>
      </c>
      <c r="AC2098" s="158">
        <v>12.6</v>
      </c>
      <c r="AD2098" s="153">
        <v>2024</v>
      </c>
      <c r="AE2098" s="153">
        <v>5150</v>
      </c>
      <c r="AF2098" s="323">
        <f t="shared" si="159"/>
        <v>64890</v>
      </c>
    </row>
    <row r="2099" spans="1:32" ht="54.95" customHeight="1" x14ac:dyDescent="0.2">
      <c r="A2099" s="136">
        <v>2096</v>
      </c>
      <c r="B2099" s="368">
        <f t="shared" si="157"/>
        <v>1204</v>
      </c>
      <c r="C2099" s="294" t="s">
        <v>9043</v>
      </c>
      <c r="D2099" s="281" t="s">
        <v>8462</v>
      </c>
      <c r="E2099" s="106">
        <v>20467534026</v>
      </c>
      <c r="F2099" s="157" t="s">
        <v>26</v>
      </c>
      <c r="G2099" s="157" t="s">
        <v>151</v>
      </c>
      <c r="H2099" s="198" t="s">
        <v>9044</v>
      </c>
      <c r="I2099" s="153" t="s">
        <v>8509</v>
      </c>
      <c r="J2099" s="153" t="s">
        <v>8519</v>
      </c>
      <c r="K2099" s="344" t="s">
        <v>1033</v>
      </c>
      <c r="L2099" s="198" t="s">
        <v>9053</v>
      </c>
      <c r="M2099" s="182" t="s">
        <v>7896</v>
      </c>
      <c r="N2099" s="153" t="s">
        <v>1161</v>
      </c>
      <c r="O2099" s="153">
        <v>2022</v>
      </c>
      <c r="P2099" s="88">
        <v>44844</v>
      </c>
      <c r="Q2099" s="153" t="s">
        <v>6790</v>
      </c>
      <c r="R2099" s="153">
        <v>1</v>
      </c>
      <c r="S2099" s="123" t="s">
        <v>9046</v>
      </c>
      <c r="T2099" s="124">
        <v>45138</v>
      </c>
      <c r="U2099" s="123">
        <v>15.9</v>
      </c>
      <c r="V2099" s="153" t="s">
        <v>9047</v>
      </c>
      <c r="W2099" s="88">
        <v>45226</v>
      </c>
      <c r="X2099" s="153">
        <v>12.7</v>
      </c>
      <c r="Y2099" s="123" t="s">
        <v>9048</v>
      </c>
      <c r="Z2099" s="124">
        <v>45309</v>
      </c>
      <c r="AA2099" s="123">
        <v>12.7</v>
      </c>
      <c r="AB2099" s="158" t="s">
        <v>9049</v>
      </c>
      <c r="AC2099" s="158">
        <v>12.7</v>
      </c>
      <c r="AD2099" s="153">
        <v>2024</v>
      </c>
      <c r="AE2099" s="153">
        <v>5150</v>
      </c>
      <c r="AF2099" s="323">
        <f t="shared" si="159"/>
        <v>65404.999999999993</v>
      </c>
    </row>
    <row r="2100" spans="1:32" ht="54.95" customHeight="1" x14ac:dyDescent="0.2">
      <c r="A2100" s="136">
        <v>2097</v>
      </c>
      <c r="B2100" s="368">
        <f t="shared" si="157"/>
        <v>1205</v>
      </c>
      <c r="C2100" s="294" t="s">
        <v>9054</v>
      </c>
      <c r="D2100" s="281" t="s">
        <v>8462</v>
      </c>
      <c r="E2100" s="106">
        <v>20467534026</v>
      </c>
      <c r="F2100" s="157" t="s">
        <v>26</v>
      </c>
      <c r="G2100" s="157" t="s">
        <v>151</v>
      </c>
      <c r="H2100" s="198" t="s">
        <v>8741</v>
      </c>
      <c r="I2100" s="153" t="s">
        <v>7753</v>
      </c>
      <c r="J2100" s="153" t="s">
        <v>6898</v>
      </c>
      <c r="K2100" s="344" t="s">
        <v>7754</v>
      </c>
      <c r="L2100" s="198" t="s">
        <v>9055</v>
      </c>
      <c r="M2100" s="182" t="s">
        <v>9051</v>
      </c>
      <c r="N2100" s="153" t="s">
        <v>1161</v>
      </c>
      <c r="O2100" s="153">
        <v>2021</v>
      </c>
      <c r="P2100" s="88">
        <v>44908</v>
      </c>
      <c r="Q2100" s="153" t="s">
        <v>6790</v>
      </c>
      <c r="R2100" s="153">
        <v>1</v>
      </c>
      <c r="S2100" s="123" t="s">
        <v>9056</v>
      </c>
      <c r="T2100" s="124">
        <v>45160</v>
      </c>
      <c r="U2100" s="123">
        <v>40</v>
      </c>
      <c r="V2100" s="153" t="s">
        <v>9057</v>
      </c>
      <c r="W2100" s="88">
        <v>45236</v>
      </c>
      <c r="X2100" s="153">
        <v>40</v>
      </c>
      <c r="Y2100" s="123" t="s">
        <v>9058</v>
      </c>
      <c r="Z2100" s="124">
        <v>45314</v>
      </c>
      <c r="AA2100" s="123">
        <v>40</v>
      </c>
      <c r="AB2100" s="158" t="s">
        <v>9059</v>
      </c>
      <c r="AC2100" s="158">
        <v>40</v>
      </c>
      <c r="AD2100" s="153">
        <v>2024</v>
      </c>
      <c r="AE2100" s="153">
        <v>5150</v>
      </c>
      <c r="AF2100" s="323">
        <f t="shared" si="159"/>
        <v>206000</v>
      </c>
    </row>
    <row r="2101" spans="1:32" ht="54.95" customHeight="1" x14ac:dyDescent="0.2">
      <c r="A2101" s="136">
        <v>2098</v>
      </c>
      <c r="B2101" s="368">
        <f t="shared" si="157"/>
        <v>1205</v>
      </c>
      <c r="C2101" s="294" t="s">
        <v>9054</v>
      </c>
      <c r="D2101" s="281" t="s">
        <v>8462</v>
      </c>
      <c r="E2101" s="106">
        <v>20467534026</v>
      </c>
      <c r="F2101" s="157" t="s">
        <v>26</v>
      </c>
      <c r="G2101" s="157" t="s">
        <v>151</v>
      </c>
      <c r="H2101" s="198" t="s">
        <v>9060</v>
      </c>
      <c r="I2101" s="153" t="s">
        <v>9061</v>
      </c>
      <c r="J2101" s="153" t="s">
        <v>7166</v>
      </c>
      <c r="K2101" s="344" t="s">
        <v>9062</v>
      </c>
      <c r="L2101" s="198" t="s">
        <v>9063</v>
      </c>
      <c r="M2101" s="182" t="s">
        <v>9051</v>
      </c>
      <c r="N2101" s="153" t="s">
        <v>1161</v>
      </c>
      <c r="O2101" s="153">
        <v>2022</v>
      </c>
      <c r="P2101" s="88">
        <v>44908</v>
      </c>
      <c r="Q2101" s="153" t="s">
        <v>6790</v>
      </c>
      <c r="R2101" s="153">
        <v>1</v>
      </c>
      <c r="S2101" s="123" t="s">
        <v>9056</v>
      </c>
      <c r="T2101" s="124">
        <v>45160</v>
      </c>
      <c r="U2101" s="123">
        <v>37.5</v>
      </c>
      <c r="V2101" s="153" t="s">
        <v>9057</v>
      </c>
      <c r="W2101" s="88">
        <v>45236</v>
      </c>
      <c r="X2101" s="153">
        <v>37.5</v>
      </c>
      <c r="Y2101" s="123" t="s">
        <v>9058</v>
      </c>
      <c r="Z2101" s="124">
        <v>45314</v>
      </c>
      <c r="AA2101" s="123">
        <v>37.5</v>
      </c>
      <c r="AB2101" s="158" t="s">
        <v>9059</v>
      </c>
      <c r="AC2101" s="158">
        <v>37.5</v>
      </c>
      <c r="AD2101" s="153">
        <v>2024</v>
      </c>
      <c r="AE2101" s="153">
        <v>5150</v>
      </c>
      <c r="AF2101" s="323">
        <f t="shared" si="159"/>
        <v>193125</v>
      </c>
    </row>
    <row r="2102" spans="1:32" ht="54.95" customHeight="1" x14ac:dyDescent="0.2">
      <c r="A2102" s="136">
        <v>2099</v>
      </c>
      <c r="B2102" s="368">
        <f t="shared" si="157"/>
        <v>1205</v>
      </c>
      <c r="C2102" s="294" t="s">
        <v>9054</v>
      </c>
      <c r="D2102" s="281" t="s">
        <v>8462</v>
      </c>
      <c r="E2102" s="106">
        <v>20467534026</v>
      </c>
      <c r="F2102" s="157" t="s">
        <v>26</v>
      </c>
      <c r="G2102" s="157" t="s">
        <v>151</v>
      </c>
      <c r="H2102" s="198" t="s">
        <v>9060</v>
      </c>
      <c r="I2102" s="153" t="s">
        <v>7278</v>
      </c>
      <c r="J2102" s="153" t="s">
        <v>7278</v>
      </c>
      <c r="K2102" s="344" t="s">
        <v>9064</v>
      </c>
      <c r="L2102" s="198" t="s">
        <v>9065</v>
      </c>
      <c r="M2102" s="182" t="s">
        <v>9051</v>
      </c>
      <c r="N2102" s="153" t="s">
        <v>1161</v>
      </c>
      <c r="O2102" s="153">
        <v>2022</v>
      </c>
      <c r="P2102" s="88">
        <v>44908</v>
      </c>
      <c r="Q2102" s="153" t="s">
        <v>6790</v>
      </c>
      <c r="R2102" s="153">
        <v>1</v>
      </c>
      <c r="S2102" s="123" t="s">
        <v>9056</v>
      </c>
      <c r="T2102" s="124">
        <v>45160</v>
      </c>
      <c r="U2102" s="123">
        <v>50</v>
      </c>
      <c r="V2102" s="153" t="s">
        <v>9057</v>
      </c>
      <c r="W2102" s="88">
        <v>45236</v>
      </c>
      <c r="X2102" s="153">
        <v>50</v>
      </c>
      <c r="Y2102" s="123" t="s">
        <v>9058</v>
      </c>
      <c r="Z2102" s="124">
        <v>45314</v>
      </c>
      <c r="AA2102" s="123">
        <v>50</v>
      </c>
      <c r="AB2102" s="158" t="s">
        <v>9059</v>
      </c>
      <c r="AC2102" s="158">
        <v>50</v>
      </c>
      <c r="AD2102" s="153">
        <v>2024</v>
      </c>
      <c r="AE2102" s="153">
        <v>5150</v>
      </c>
      <c r="AF2102" s="323">
        <f t="shared" si="159"/>
        <v>257500</v>
      </c>
    </row>
    <row r="2103" spans="1:32" ht="70.150000000000006" customHeight="1" x14ac:dyDescent="0.2">
      <c r="A2103" s="136">
        <v>2100</v>
      </c>
      <c r="B2103" s="368">
        <f t="shared" si="157"/>
        <v>1206</v>
      </c>
      <c r="C2103" s="294" t="s">
        <v>9066</v>
      </c>
      <c r="D2103" s="279" t="s">
        <v>25</v>
      </c>
      <c r="E2103" s="6">
        <v>20100017491</v>
      </c>
      <c r="F2103" s="153" t="s">
        <v>26</v>
      </c>
      <c r="G2103" s="153" t="s">
        <v>27</v>
      </c>
      <c r="H2103" s="198" t="s">
        <v>8741</v>
      </c>
      <c r="I2103" s="153" t="s">
        <v>9067</v>
      </c>
      <c r="J2103" s="153" t="s">
        <v>6971</v>
      </c>
      <c r="K2103" s="344" t="s">
        <v>9068</v>
      </c>
      <c r="L2103" s="198" t="s">
        <v>9069</v>
      </c>
      <c r="M2103" s="182" t="s">
        <v>9051</v>
      </c>
      <c r="N2103" s="153" t="s">
        <v>1163</v>
      </c>
      <c r="O2103" s="153">
        <v>2022</v>
      </c>
      <c r="P2103" s="88">
        <v>44658</v>
      </c>
      <c r="Q2103" s="153" t="s">
        <v>6790</v>
      </c>
      <c r="R2103" s="153">
        <v>1</v>
      </c>
      <c r="S2103" s="123" t="s">
        <v>9070</v>
      </c>
      <c r="T2103" s="124">
        <v>44910</v>
      </c>
      <c r="U2103" s="123">
        <v>240.7</v>
      </c>
      <c r="V2103" s="242" t="s">
        <v>2076</v>
      </c>
      <c r="W2103" s="242" t="s">
        <v>2076</v>
      </c>
      <c r="X2103" s="242" t="s">
        <v>2076</v>
      </c>
      <c r="Y2103" s="123" t="s">
        <v>9071</v>
      </c>
      <c r="Z2103" s="124">
        <v>45315</v>
      </c>
      <c r="AA2103" s="123">
        <v>240.7</v>
      </c>
      <c r="AB2103" s="158" t="s">
        <v>9072</v>
      </c>
      <c r="AC2103" s="158">
        <v>240.7</v>
      </c>
      <c r="AD2103" s="153">
        <v>2024</v>
      </c>
      <c r="AE2103" s="153">
        <v>5150</v>
      </c>
      <c r="AF2103" s="323">
        <f t="shared" si="159"/>
        <v>1239605</v>
      </c>
    </row>
    <row r="2104" spans="1:32" ht="43.15" customHeight="1" x14ac:dyDescent="0.2">
      <c r="A2104" s="136">
        <v>2101</v>
      </c>
      <c r="B2104" s="368">
        <f t="shared" si="157"/>
        <v>1206</v>
      </c>
      <c r="C2104" s="294" t="s">
        <v>9066</v>
      </c>
      <c r="D2104" s="279" t="s">
        <v>25</v>
      </c>
      <c r="E2104" s="6">
        <v>20100017491</v>
      </c>
      <c r="F2104" s="153" t="s">
        <v>26</v>
      </c>
      <c r="G2104" s="153" t="s">
        <v>27</v>
      </c>
      <c r="H2104" s="198" t="s">
        <v>8741</v>
      </c>
      <c r="I2104" s="153" t="s">
        <v>9073</v>
      </c>
      <c r="J2104" s="153" t="s">
        <v>6971</v>
      </c>
      <c r="K2104" s="344" t="s">
        <v>9068</v>
      </c>
      <c r="L2104" s="198" t="s">
        <v>9074</v>
      </c>
      <c r="M2104" s="182" t="s">
        <v>9051</v>
      </c>
      <c r="N2104" s="153" t="s">
        <v>1163</v>
      </c>
      <c r="O2104" s="153">
        <v>2022</v>
      </c>
      <c r="P2104" s="88">
        <v>44658</v>
      </c>
      <c r="Q2104" s="153" t="s">
        <v>6790</v>
      </c>
      <c r="R2104" s="153">
        <v>1</v>
      </c>
      <c r="S2104" s="123" t="s">
        <v>9070</v>
      </c>
      <c r="T2104" s="124">
        <v>44910</v>
      </c>
      <c r="U2104" s="123">
        <v>350</v>
      </c>
      <c r="V2104" s="242" t="s">
        <v>2076</v>
      </c>
      <c r="W2104" s="242" t="s">
        <v>2076</v>
      </c>
      <c r="X2104" s="242" t="s">
        <v>2076</v>
      </c>
      <c r="Y2104" s="123" t="s">
        <v>9071</v>
      </c>
      <c r="Z2104" s="124">
        <v>45315</v>
      </c>
      <c r="AA2104" s="123">
        <v>350</v>
      </c>
      <c r="AB2104" s="158" t="s">
        <v>9072</v>
      </c>
      <c r="AC2104" s="158">
        <v>350</v>
      </c>
      <c r="AD2104" s="153">
        <v>2024</v>
      </c>
      <c r="AE2104" s="153">
        <v>5150</v>
      </c>
      <c r="AF2104" s="323">
        <f t="shared" si="159"/>
        <v>1802500</v>
      </c>
    </row>
    <row r="2105" spans="1:32" ht="43.15" customHeight="1" x14ac:dyDescent="0.2">
      <c r="A2105" s="136">
        <v>2102</v>
      </c>
      <c r="B2105" s="368">
        <f t="shared" si="157"/>
        <v>1207</v>
      </c>
      <c r="C2105" s="294" t="s">
        <v>9075</v>
      </c>
      <c r="D2105" s="344" t="s">
        <v>25</v>
      </c>
      <c r="E2105" s="6">
        <v>20100017491</v>
      </c>
      <c r="F2105" s="344" t="s">
        <v>26</v>
      </c>
      <c r="G2105" s="344" t="s">
        <v>27</v>
      </c>
      <c r="H2105" s="198" t="s">
        <v>9060</v>
      </c>
      <c r="I2105" s="344" t="s">
        <v>6924</v>
      </c>
      <c r="J2105" s="344" t="s">
        <v>6924</v>
      </c>
      <c r="K2105" s="344" t="s">
        <v>11525</v>
      </c>
      <c r="L2105" s="198" t="s">
        <v>9076</v>
      </c>
      <c r="M2105" s="344" t="s">
        <v>7896</v>
      </c>
      <c r="N2105" s="344" t="s">
        <v>1162</v>
      </c>
      <c r="O2105" s="344">
        <v>2022</v>
      </c>
      <c r="P2105" s="88">
        <v>44953</v>
      </c>
      <c r="Q2105" s="344" t="s">
        <v>6790</v>
      </c>
      <c r="R2105" s="344">
        <v>1</v>
      </c>
      <c r="S2105" s="123" t="s">
        <v>9077</v>
      </c>
      <c r="T2105" s="124">
        <v>45222</v>
      </c>
      <c r="U2105" s="123">
        <v>91.6</v>
      </c>
      <c r="V2105" s="344" t="s">
        <v>9078</v>
      </c>
      <c r="W2105" s="344">
        <v>45250</v>
      </c>
      <c r="X2105" s="344">
        <v>91.6</v>
      </c>
      <c r="Y2105" s="123" t="s">
        <v>9079</v>
      </c>
      <c r="Z2105" s="124">
        <v>45316</v>
      </c>
      <c r="AA2105" s="123">
        <v>91.6</v>
      </c>
      <c r="AB2105" s="352" t="s">
        <v>9080</v>
      </c>
      <c r="AC2105" s="352">
        <v>91.6</v>
      </c>
      <c r="AD2105" s="344">
        <v>2024</v>
      </c>
      <c r="AE2105" s="344">
        <v>5150</v>
      </c>
      <c r="AF2105" s="351">
        <f t="shared" si="159"/>
        <v>471739.99999999994</v>
      </c>
    </row>
    <row r="2106" spans="1:32" ht="43.15" customHeight="1" x14ac:dyDescent="0.2">
      <c r="A2106" s="136">
        <v>2103</v>
      </c>
      <c r="B2106" s="368">
        <f t="shared" si="157"/>
        <v>1207</v>
      </c>
      <c r="C2106" s="294" t="s">
        <v>9075</v>
      </c>
      <c r="D2106" s="344" t="s">
        <v>25</v>
      </c>
      <c r="E2106" s="6">
        <v>20100017491</v>
      </c>
      <c r="F2106" s="344" t="s">
        <v>26</v>
      </c>
      <c r="G2106" s="344" t="s">
        <v>27</v>
      </c>
      <c r="H2106" s="198" t="s">
        <v>9060</v>
      </c>
      <c r="I2106" s="344" t="s">
        <v>6924</v>
      </c>
      <c r="J2106" s="344" t="s">
        <v>6924</v>
      </c>
      <c r="K2106" s="344" t="s">
        <v>7223</v>
      </c>
      <c r="L2106" s="198" t="s">
        <v>9081</v>
      </c>
      <c r="M2106" s="344" t="s">
        <v>7896</v>
      </c>
      <c r="N2106" s="344" t="s">
        <v>1161</v>
      </c>
      <c r="O2106" s="344">
        <v>2022</v>
      </c>
      <c r="P2106" s="88">
        <v>44953</v>
      </c>
      <c r="Q2106" s="344" t="s">
        <v>6790</v>
      </c>
      <c r="R2106" s="344">
        <v>1</v>
      </c>
      <c r="S2106" s="123" t="s">
        <v>9077</v>
      </c>
      <c r="T2106" s="124">
        <v>45222</v>
      </c>
      <c r="U2106" s="123">
        <v>12.7</v>
      </c>
      <c r="V2106" s="344" t="s">
        <v>9078</v>
      </c>
      <c r="W2106" s="344">
        <v>45250</v>
      </c>
      <c r="X2106" s="344">
        <v>12.7</v>
      </c>
      <c r="Y2106" s="123" t="s">
        <v>9079</v>
      </c>
      <c r="Z2106" s="124">
        <v>45316</v>
      </c>
      <c r="AA2106" s="123">
        <v>12.7</v>
      </c>
      <c r="AB2106" s="352" t="s">
        <v>9080</v>
      </c>
      <c r="AC2106" s="352">
        <v>12.7</v>
      </c>
      <c r="AD2106" s="344">
        <v>2024</v>
      </c>
      <c r="AE2106" s="344">
        <v>5150</v>
      </c>
      <c r="AF2106" s="351">
        <f t="shared" si="159"/>
        <v>65404.999999999993</v>
      </c>
    </row>
    <row r="2107" spans="1:32" ht="54.95" customHeight="1" x14ac:dyDescent="0.2">
      <c r="A2107" s="136">
        <v>2104</v>
      </c>
      <c r="B2107" s="368">
        <f t="shared" si="157"/>
        <v>1208</v>
      </c>
      <c r="C2107" s="294" t="s">
        <v>9082</v>
      </c>
      <c r="D2107" s="281" t="s">
        <v>8462</v>
      </c>
      <c r="E2107" s="106">
        <v>20467534026</v>
      </c>
      <c r="F2107" s="157" t="s">
        <v>26</v>
      </c>
      <c r="G2107" s="157" t="s">
        <v>151</v>
      </c>
      <c r="H2107" s="198" t="s">
        <v>8381</v>
      </c>
      <c r="I2107" s="153" t="s">
        <v>7161</v>
      </c>
      <c r="J2107" s="153" t="s">
        <v>7265</v>
      </c>
      <c r="K2107" s="344" t="s">
        <v>1033</v>
      </c>
      <c r="L2107" s="198" t="s">
        <v>9083</v>
      </c>
      <c r="M2107" s="182" t="s">
        <v>9051</v>
      </c>
      <c r="N2107" s="153" t="s">
        <v>1162</v>
      </c>
      <c r="O2107" s="153">
        <v>2020</v>
      </c>
      <c r="P2107" s="88">
        <v>44995</v>
      </c>
      <c r="Q2107" s="153" t="s">
        <v>6790</v>
      </c>
      <c r="R2107" s="153">
        <v>1</v>
      </c>
      <c r="S2107" s="123" t="s">
        <v>9084</v>
      </c>
      <c r="T2107" s="124">
        <v>45160</v>
      </c>
      <c r="U2107" s="123">
        <v>118.8</v>
      </c>
      <c r="V2107" s="153" t="s">
        <v>9085</v>
      </c>
      <c r="W2107" s="88">
        <v>45254</v>
      </c>
      <c r="X2107" s="153">
        <v>118.8</v>
      </c>
      <c r="Y2107" s="123" t="s">
        <v>9086</v>
      </c>
      <c r="Z2107" s="124">
        <v>45316</v>
      </c>
      <c r="AA2107" s="123">
        <v>118.8</v>
      </c>
      <c r="AB2107" s="158" t="s">
        <v>9087</v>
      </c>
      <c r="AC2107" s="158">
        <v>118.8</v>
      </c>
      <c r="AD2107" s="153">
        <v>2024</v>
      </c>
      <c r="AE2107" s="153">
        <v>5150</v>
      </c>
      <c r="AF2107" s="323">
        <f t="shared" si="159"/>
        <v>611820</v>
      </c>
    </row>
    <row r="2108" spans="1:32" ht="54.95" customHeight="1" x14ac:dyDescent="0.2">
      <c r="A2108" s="136">
        <v>2105</v>
      </c>
      <c r="B2108" s="368">
        <f t="shared" si="157"/>
        <v>1208</v>
      </c>
      <c r="C2108" s="294" t="s">
        <v>9082</v>
      </c>
      <c r="D2108" s="281" t="s">
        <v>8462</v>
      </c>
      <c r="E2108" s="106">
        <v>20467534026</v>
      </c>
      <c r="F2108" s="157" t="s">
        <v>26</v>
      </c>
      <c r="G2108" s="157" t="s">
        <v>151</v>
      </c>
      <c r="H2108" s="198" t="s">
        <v>8381</v>
      </c>
      <c r="I2108" s="153" t="s">
        <v>7161</v>
      </c>
      <c r="J2108" s="153" t="s">
        <v>6940</v>
      </c>
      <c r="K2108" s="344" t="s">
        <v>1033</v>
      </c>
      <c r="L2108" s="198" t="s">
        <v>9088</v>
      </c>
      <c r="M2108" s="182" t="s">
        <v>9051</v>
      </c>
      <c r="N2108" s="153" t="s">
        <v>1162</v>
      </c>
      <c r="O2108" s="153">
        <v>2020</v>
      </c>
      <c r="P2108" s="88">
        <v>44995</v>
      </c>
      <c r="Q2108" s="153" t="s">
        <v>6790</v>
      </c>
      <c r="R2108" s="153">
        <v>1</v>
      </c>
      <c r="S2108" s="123" t="s">
        <v>9084</v>
      </c>
      <c r="T2108" s="124">
        <v>45160</v>
      </c>
      <c r="U2108" s="123">
        <v>67</v>
      </c>
      <c r="V2108" s="153" t="s">
        <v>9085</v>
      </c>
      <c r="W2108" s="88">
        <v>45254</v>
      </c>
      <c r="X2108" s="153">
        <v>67</v>
      </c>
      <c r="Y2108" s="123" t="s">
        <v>9086</v>
      </c>
      <c r="Z2108" s="124">
        <v>45316</v>
      </c>
      <c r="AA2108" s="123">
        <v>67</v>
      </c>
      <c r="AB2108" s="158" t="s">
        <v>9087</v>
      </c>
      <c r="AC2108" s="158">
        <v>67</v>
      </c>
      <c r="AD2108" s="153">
        <v>2024</v>
      </c>
      <c r="AE2108" s="153">
        <v>5150</v>
      </c>
      <c r="AF2108" s="323">
        <f t="shared" si="159"/>
        <v>345050</v>
      </c>
    </row>
    <row r="2109" spans="1:32" ht="54.95" customHeight="1" x14ac:dyDescent="0.2">
      <c r="A2109" s="136">
        <v>2106</v>
      </c>
      <c r="B2109" s="368">
        <f t="shared" si="157"/>
        <v>1208</v>
      </c>
      <c r="C2109" s="294" t="s">
        <v>9082</v>
      </c>
      <c r="D2109" s="281" t="s">
        <v>8462</v>
      </c>
      <c r="E2109" s="106">
        <v>20467534026</v>
      </c>
      <c r="F2109" s="157" t="s">
        <v>26</v>
      </c>
      <c r="G2109" s="157" t="s">
        <v>151</v>
      </c>
      <c r="H2109" s="198" t="s">
        <v>8381</v>
      </c>
      <c r="I2109" s="153" t="s">
        <v>7162</v>
      </c>
      <c r="J2109" s="153" t="s">
        <v>6939</v>
      </c>
      <c r="K2109" s="344" t="s">
        <v>1033</v>
      </c>
      <c r="L2109" s="198" t="s">
        <v>9089</v>
      </c>
      <c r="M2109" s="182" t="s">
        <v>9051</v>
      </c>
      <c r="N2109" s="153" t="s">
        <v>1163</v>
      </c>
      <c r="O2109" s="153">
        <v>2020</v>
      </c>
      <c r="P2109" s="88">
        <v>44995</v>
      </c>
      <c r="Q2109" s="153" t="s">
        <v>6790</v>
      </c>
      <c r="R2109" s="153">
        <v>1</v>
      </c>
      <c r="S2109" s="123" t="s">
        <v>9084</v>
      </c>
      <c r="T2109" s="124">
        <v>45160</v>
      </c>
      <c r="U2109" s="123">
        <v>151.01</v>
      </c>
      <c r="V2109" s="153" t="s">
        <v>9085</v>
      </c>
      <c r="W2109" s="88">
        <v>45254</v>
      </c>
      <c r="X2109" s="153">
        <v>151.01</v>
      </c>
      <c r="Y2109" s="123" t="s">
        <v>9086</v>
      </c>
      <c r="Z2109" s="124">
        <v>45316</v>
      </c>
      <c r="AA2109" s="123">
        <v>151.01</v>
      </c>
      <c r="AB2109" s="158" t="s">
        <v>9087</v>
      </c>
      <c r="AC2109" s="158">
        <v>151.01</v>
      </c>
      <c r="AD2109" s="153">
        <v>2024</v>
      </c>
      <c r="AE2109" s="153">
        <v>5150</v>
      </c>
      <c r="AF2109" s="323">
        <f t="shared" si="159"/>
        <v>777701.5</v>
      </c>
    </row>
    <row r="2110" spans="1:32" ht="54.95" customHeight="1" x14ac:dyDescent="0.2">
      <c r="A2110" s="136">
        <v>2107</v>
      </c>
      <c r="B2110" s="368">
        <f t="shared" si="157"/>
        <v>1208</v>
      </c>
      <c r="C2110" s="294" t="s">
        <v>9082</v>
      </c>
      <c r="D2110" s="281" t="s">
        <v>8462</v>
      </c>
      <c r="E2110" s="106">
        <v>20467534026</v>
      </c>
      <c r="F2110" s="157" t="s">
        <v>26</v>
      </c>
      <c r="G2110" s="157" t="s">
        <v>151</v>
      </c>
      <c r="H2110" s="198" t="s">
        <v>9060</v>
      </c>
      <c r="I2110" s="153" t="s">
        <v>9061</v>
      </c>
      <c r="J2110" s="153" t="s">
        <v>7166</v>
      </c>
      <c r="K2110" s="344" t="s">
        <v>9090</v>
      </c>
      <c r="L2110" s="198" t="s">
        <v>9091</v>
      </c>
      <c r="M2110" s="182" t="s">
        <v>9051</v>
      </c>
      <c r="N2110" s="153" t="s">
        <v>1162</v>
      </c>
      <c r="O2110" s="153">
        <v>2021</v>
      </c>
      <c r="P2110" s="88">
        <v>44995</v>
      </c>
      <c r="Q2110" s="153" t="s">
        <v>6790</v>
      </c>
      <c r="R2110" s="153">
        <v>1</v>
      </c>
      <c r="S2110" s="123" t="s">
        <v>9084</v>
      </c>
      <c r="T2110" s="124">
        <v>45160</v>
      </c>
      <c r="U2110" s="123">
        <v>150</v>
      </c>
      <c r="V2110" s="153" t="s">
        <v>9085</v>
      </c>
      <c r="W2110" s="88">
        <v>45254</v>
      </c>
      <c r="X2110" s="153">
        <v>150</v>
      </c>
      <c r="Y2110" s="123" t="s">
        <v>9086</v>
      </c>
      <c r="Z2110" s="124">
        <v>45316</v>
      </c>
      <c r="AA2110" s="123">
        <v>150</v>
      </c>
      <c r="AB2110" s="158" t="s">
        <v>9087</v>
      </c>
      <c r="AC2110" s="158">
        <v>150</v>
      </c>
      <c r="AD2110" s="153">
        <v>2024</v>
      </c>
      <c r="AE2110" s="153">
        <v>5150</v>
      </c>
      <c r="AF2110" s="323">
        <f t="shared" si="159"/>
        <v>772500</v>
      </c>
    </row>
    <row r="2111" spans="1:32" ht="54.75" customHeight="1" x14ac:dyDescent="0.2">
      <c r="A2111" s="136">
        <v>2108</v>
      </c>
      <c r="B2111" s="368">
        <f t="shared" si="157"/>
        <v>1209</v>
      </c>
      <c r="C2111" s="294" t="s">
        <v>9092</v>
      </c>
      <c r="D2111" s="281" t="s">
        <v>8462</v>
      </c>
      <c r="E2111" s="106">
        <v>20467534026</v>
      </c>
      <c r="F2111" s="157" t="s">
        <v>26</v>
      </c>
      <c r="G2111" s="157" t="s">
        <v>151</v>
      </c>
      <c r="H2111" s="198" t="s">
        <v>8333</v>
      </c>
      <c r="I2111" s="153" t="s">
        <v>8855</v>
      </c>
      <c r="J2111" s="153" t="s">
        <v>9093</v>
      </c>
      <c r="K2111" s="344" t="s">
        <v>8528</v>
      </c>
      <c r="L2111" s="198" t="s">
        <v>9094</v>
      </c>
      <c r="M2111" s="182" t="s">
        <v>7896</v>
      </c>
      <c r="N2111" s="153" t="s">
        <v>1162</v>
      </c>
      <c r="O2111" s="153">
        <v>2019</v>
      </c>
      <c r="P2111" s="88">
        <v>44152</v>
      </c>
      <c r="Q2111" s="153" t="s">
        <v>6790</v>
      </c>
      <c r="R2111" s="153">
        <v>5</v>
      </c>
      <c r="S2111" s="123" t="s">
        <v>9095</v>
      </c>
      <c r="T2111" s="124">
        <v>44421</v>
      </c>
      <c r="U2111" s="123">
        <v>306.3</v>
      </c>
      <c r="V2111" s="153" t="s">
        <v>9096</v>
      </c>
      <c r="W2111" s="88">
        <v>44494</v>
      </c>
      <c r="X2111" s="153">
        <v>255.3</v>
      </c>
      <c r="Y2111" s="123" t="s">
        <v>9097</v>
      </c>
      <c r="Z2111" s="124">
        <v>45316</v>
      </c>
      <c r="AA2111" s="123">
        <v>155.30000000000001</v>
      </c>
      <c r="AB2111" s="158" t="s">
        <v>10084</v>
      </c>
      <c r="AC2111" s="158">
        <v>161.69999999999999</v>
      </c>
      <c r="AD2111" s="153">
        <v>2024</v>
      </c>
      <c r="AE2111" s="153">
        <v>5150</v>
      </c>
      <c r="AF2111" s="323">
        <f t="shared" si="159"/>
        <v>832754.99999999988</v>
      </c>
    </row>
    <row r="2112" spans="1:32" ht="54.95" customHeight="1" x14ac:dyDescent="0.2">
      <c r="A2112" s="136">
        <v>2109</v>
      </c>
      <c r="B2112" s="368">
        <f t="shared" si="157"/>
        <v>1210</v>
      </c>
      <c r="C2112" s="294" t="s">
        <v>9098</v>
      </c>
      <c r="D2112" s="279" t="s">
        <v>597</v>
      </c>
      <c r="E2112" s="125">
        <v>20106897914</v>
      </c>
      <c r="F2112" s="153" t="s">
        <v>26</v>
      </c>
      <c r="G2112" s="153" t="s">
        <v>27</v>
      </c>
      <c r="H2112" s="198" t="s">
        <v>8741</v>
      </c>
      <c r="I2112" s="153" t="s">
        <v>7024</v>
      </c>
      <c r="J2112" s="153" t="s">
        <v>6898</v>
      </c>
      <c r="K2112" s="344" t="s">
        <v>1061</v>
      </c>
      <c r="L2112" s="198" t="s">
        <v>9099</v>
      </c>
      <c r="M2112" s="182" t="s">
        <v>7896</v>
      </c>
      <c r="N2112" s="153" t="s">
        <v>1161</v>
      </c>
      <c r="O2112" s="153">
        <v>2021</v>
      </c>
      <c r="P2112" s="88">
        <v>44939</v>
      </c>
      <c r="Q2112" s="153" t="s">
        <v>6790</v>
      </c>
      <c r="R2112" s="153">
        <v>1</v>
      </c>
      <c r="S2112" s="123" t="s">
        <v>9100</v>
      </c>
      <c r="T2112" s="124">
        <v>45163</v>
      </c>
      <c r="U2112" s="123">
        <v>50</v>
      </c>
      <c r="V2112" s="242" t="s">
        <v>2076</v>
      </c>
      <c r="W2112" s="242" t="s">
        <v>2076</v>
      </c>
      <c r="X2112" s="242" t="s">
        <v>2076</v>
      </c>
      <c r="Y2112" s="123" t="s">
        <v>9101</v>
      </c>
      <c r="Z2112" s="124">
        <v>45323</v>
      </c>
      <c r="AA2112" s="123">
        <v>50</v>
      </c>
      <c r="AB2112" s="158" t="s">
        <v>9102</v>
      </c>
      <c r="AC2112" s="158">
        <v>50</v>
      </c>
      <c r="AD2112" s="153">
        <v>2024</v>
      </c>
      <c r="AE2112" s="153">
        <v>5150</v>
      </c>
      <c r="AF2112" s="323">
        <f t="shared" si="159"/>
        <v>257500</v>
      </c>
    </row>
    <row r="2113" spans="1:32" ht="54.95" customHeight="1" x14ac:dyDescent="0.2">
      <c r="A2113" s="136">
        <v>2110</v>
      </c>
      <c r="B2113" s="368">
        <f t="shared" si="157"/>
        <v>1210</v>
      </c>
      <c r="C2113" s="294" t="s">
        <v>9098</v>
      </c>
      <c r="D2113" s="279" t="s">
        <v>597</v>
      </c>
      <c r="E2113" s="125">
        <v>20106897914</v>
      </c>
      <c r="F2113" s="153" t="s">
        <v>26</v>
      </c>
      <c r="G2113" s="153" t="s">
        <v>27</v>
      </c>
      <c r="H2113" s="198" t="s">
        <v>9060</v>
      </c>
      <c r="I2113" s="153" t="s">
        <v>9061</v>
      </c>
      <c r="J2113" s="153" t="s">
        <v>7166</v>
      </c>
      <c r="K2113" s="344" t="s">
        <v>9103</v>
      </c>
      <c r="L2113" s="198" t="s">
        <v>9104</v>
      </c>
      <c r="M2113" s="182" t="s">
        <v>7896</v>
      </c>
      <c r="N2113" s="153" t="s">
        <v>1161</v>
      </c>
      <c r="O2113" s="153">
        <v>2022</v>
      </c>
      <c r="P2113" s="88">
        <v>44939</v>
      </c>
      <c r="Q2113" s="153" t="s">
        <v>6790</v>
      </c>
      <c r="R2113" s="153">
        <v>1</v>
      </c>
      <c r="S2113" s="123" t="s">
        <v>9100</v>
      </c>
      <c r="T2113" s="124">
        <v>45163</v>
      </c>
      <c r="U2113" s="123">
        <v>68.400000000000006</v>
      </c>
      <c r="V2113" s="242" t="s">
        <v>2076</v>
      </c>
      <c r="W2113" s="242" t="s">
        <v>2076</v>
      </c>
      <c r="X2113" s="242" t="s">
        <v>2076</v>
      </c>
      <c r="Y2113" s="123" t="s">
        <v>9101</v>
      </c>
      <c r="Z2113" s="124">
        <v>45323</v>
      </c>
      <c r="AA2113" s="123">
        <v>50</v>
      </c>
      <c r="AB2113" s="158" t="s">
        <v>9102</v>
      </c>
      <c r="AC2113" s="158">
        <v>50</v>
      </c>
      <c r="AD2113" s="153">
        <v>2024</v>
      </c>
      <c r="AE2113" s="153">
        <v>5150</v>
      </c>
      <c r="AF2113" s="323">
        <f t="shared" si="159"/>
        <v>257500</v>
      </c>
    </row>
    <row r="2114" spans="1:32" ht="54.95" customHeight="1" x14ac:dyDescent="0.2">
      <c r="A2114" s="136">
        <v>2111</v>
      </c>
      <c r="B2114" s="368">
        <f t="shared" si="157"/>
        <v>1211</v>
      </c>
      <c r="C2114" s="294" t="s">
        <v>9105</v>
      </c>
      <c r="D2114" s="281" t="s">
        <v>8462</v>
      </c>
      <c r="E2114" s="106">
        <v>20467534026</v>
      </c>
      <c r="F2114" s="157" t="s">
        <v>26</v>
      </c>
      <c r="G2114" s="157" t="s">
        <v>151</v>
      </c>
      <c r="H2114" s="198" t="s">
        <v>8741</v>
      </c>
      <c r="I2114" s="153" t="s">
        <v>7024</v>
      </c>
      <c r="J2114" s="153" t="s">
        <v>6898</v>
      </c>
      <c r="K2114" s="344" t="s">
        <v>8826</v>
      </c>
      <c r="L2114" s="198" t="s">
        <v>9106</v>
      </c>
      <c r="M2114" s="182" t="s">
        <v>9107</v>
      </c>
      <c r="N2114" s="153" t="s">
        <v>1161</v>
      </c>
      <c r="O2114" s="153">
        <v>2019</v>
      </c>
      <c r="P2114" s="88">
        <v>44140</v>
      </c>
      <c r="Q2114" s="153" t="s">
        <v>6790</v>
      </c>
      <c r="R2114" s="153">
        <v>1</v>
      </c>
      <c r="S2114" s="123" t="s">
        <v>9108</v>
      </c>
      <c r="T2114" s="124">
        <v>44412</v>
      </c>
      <c r="U2114" s="123">
        <v>3.8</v>
      </c>
      <c r="V2114" s="153" t="s">
        <v>9109</v>
      </c>
      <c r="W2114" s="88">
        <v>44503</v>
      </c>
      <c r="X2114" s="153">
        <v>3.1</v>
      </c>
      <c r="Y2114" s="123" t="s">
        <v>9110</v>
      </c>
      <c r="Z2114" s="124">
        <v>45317</v>
      </c>
      <c r="AA2114" s="123">
        <v>3.1</v>
      </c>
      <c r="AB2114" s="158" t="s">
        <v>9111</v>
      </c>
      <c r="AC2114" s="158">
        <v>3.1</v>
      </c>
      <c r="AD2114" s="153">
        <v>2024</v>
      </c>
      <c r="AE2114" s="153">
        <v>5150</v>
      </c>
      <c r="AF2114" s="323">
        <f t="shared" si="159"/>
        <v>15965</v>
      </c>
    </row>
    <row r="2115" spans="1:32" ht="54.95" customHeight="1" x14ac:dyDescent="0.2">
      <c r="A2115" s="136">
        <v>2112</v>
      </c>
      <c r="B2115" s="368">
        <f t="shared" si="157"/>
        <v>1211</v>
      </c>
      <c r="C2115" s="294" t="s">
        <v>9105</v>
      </c>
      <c r="D2115" s="281" t="s">
        <v>8462</v>
      </c>
      <c r="E2115" s="106">
        <v>20467534026</v>
      </c>
      <c r="F2115" s="157" t="s">
        <v>26</v>
      </c>
      <c r="G2115" s="157" t="s">
        <v>151</v>
      </c>
      <c r="H2115" s="198" t="s">
        <v>8741</v>
      </c>
      <c r="I2115" s="153" t="s">
        <v>7456</v>
      </c>
      <c r="J2115" s="153" t="s">
        <v>6898</v>
      </c>
      <c r="K2115" s="344" t="s">
        <v>8826</v>
      </c>
      <c r="L2115" s="198" t="s">
        <v>9112</v>
      </c>
      <c r="M2115" s="182" t="s">
        <v>9107</v>
      </c>
      <c r="N2115" s="153" t="s">
        <v>1161</v>
      </c>
      <c r="O2115" s="153">
        <v>2019</v>
      </c>
      <c r="P2115" s="88">
        <v>44140</v>
      </c>
      <c r="Q2115" s="153" t="s">
        <v>6790</v>
      </c>
      <c r="R2115" s="153">
        <v>1</v>
      </c>
      <c r="S2115" s="123" t="s">
        <v>9108</v>
      </c>
      <c r="T2115" s="124">
        <v>44412</v>
      </c>
      <c r="U2115" s="123">
        <v>9.4</v>
      </c>
      <c r="V2115" s="153" t="s">
        <v>9109</v>
      </c>
      <c r="W2115" s="88">
        <v>44503</v>
      </c>
      <c r="X2115" s="153">
        <v>8</v>
      </c>
      <c r="Y2115" s="123" t="s">
        <v>9110</v>
      </c>
      <c r="Z2115" s="124">
        <v>45317</v>
      </c>
      <c r="AA2115" s="123">
        <v>8</v>
      </c>
      <c r="AB2115" s="158" t="s">
        <v>9111</v>
      </c>
      <c r="AC2115" s="158">
        <v>8</v>
      </c>
      <c r="AD2115" s="153">
        <v>2024</v>
      </c>
      <c r="AE2115" s="153">
        <v>5150</v>
      </c>
      <c r="AF2115" s="323">
        <f t="shared" si="159"/>
        <v>41200</v>
      </c>
    </row>
    <row r="2116" spans="1:32" ht="54.95" customHeight="1" x14ac:dyDescent="0.2">
      <c r="A2116" s="136">
        <v>2113</v>
      </c>
      <c r="B2116" s="368">
        <f t="shared" si="157"/>
        <v>1212</v>
      </c>
      <c r="C2116" s="294" t="s">
        <v>9113</v>
      </c>
      <c r="D2116" s="281" t="s">
        <v>7933</v>
      </c>
      <c r="E2116" s="106">
        <v>20252575457</v>
      </c>
      <c r="F2116" s="157" t="s">
        <v>26</v>
      </c>
      <c r="G2116" s="157" t="s">
        <v>27</v>
      </c>
      <c r="H2116" s="198" t="s">
        <v>8333</v>
      </c>
      <c r="I2116" s="153" t="s">
        <v>9114</v>
      </c>
      <c r="J2116" s="153" t="s">
        <v>9115</v>
      </c>
      <c r="K2116" s="344" t="s">
        <v>9116</v>
      </c>
      <c r="L2116" s="198" t="s">
        <v>9117</v>
      </c>
      <c r="M2116" s="182" t="s">
        <v>8443</v>
      </c>
      <c r="N2116" s="153" t="s">
        <v>1162</v>
      </c>
      <c r="O2116" s="153">
        <v>2020</v>
      </c>
      <c r="P2116" s="88">
        <v>44377</v>
      </c>
      <c r="Q2116" s="153" t="s">
        <v>6790</v>
      </c>
      <c r="R2116" s="153">
        <v>1</v>
      </c>
      <c r="S2116" s="123" t="s">
        <v>9118</v>
      </c>
      <c r="T2116" s="124">
        <v>44641</v>
      </c>
      <c r="U2116" s="123">
        <v>40.799999999999997</v>
      </c>
      <c r="V2116" s="153" t="s">
        <v>9119</v>
      </c>
      <c r="W2116" s="88">
        <v>44746</v>
      </c>
      <c r="X2116" s="153">
        <v>40.799999999999997</v>
      </c>
      <c r="Y2116" s="123" t="s">
        <v>9120</v>
      </c>
      <c r="Z2116" s="124">
        <v>45328</v>
      </c>
      <c r="AA2116" s="123">
        <v>1.8</v>
      </c>
      <c r="AB2116" s="158" t="s">
        <v>9121</v>
      </c>
      <c r="AC2116" s="158">
        <v>1.8</v>
      </c>
      <c r="AD2116" s="153">
        <v>2024</v>
      </c>
      <c r="AE2116" s="153">
        <v>5150</v>
      </c>
      <c r="AF2116" s="323">
        <f t="shared" si="159"/>
        <v>9270</v>
      </c>
    </row>
    <row r="2117" spans="1:32" ht="54.95" customHeight="1" x14ac:dyDescent="0.2">
      <c r="A2117" s="136">
        <v>2114</v>
      </c>
      <c r="B2117" s="368">
        <f t="shared" si="157"/>
        <v>1213</v>
      </c>
      <c r="C2117" s="288" t="s">
        <v>512</v>
      </c>
      <c r="D2117" s="281" t="s">
        <v>25</v>
      </c>
      <c r="E2117" s="261">
        <v>20100017491</v>
      </c>
      <c r="F2117" s="157" t="s">
        <v>26</v>
      </c>
      <c r="G2117" s="157" t="s">
        <v>27</v>
      </c>
      <c r="H2117" s="198" t="s">
        <v>6084</v>
      </c>
      <c r="I2117" s="157" t="s">
        <v>8064</v>
      </c>
      <c r="J2117" s="157" t="s">
        <v>8064</v>
      </c>
      <c r="K2117" s="350" t="s">
        <v>1003</v>
      </c>
      <c r="L2117" s="194" t="s">
        <v>2885</v>
      </c>
      <c r="M2117" s="180" t="s">
        <v>9122</v>
      </c>
      <c r="N2117" s="157" t="s">
        <v>1162</v>
      </c>
      <c r="O2117" s="155">
        <v>2013</v>
      </c>
      <c r="P2117" s="28">
        <v>42075</v>
      </c>
      <c r="Q2117" s="153" t="s">
        <v>6790</v>
      </c>
      <c r="R2117" s="157">
        <v>1</v>
      </c>
      <c r="S2117" s="161" t="s">
        <v>8463</v>
      </c>
      <c r="T2117" s="162">
        <v>42416</v>
      </c>
      <c r="U2117" s="163">
        <v>134</v>
      </c>
      <c r="V2117" s="157" t="s">
        <v>2076</v>
      </c>
      <c r="W2117" s="28" t="s">
        <v>2076</v>
      </c>
      <c r="X2117" s="242" t="s">
        <v>2076</v>
      </c>
      <c r="Y2117" s="161" t="s">
        <v>9123</v>
      </c>
      <c r="Z2117" s="162">
        <v>44958</v>
      </c>
      <c r="AA2117" s="164">
        <v>67</v>
      </c>
      <c r="AB2117" s="165" t="s">
        <v>9124</v>
      </c>
      <c r="AC2117" s="166">
        <v>67</v>
      </c>
      <c r="AD2117" s="3">
        <v>2024</v>
      </c>
      <c r="AE2117" s="153">
        <v>5150</v>
      </c>
      <c r="AF2117" s="323">
        <f t="shared" si="159"/>
        <v>345050</v>
      </c>
    </row>
    <row r="2118" spans="1:32" ht="54.95" customHeight="1" x14ac:dyDescent="0.2">
      <c r="A2118" s="136">
        <v>2115</v>
      </c>
      <c r="B2118" s="368">
        <f t="shared" si="157"/>
        <v>1214</v>
      </c>
      <c r="C2118" s="294" t="s">
        <v>9125</v>
      </c>
      <c r="D2118" s="281" t="s">
        <v>8462</v>
      </c>
      <c r="E2118" s="106">
        <v>20467534026</v>
      </c>
      <c r="F2118" s="157" t="s">
        <v>26</v>
      </c>
      <c r="G2118" s="157" t="s">
        <v>151</v>
      </c>
      <c r="H2118" s="198" t="s">
        <v>8333</v>
      </c>
      <c r="I2118" s="153" t="s">
        <v>9126</v>
      </c>
      <c r="J2118" s="153" t="s">
        <v>7935</v>
      </c>
      <c r="K2118" s="344" t="s">
        <v>9116</v>
      </c>
      <c r="L2118" s="198" t="s">
        <v>9127</v>
      </c>
      <c r="M2118" s="182" t="s">
        <v>9128</v>
      </c>
      <c r="N2118" s="153" t="s">
        <v>1162</v>
      </c>
      <c r="O2118" s="153">
        <v>2020</v>
      </c>
      <c r="P2118" s="88">
        <v>44359</v>
      </c>
      <c r="Q2118" s="153" t="s">
        <v>6790</v>
      </c>
      <c r="R2118" s="157">
        <v>6</v>
      </c>
      <c r="S2118" s="123" t="s">
        <v>9129</v>
      </c>
      <c r="T2118" s="124">
        <v>44596</v>
      </c>
      <c r="U2118" s="123">
        <v>244.8</v>
      </c>
      <c r="V2118" s="153" t="s">
        <v>9130</v>
      </c>
      <c r="W2118" s="88">
        <v>44659</v>
      </c>
      <c r="X2118" s="153">
        <v>244.8</v>
      </c>
      <c r="Y2118" s="123" t="s">
        <v>9131</v>
      </c>
      <c r="Z2118" s="124">
        <v>45327</v>
      </c>
      <c r="AA2118" s="123">
        <v>57.2</v>
      </c>
      <c r="AB2118" s="158" t="s">
        <v>9132</v>
      </c>
      <c r="AC2118" s="158">
        <v>57.2</v>
      </c>
      <c r="AD2118" s="153">
        <v>2024</v>
      </c>
      <c r="AE2118" s="153">
        <v>5150</v>
      </c>
      <c r="AF2118" s="323">
        <f t="shared" si="159"/>
        <v>294580</v>
      </c>
    </row>
    <row r="2119" spans="1:32" ht="54.95" customHeight="1" x14ac:dyDescent="0.2">
      <c r="A2119" s="136">
        <v>2116</v>
      </c>
      <c r="B2119" s="368">
        <f t="shared" si="157"/>
        <v>1215</v>
      </c>
      <c r="C2119" s="294" t="s">
        <v>9358</v>
      </c>
      <c r="D2119" s="281" t="s">
        <v>8462</v>
      </c>
      <c r="E2119" s="106">
        <v>20467534026</v>
      </c>
      <c r="F2119" s="157" t="s">
        <v>26</v>
      </c>
      <c r="G2119" s="157" t="s">
        <v>151</v>
      </c>
      <c r="H2119" s="198" t="s">
        <v>8741</v>
      </c>
      <c r="I2119" s="153" t="s">
        <v>7169</v>
      </c>
      <c r="J2119" s="153" t="s">
        <v>6971</v>
      </c>
      <c r="K2119" s="344" t="s">
        <v>7223</v>
      </c>
      <c r="L2119" s="198" t="s">
        <v>9133</v>
      </c>
      <c r="M2119" s="182" t="s">
        <v>7896</v>
      </c>
      <c r="N2119" s="153" t="s">
        <v>1162</v>
      </c>
      <c r="O2119" s="153">
        <v>2020</v>
      </c>
      <c r="P2119" s="88">
        <v>44790</v>
      </c>
      <c r="Q2119" s="153" t="s">
        <v>6790</v>
      </c>
      <c r="R2119" s="157">
        <v>1</v>
      </c>
      <c r="S2119" s="123" t="s">
        <v>9134</v>
      </c>
      <c r="T2119" s="124">
        <v>45111</v>
      </c>
      <c r="U2119" s="123">
        <v>150</v>
      </c>
      <c r="V2119" s="153" t="s">
        <v>9135</v>
      </c>
      <c r="W2119" s="88">
        <v>45174</v>
      </c>
      <c r="X2119" s="153">
        <v>150</v>
      </c>
      <c r="Y2119" s="123" t="s">
        <v>9136</v>
      </c>
      <c r="Z2119" s="124">
        <v>45349</v>
      </c>
      <c r="AA2119" s="123">
        <v>150</v>
      </c>
      <c r="AB2119" s="158" t="s">
        <v>9137</v>
      </c>
      <c r="AC2119" s="158">
        <v>150</v>
      </c>
      <c r="AD2119" s="153">
        <v>2024</v>
      </c>
      <c r="AE2119" s="153">
        <v>5150</v>
      </c>
      <c r="AF2119" s="323">
        <f t="shared" si="159"/>
        <v>772500</v>
      </c>
    </row>
    <row r="2120" spans="1:32" ht="54.95" customHeight="1" x14ac:dyDescent="0.2">
      <c r="A2120" s="136">
        <v>2117</v>
      </c>
      <c r="B2120" s="368">
        <f t="shared" si="157"/>
        <v>1215</v>
      </c>
      <c r="C2120" s="294" t="s">
        <v>9358</v>
      </c>
      <c r="D2120" s="281" t="s">
        <v>8462</v>
      </c>
      <c r="E2120" s="106">
        <v>20467534026</v>
      </c>
      <c r="F2120" s="157" t="s">
        <v>26</v>
      </c>
      <c r="G2120" s="157" t="s">
        <v>151</v>
      </c>
      <c r="H2120" s="198" t="s">
        <v>8741</v>
      </c>
      <c r="I2120" s="153" t="s">
        <v>8512</v>
      </c>
      <c r="J2120" s="153" t="s">
        <v>6971</v>
      </c>
      <c r="K2120" s="344" t="s">
        <v>7223</v>
      </c>
      <c r="L2120" s="198" t="s">
        <v>9138</v>
      </c>
      <c r="M2120" s="182" t="s">
        <v>7896</v>
      </c>
      <c r="N2120" s="157" t="s">
        <v>1162</v>
      </c>
      <c r="O2120" s="153">
        <v>2020</v>
      </c>
      <c r="P2120" s="88">
        <v>44790</v>
      </c>
      <c r="Q2120" s="153" t="s">
        <v>6790</v>
      </c>
      <c r="R2120" s="157">
        <v>1</v>
      </c>
      <c r="S2120" s="123" t="s">
        <v>9134</v>
      </c>
      <c r="T2120" s="124">
        <v>45111</v>
      </c>
      <c r="U2120" s="123">
        <v>150</v>
      </c>
      <c r="V2120" s="153" t="s">
        <v>9135</v>
      </c>
      <c r="W2120" s="88">
        <v>45174</v>
      </c>
      <c r="X2120" s="153">
        <v>150</v>
      </c>
      <c r="Y2120" s="123" t="s">
        <v>9136</v>
      </c>
      <c r="Z2120" s="124">
        <v>45349</v>
      </c>
      <c r="AA2120" s="123">
        <v>150</v>
      </c>
      <c r="AB2120" s="158" t="s">
        <v>9137</v>
      </c>
      <c r="AC2120" s="158">
        <v>150</v>
      </c>
      <c r="AD2120" s="153">
        <v>2024</v>
      </c>
      <c r="AE2120" s="153">
        <v>5150</v>
      </c>
      <c r="AF2120" s="323">
        <f t="shared" si="159"/>
        <v>772500</v>
      </c>
    </row>
    <row r="2121" spans="1:32" ht="54.95" customHeight="1" x14ac:dyDescent="0.2">
      <c r="A2121" s="136">
        <v>2118</v>
      </c>
      <c r="B2121" s="368">
        <f t="shared" si="157"/>
        <v>1215</v>
      </c>
      <c r="C2121" s="294" t="s">
        <v>9358</v>
      </c>
      <c r="D2121" s="281" t="s">
        <v>8462</v>
      </c>
      <c r="E2121" s="106">
        <v>20467534026</v>
      </c>
      <c r="F2121" s="157" t="s">
        <v>26</v>
      </c>
      <c r="G2121" s="157" t="s">
        <v>151</v>
      </c>
      <c r="H2121" s="198" t="s">
        <v>9060</v>
      </c>
      <c r="I2121" s="153" t="s">
        <v>9061</v>
      </c>
      <c r="J2121" s="153" t="s">
        <v>7166</v>
      </c>
      <c r="K2121" s="344" t="s">
        <v>9139</v>
      </c>
      <c r="L2121" s="198" t="s">
        <v>9140</v>
      </c>
      <c r="M2121" s="182" t="s">
        <v>7896</v>
      </c>
      <c r="N2121" s="153" t="s">
        <v>1162</v>
      </c>
      <c r="O2121" s="153">
        <v>2022</v>
      </c>
      <c r="P2121" s="88">
        <v>44790</v>
      </c>
      <c r="Q2121" s="153" t="s">
        <v>6790</v>
      </c>
      <c r="R2121" s="157">
        <v>1</v>
      </c>
      <c r="S2121" s="123" t="s">
        <v>9134</v>
      </c>
      <c r="T2121" s="124">
        <v>45111</v>
      </c>
      <c r="U2121" s="123">
        <v>123.7</v>
      </c>
      <c r="V2121" s="153" t="s">
        <v>9135</v>
      </c>
      <c r="W2121" s="88">
        <v>45174</v>
      </c>
      <c r="X2121" s="153">
        <v>123.7</v>
      </c>
      <c r="Y2121" s="123" t="s">
        <v>9136</v>
      </c>
      <c r="Z2121" s="124">
        <v>45349</v>
      </c>
      <c r="AA2121" s="123">
        <v>123.7</v>
      </c>
      <c r="AB2121" s="158" t="s">
        <v>9137</v>
      </c>
      <c r="AC2121" s="158">
        <v>123.7</v>
      </c>
      <c r="AD2121" s="153">
        <v>2024</v>
      </c>
      <c r="AE2121" s="153">
        <v>5150</v>
      </c>
      <c r="AF2121" s="323">
        <f t="shared" si="159"/>
        <v>637055</v>
      </c>
    </row>
    <row r="2122" spans="1:32" ht="54.95" customHeight="1" x14ac:dyDescent="0.2">
      <c r="A2122" s="136">
        <v>2119</v>
      </c>
      <c r="B2122" s="368">
        <f t="shared" si="157"/>
        <v>1216</v>
      </c>
      <c r="C2122" s="294" t="s">
        <v>9141</v>
      </c>
      <c r="D2122" s="279" t="s">
        <v>597</v>
      </c>
      <c r="E2122" s="125">
        <v>20106897914</v>
      </c>
      <c r="F2122" s="153" t="s">
        <v>26</v>
      </c>
      <c r="G2122" s="153" t="s">
        <v>27</v>
      </c>
      <c r="H2122" s="198" t="s">
        <v>8333</v>
      </c>
      <c r="I2122" s="153" t="s">
        <v>8855</v>
      </c>
      <c r="J2122" s="153" t="s">
        <v>7236</v>
      </c>
      <c r="K2122" s="344" t="s">
        <v>8528</v>
      </c>
      <c r="L2122" s="198" t="s">
        <v>9142</v>
      </c>
      <c r="M2122" s="182" t="s">
        <v>9143</v>
      </c>
      <c r="N2122" s="153" t="s">
        <v>1162</v>
      </c>
      <c r="O2122" s="153">
        <v>2020</v>
      </c>
      <c r="P2122" s="88">
        <v>44482</v>
      </c>
      <c r="Q2122" s="153" t="s">
        <v>6790</v>
      </c>
      <c r="R2122" s="153">
        <v>3</v>
      </c>
      <c r="S2122" s="123" t="s">
        <v>9144</v>
      </c>
      <c r="T2122" s="124">
        <v>44749</v>
      </c>
      <c r="U2122" s="123">
        <v>231.4</v>
      </c>
      <c r="V2122" s="153" t="s">
        <v>9145</v>
      </c>
      <c r="W2122" s="105">
        <v>44846</v>
      </c>
      <c r="X2122" s="153">
        <v>231.4</v>
      </c>
      <c r="Y2122" s="123" t="s">
        <v>9146</v>
      </c>
      <c r="Z2122" s="124">
        <v>45349</v>
      </c>
      <c r="AA2122" s="123">
        <v>231.4</v>
      </c>
      <c r="AB2122" s="158" t="s">
        <v>11555</v>
      </c>
      <c r="AC2122" s="158">
        <v>231.4</v>
      </c>
      <c r="AD2122" s="153">
        <v>2024</v>
      </c>
      <c r="AE2122" s="153">
        <v>5150</v>
      </c>
      <c r="AF2122" s="323">
        <f t="shared" si="159"/>
        <v>1191710</v>
      </c>
    </row>
    <row r="2123" spans="1:32" ht="54.95" customHeight="1" x14ac:dyDescent="0.2">
      <c r="A2123" s="136">
        <v>2120</v>
      </c>
      <c r="B2123" s="368">
        <f t="shared" si="157"/>
        <v>1217</v>
      </c>
      <c r="C2123" s="294" t="s">
        <v>9147</v>
      </c>
      <c r="D2123" s="279" t="s">
        <v>597</v>
      </c>
      <c r="E2123" s="125">
        <v>20106897914</v>
      </c>
      <c r="F2123" s="153" t="s">
        <v>26</v>
      </c>
      <c r="G2123" s="153" t="s">
        <v>27</v>
      </c>
      <c r="H2123" s="198" t="s">
        <v>9060</v>
      </c>
      <c r="I2123" s="153" t="s">
        <v>9061</v>
      </c>
      <c r="J2123" s="153" t="s">
        <v>7166</v>
      </c>
      <c r="K2123" s="344" t="s">
        <v>9148</v>
      </c>
      <c r="L2123" s="198" t="s">
        <v>9149</v>
      </c>
      <c r="M2123" s="182" t="s">
        <v>7896</v>
      </c>
      <c r="N2123" s="153" t="s">
        <v>1162</v>
      </c>
      <c r="O2123" s="153">
        <v>2021</v>
      </c>
      <c r="P2123" s="88">
        <v>44670</v>
      </c>
      <c r="Q2123" s="153" t="s">
        <v>6790</v>
      </c>
      <c r="R2123" s="157">
        <v>1</v>
      </c>
      <c r="S2123" s="123" t="s">
        <v>9150</v>
      </c>
      <c r="T2123" s="124">
        <v>44749</v>
      </c>
      <c r="U2123" s="123">
        <v>38.5</v>
      </c>
      <c r="V2123" s="157" t="s">
        <v>2076</v>
      </c>
      <c r="W2123" s="28" t="s">
        <v>2076</v>
      </c>
      <c r="X2123" s="242" t="s">
        <v>2076</v>
      </c>
      <c r="Y2123" s="123" t="s">
        <v>9151</v>
      </c>
      <c r="Z2123" s="124">
        <v>45349</v>
      </c>
      <c r="AA2123" s="123">
        <v>38.5</v>
      </c>
      <c r="AB2123" s="158" t="s">
        <v>9152</v>
      </c>
      <c r="AC2123" s="158">
        <v>38.5</v>
      </c>
      <c r="AD2123" s="153">
        <v>2024</v>
      </c>
      <c r="AE2123" s="153">
        <v>5150</v>
      </c>
      <c r="AF2123" s="323">
        <f t="shared" si="159"/>
        <v>198275</v>
      </c>
    </row>
    <row r="2124" spans="1:32" ht="54.95" customHeight="1" x14ac:dyDescent="0.2">
      <c r="A2124" s="136">
        <v>2121</v>
      </c>
      <c r="B2124" s="368">
        <f t="shared" si="157"/>
        <v>1218</v>
      </c>
      <c r="C2124" s="294" t="s">
        <v>9153</v>
      </c>
      <c r="D2124" s="281" t="s">
        <v>25</v>
      </c>
      <c r="E2124" s="261">
        <v>20100017491</v>
      </c>
      <c r="F2124" s="157" t="s">
        <v>26</v>
      </c>
      <c r="G2124" s="157" t="s">
        <v>27</v>
      </c>
      <c r="H2124" s="198" t="s">
        <v>8333</v>
      </c>
      <c r="I2124" s="153" t="s">
        <v>8855</v>
      </c>
      <c r="J2124" s="153" t="s">
        <v>7236</v>
      </c>
      <c r="K2124" s="344" t="s">
        <v>8528</v>
      </c>
      <c r="L2124" s="198" t="s">
        <v>9154</v>
      </c>
      <c r="M2124" s="182" t="s">
        <v>9155</v>
      </c>
      <c r="N2124" s="153" t="s">
        <v>1162</v>
      </c>
      <c r="O2124" s="153">
        <v>2020</v>
      </c>
      <c r="P2124" s="88">
        <v>44995</v>
      </c>
      <c r="Q2124" s="153" t="s">
        <v>6790</v>
      </c>
      <c r="R2124" s="157">
        <v>1</v>
      </c>
      <c r="S2124" s="123" t="s">
        <v>9156</v>
      </c>
      <c r="T2124" s="124">
        <v>45254</v>
      </c>
      <c r="U2124" s="123">
        <v>240.2</v>
      </c>
      <c r="V2124" s="157" t="s">
        <v>2076</v>
      </c>
      <c r="W2124" s="28" t="s">
        <v>2076</v>
      </c>
      <c r="X2124" s="242" t="s">
        <v>2076</v>
      </c>
      <c r="Y2124" s="123" t="s">
        <v>9157</v>
      </c>
      <c r="Z2124" s="124">
        <v>45349</v>
      </c>
      <c r="AA2124" s="123">
        <v>240.2</v>
      </c>
      <c r="AB2124" s="158" t="s">
        <v>9158</v>
      </c>
      <c r="AC2124" s="158">
        <v>240.2</v>
      </c>
      <c r="AD2124" s="153">
        <v>2024</v>
      </c>
      <c r="AE2124" s="153">
        <v>5150</v>
      </c>
      <c r="AF2124" s="323">
        <f t="shared" si="159"/>
        <v>1237030</v>
      </c>
    </row>
    <row r="2125" spans="1:32" ht="54.95" customHeight="1" x14ac:dyDescent="0.2">
      <c r="A2125" s="136">
        <v>2122</v>
      </c>
      <c r="B2125" s="368">
        <f t="shared" si="157"/>
        <v>1218</v>
      </c>
      <c r="C2125" s="294" t="s">
        <v>9153</v>
      </c>
      <c r="D2125" s="281" t="s">
        <v>25</v>
      </c>
      <c r="E2125" s="261">
        <v>20100017491</v>
      </c>
      <c r="F2125" s="157" t="s">
        <v>26</v>
      </c>
      <c r="G2125" s="157" t="s">
        <v>27</v>
      </c>
      <c r="H2125" s="198" t="s">
        <v>8333</v>
      </c>
      <c r="I2125" s="153" t="s">
        <v>8855</v>
      </c>
      <c r="J2125" s="153" t="s">
        <v>7236</v>
      </c>
      <c r="K2125" s="344" t="s">
        <v>8528</v>
      </c>
      <c r="L2125" s="198" t="s">
        <v>9159</v>
      </c>
      <c r="M2125" s="182" t="s">
        <v>9155</v>
      </c>
      <c r="N2125" s="153" t="s">
        <v>1161</v>
      </c>
      <c r="O2125" s="153">
        <v>2020</v>
      </c>
      <c r="P2125" s="88">
        <v>44995</v>
      </c>
      <c r="Q2125" s="153" t="s">
        <v>6790</v>
      </c>
      <c r="R2125" s="157">
        <v>3</v>
      </c>
      <c r="S2125" s="123" t="s">
        <v>9156</v>
      </c>
      <c r="T2125" s="124">
        <v>45254</v>
      </c>
      <c r="U2125" s="123">
        <v>84.3</v>
      </c>
      <c r="V2125" s="157" t="s">
        <v>2076</v>
      </c>
      <c r="W2125" s="28" t="s">
        <v>2076</v>
      </c>
      <c r="X2125" s="242" t="s">
        <v>2076</v>
      </c>
      <c r="Y2125" s="123" t="s">
        <v>9157</v>
      </c>
      <c r="Z2125" s="124">
        <v>45349</v>
      </c>
      <c r="AA2125" s="123">
        <v>84.3</v>
      </c>
      <c r="AB2125" s="158" t="s">
        <v>9158</v>
      </c>
      <c r="AC2125" s="158">
        <v>84.3</v>
      </c>
      <c r="AD2125" s="153">
        <v>2024</v>
      </c>
      <c r="AE2125" s="153">
        <v>5150</v>
      </c>
      <c r="AF2125" s="323">
        <f t="shared" si="159"/>
        <v>434145</v>
      </c>
    </row>
    <row r="2126" spans="1:32" ht="54.95" customHeight="1" x14ac:dyDescent="0.2">
      <c r="A2126" s="136">
        <v>2123</v>
      </c>
      <c r="B2126" s="368">
        <f t="shared" ref="B2126:B2189" si="160">IF(C2126=C2125,B2125,B2125+1)</f>
        <v>1219</v>
      </c>
      <c r="C2126" s="294" t="s">
        <v>9269</v>
      </c>
      <c r="D2126" s="281" t="s">
        <v>25</v>
      </c>
      <c r="E2126" s="261">
        <v>20100017491</v>
      </c>
      <c r="F2126" s="157" t="s">
        <v>26</v>
      </c>
      <c r="G2126" s="157" t="s">
        <v>27</v>
      </c>
      <c r="H2126" s="198" t="s">
        <v>7868</v>
      </c>
      <c r="I2126" s="6" t="s">
        <v>6884</v>
      </c>
      <c r="J2126" s="6" t="s">
        <v>6884</v>
      </c>
      <c r="K2126" s="344" t="s">
        <v>1061</v>
      </c>
      <c r="L2126" s="198" t="s">
        <v>9270</v>
      </c>
      <c r="M2126" s="182" t="s">
        <v>7979</v>
      </c>
      <c r="N2126" s="153" t="s">
        <v>1162</v>
      </c>
      <c r="O2126" s="153">
        <v>2022</v>
      </c>
      <c r="P2126" s="88">
        <v>44523</v>
      </c>
      <c r="Q2126" s="153" t="s">
        <v>6790</v>
      </c>
      <c r="R2126" s="157">
        <v>1</v>
      </c>
      <c r="S2126" s="123" t="s">
        <v>9271</v>
      </c>
      <c r="T2126" s="124">
        <v>44642</v>
      </c>
      <c r="U2126" s="123">
        <v>150</v>
      </c>
      <c r="V2126" s="153" t="s">
        <v>9272</v>
      </c>
      <c r="W2126" s="88">
        <v>44700</v>
      </c>
      <c r="X2126" s="153">
        <v>150</v>
      </c>
      <c r="Y2126" s="123" t="s">
        <v>9274</v>
      </c>
      <c r="Z2126" s="124">
        <v>45338</v>
      </c>
      <c r="AA2126" s="123">
        <v>150</v>
      </c>
      <c r="AB2126" s="72" t="s">
        <v>9273</v>
      </c>
      <c r="AC2126" s="158">
        <v>150</v>
      </c>
      <c r="AD2126" s="153">
        <v>2024</v>
      </c>
      <c r="AE2126" s="153">
        <v>5150</v>
      </c>
      <c r="AF2126" s="323">
        <f t="shared" si="159"/>
        <v>772500</v>
      </c>
    </row>
    <row r="2127" spans="1:32" ht="54.95" customHeight="1" x14ac:dyDescent="0.2">
      <c r="A2127" s="136">
        <v>2124</v>
      </c>
      <c r="B2127" s="368">
        <f t="shared" si="160"/>
        <v>1220</v>
      </c>
      <c r="C2127" s="294" t="s">
        <v>9160</v>
      </c>
      <c r="D2127" s="350" t="s">
        <v>25</v>
      </c>
      <c r="E2127" s="350">
        <v>20100017491</v>
      </c>
      <c r="F2127" s="350" t="s">
        <v>26</v>
      </c>
      <c r="G2127" s="350" t="s">
        <v>27</v>
      </c>
      <c r="H2127" s="198" t="s">
        <v>9060</v>
      </c>
      <c r="I2127" s="6" t="s">
        <v>6902</v>
      </c>
      <c r="J2127" s="6" t="s">
        <v>6902</v>
      </c>
      <c r="K2127" s="344" t="s">
        <v>9161</v>
      </c>
      <c r="L2127" s="198" t="s">
        <v>9162</v>
      </c>
      <c r="M2127" s="344" t="s">
        <v>7896</v>
      </c>
      <c r="N2127" s="344" t="s">
        <v>1163</v>
      </c>
      <c r="O2127" s="344">
        <v>2021</v>
      </c>
      <c r="P2127" s="88">
        <v>44965</v>
      </c>
      <c r="Q2127" s="344" t="s">
        <v>6790</v>
      </c>
      <c r="R2127" s="350">
        <v>1</v>
      </c>
      <c r="S2127" s="123" t="s">
        <v>9163</v>
      </c>
      <c r="T2127" s="124">
        <v>45230</v>
      </c>
      <c r="U2127" s="123">
        <v>151</v>
      </c>
      <c r="V2127" s="344" t="s">
        <v>2076</v>
      </c>
      <c r="W2127" s="88" t="s">
        <v>2076</v>
      </c>
      <c r="X2127" s="344" t="s">
        <v>2076</v>
      </c>
      <c r="Y2127" s="123" t="s">
        <v>9164</v>
      </c>
      <c r="Z2127" s="124">
        <v>45349</v>
      </c>
      <c r="AA2127" s="123">
        <v>151</v>
      </c>
      <c r="AB2127" s="72" t="s">
        <v>9165</v>
      </c>
      <c r="AC2127" s="352">
        <v>151</v>
      </c>
      <c r="AD2127" s="344">
        <v>2024</v>
      </c>
      <c r="AE2127" s="344">
        <v>5150</v>
      </c>
      <c r="AF2127" s="351">
        <f t="shared" ref="AF2127:AF2161" si="161">AC2127*AE2127</f>
        <v>777650</v>
      </c>
    </row>
    <row r="2128" spans="1:32" ht="54.95" customHeight="1" x14ac:dyDescent="0.2">
      <c r="A2128" s="136">
        <v>2125</v>
      </c>
      <c r="B2128" s="368">
        <f t="shared" si="160"/>
        <v>1221</v>
      </c>
      <c r="C2128" s="294" t="s">
        <v>9166</v>
      </c>
      <c r="D2128" s="281" t="s">
        <v>25</v>
      </c>
      <c r="E2128" s="261">
        <v>20100017491</v>
      </c>
      <c r="F2128" s="157" t="s">
        <v>26</v>
      </c>
      <c r="G2128" s="157" t="s">
        <v>27</v>
      </c>
      <c r="H2128" s="198" t="s">
        <v>8381</v>
      </c>
      <c r="I2128" s="153" t="s">
        <v>9167</v>
      </c>
      <c r="J2128" s="153" t="s">
        <v>9168</v>
      </c>
      <c r="K2128" s="344" t="s">
        <v>1033</v>
      </c>
      <c r="L2128" s="198" t="s">
        <v>9169</v>
      </c>
      <c r="M2128" s="182" t="s">
        <v>7979</v>
      </c>
      <c r="N2128" s="153" t="s">
        <v>1161</v>
      </c>
      <c r="O2128" s="153">
        <v>2022</v>
      </c>
      <c r="P2128" s="88">
        <v>45006</v>
      </c>
      <c r="Q2128" s="153" t="s">
        <v>6790</v>
      </c>
      <c r="R2128" s="157">
        <v>1</v>
      </c>
      <c r="S2128" s="123" t="s">
        <v>9170</v>
      </c>
      <c r="T2128" s="124">
        <v>45273</v>
      </c>
      <c r="U2128" s="123">
        <v>16.8</v>
      </c>
      <c r="V2128" s="157" t="s">
        <v>2076</v>
      </c>
      <c r="W2128" s="28" t="s">
        <v>2076</v>
      </c>
      <c r="X2128" s="242" t="s">
        <v>2076</v>
      </c>
      <c r="Y2128" s="123" t="s">
        <v>9171</v>
      </c>
      <c r="Z2128" s="124">
        <v>45349</v>
      </c>
      <c r="AA2128" s="123">
        <v>16.8</v>
      </c>
      <c r="AB2128" s="158" t="s">
        <v>9172</v>
      </c>
      <c r="AC2128" s="158">
        <v>16.8</v>
      </c>
      <c r="AD2128" s="153">
        <v>2024</v>
      </c>
      <c r="AE2128" s="153">
        <v>5150</v>
      </c>
      <c r="AF2128" s="323">
        <f t="shared" si="161"/>
        <v>86520</v>
      </c>
    </row>
    <row r="2129" spans="1:32" ht="54.95" customHeight="1" x14ac:dyDescent="0.2">
      <c r="A2129" s="136">
        <v>2126</v>
      </c>
      <c r="B2129" s="368">
        <f t="shared" si="160"/>
        <v>1222</v>
      </c>
      <c r="C2129" s="294" t="s">
        <v>9285</v>
      </c>
      <c r="D2129" s="281" t="s">
        <v>9286</v>
      </c>
      <c r="E2129" s="261">
        <v>20521233991</v>
      </c>
      <c r="F2129" s="157" t="s">
        <v>26</v>
      </c>
      <c r="G2129" s="157" t="s">
        <v>27</v>
      </c>
      <c r="H2129" s="198" t="s">
        <v>8741</v>
      </c>
      <c r="I2129" s="153" t="s">
        <v>7472</v>
      </c>
      <c r="J2129" s="153" t="s">
        <v>6898</v>
      </c>
      <c r="K2129" s="344" t="s">
        <v>8742</v>
      </c>
      <c r="L2129" s="198" t="s">
        <v>9287</v>
      </c>
      <c r="M2129" s="182" t="s">
        <v>9288</v>
      </c>
      <c r="N2129" s="153" t="s">
        <v>1161</v>
      </c>
      <c r="O2129" s="153">
        <v>2021</v>
      </c>
      <c r="P2129" s="88">
        <v>44574</v>
      </c>
      <c r="Q2129" s="153" t="s">
        <v>6790</v>
      </c>
      <c r="R2129" s="157">
        <v>1</v>
      </c>
      <c r="S2129" s="123" t="s">
        <v>11656</v>
      </c>
      <c r="T2129" s="124">
        <v>44846</v>
      </c>
      <c r="U2129" s="123">
        <v>30</v>
      </c>
      <c r="V2129" s="157" t="s">
        <v>2076</v>
      </c>
      <c r="W2129" s="28" t="s">
        <v>2076</v>
      </c>
      <c r="X2129" s="242" t="s">
        <v>2076</v>
      </c>
      <c r="Y2129" s="123" t="s">
        <v>9289</v>
      </c>
      <c r="Z2129" s="124">
        <v>45349</v>
      </c>
      <c r="AA2129" s="123">
        <v>30</v>
      </c>
      <c r="AB2129" s="158" t="s">
        <v>11554</v>
      </c>
      <c r="AC2129" s="145">
        <v>30</v>
      </c>
      <c r="AD2129" s="153">
        <v>2024</v>
      </c>
      <c r="AE2129" s="153">
        <v>5150</v>
      </c>
      <c r="AF2129" s="323">
        <f t="shared" si="161"/>
        <v>154500</v>
      </c>
    </row>
    <row r="2130" spans="1:32" ht="54.95" customHeight="1" x14ac:dyDescent="0.2">
      <c r="A2130" s="136">
        <v>2127</v>
      </c>
      <c r="B2130" s="368">
        <f t="shared" si="160"/>
        <v>1223</v>
      </c>
      <c r="C2130" s="294" t="s">
        <v>9173</v>
      </c>
      <c r="D2130" s="281" t="s">
        <v>8462</v>
      </c>
      <c r="E2130" s="106">
        <v>20467534026</v>
      </c>
      <c r="F2130" s="157" t="s">
        <v>26</v>
      </c>
      <c r="G2130" s="157" t="s">
        <v>151</v>
      </c>
      <c r="H2130" s="197" t="s">
        <v>8256</v>
      </c>
      <c r="I2130" s="6" t="s">
        <v>7179</v>
      </c>
      <c r="J2130" s="6" t="s">
        <v>7225</v>
      </c>
      <c r="K2130" s="344" t="s">
        <v>1057</v>
      </c>
      <c r="L2130" s="198" t="s">
        <v>9174</v>
      </c>
      <c r="M2130" s="182" t="s">
        <v>7979</v>
      </c>
      <c r="N2130" s="153" t="s">
        <v>1162</v>
      </c>
      <c r="O2130" s="153">
        <v>2019</v>
      </c>
      <c r="P2130" s="88">
        <v>44428</v>
      </c>
      <c r="Q2130" s="153" t="s">
        <v>6790</v>
      </c>
      <c r="R2130" s="157">
        <v>1</v>
      </c>
      <c r="S2130" s="123" t="s">
        <v>9175</v>
      </c>
      <c r="T2130" s="124">
        <v>44692</v>
      </c>
      <c r="U2130" s="123">
        <v>150</v>
      </c>
      <c r="V2130" s="153" t="s">
        <v>9176</v>
      </c>
      <c r="W2130" s="105">
        <v>44781</v>
      </c>
      <c r="X2130" s="153">
        <v>51</v>
      </c>
      <c r="Y2130" s="123" t="s">
        <v>9177</v>
      </c>
      <c r="Z2130" s="124">
        <v>45341</v>
      </c>
      <c r="AA2130" s="123">
        <v>51</v>
      </c>
      <c r="AB2130" s="158" t="s">
        <v>9178</v>
      </c>
      <c r="AC2130" s="158">
        <v>51</v>
      </c>
      <c r="AD2130" s="153">
        <v>2024</v>
      </c>
      <c r="AE2130" s="153">
        <v>5150</v>
      </c>
      <c r="AF2130" s="323">
        <f t="shared" si="161"/>
        <v>262650</v>
      </c>
    </row>
    <row r="2131" spans="1:32" ht="54.95" customHeight="1" x14ac:dyDescent="0.2">
      <c r="A2131" s="136">
        <v>2128</v>
      </c>
      <c r="B2131" s="368">
        <f t="shared" si="160"/>
        <v>1223</v>
      </c>
      <c r="C2131" s="294" t="s">
        <v>9173</v>
      </c>
      <c r="D2131" s="281" t="s">
        <v>8462</v>
      </c>
      <c r="E2131" s="106">
        <v>20467534026</v>
      </c>
      <c r="F2131" s="157" t="s">
        <v>26</v>
      </c>
      <c r="G2131" s="157" t="s">
        <v>151</v>
      </c>
      <c r="H2131" s="197" t="s">
        <v>8256</v>
      </c>
      <c r="I2131" s="6" t="s">
        <v>7179</v>
      </c>
      <c r="J2131" s="6" t="s">
        <v>7225</v>
      </c>
      <c r="K2131" s="344" t="s">
        <v>1057</v>
      </c>
      <c r="L2131" s="198" t="s">
        <v>9179</v>
      </c>
      <c r="M2131" s="182" t="s">
        <v>7979</v>
      </c>
      <c r="N2131" s="153" t="s">
        <v>1162</v>
      </c>
      <c r="O2131" s="153">
        <v>2019</v>
      </c>
      <c r="P2131" s="88">
        <v>44428</v>
      </c>
      <c r="Q2131" s="153" t="s">
        <v>6790</v>
      </c>
      <c r="R2131" s="157">
        <v>1</v>
      </c>
      <c r="S2131" s="123" t="s">
        <v>9175</v>
      </c>
      <c r="T2131" s="124">
        <v>44692</v>
      </c>
      <c r="U2131" s="123">
        <v>150</v>
      </c>
      <c r="V2131" s="153" t="s">
        <v>9176</v>
      </c>
      <c r="W2131" s="105">
        <v>44781</v>
      </c>
      <c r="X2131" s="153">
        <v>150</v>
      </c>
      <c r="Y2131" s="123" t="s">
        <v>9177</v>
      </c>
      <c r="Z2131" s="124">
        <v>45341</v>
      </c>
      <c r="AA2131" s="123">
        <v>150</v>
      </c>
      <c r="AB2131" s="158" t="s">
        <v>9178</v>
      </c>
      <c r="AC2131" s="158">
        <v>150</v>
      </c>
      <c r="AD2131" s="153">
        <v>2024</v>
      </c>
      <c r="AE2131" s="153">
        <v>5150</v>
      </c>
      <c r="AF2131" s="323">
        <f t="shared" si="161"/>
        <v>772500</v>
      </c>
    </row>
    <row r="2132" spans="1:32" ht="54.95" customHeight="1" x14ac:dyDescent="0.2">
      <c r="A2132" s="136">
        <v>2129</v>
      </c>
      <c r="B2132" s="368">
        <f t="shared" si="160"/>
        <v>1223</v>
      </c>
      <c r="C2132" s="294" t="s">
        <v>9173</v>
      </c>
      <c r="D2132" s="281" t="s">
        <v>8462</v>
      </c>
      <c r="E2132" s="106">
        <v>20467534026</v>
      </c>
      <c r="F2132" s="157" t="s">
        <v>26</v>
      </c>
      <c r="G2132" s="157" t="s">
        <v>151</v>
      </c>
      <c r="H2132" s="198" t="s">
        <v>7868</v>
      </c>
      <c r="I2132" s="6" t="s">
        <v>8055</v>
      </c>
      <c r="J2132" s="6" t="s">
        <v>6892</v>
      </c>
      <c r="K2132" s="344" t="s">
        <v>1006</v>
      </c>
      <c r="L2132" s="198" t="s">
        <v>9180</v>
      </c>
      <c r="M2132" s="182" t="s">
        <v>7979</v>
      </c>
      <c r="N2132" s="153" t="s">
        <v>1162</v>
      </c>
      <c r="O2132" s="153">
        <v>2020</v>
      </c>
      <c r="P2132" s="88">
        <v>44428</v>
      </c>
      <c r="Q2132" s="153" t="s">
        <v>6790</v>
      </c>
      <c r="R2132" s="157">
        <v>1</v>
      </c>
      <c r="S2132" s="123" t="s">
        <v>9175</v>
      </c>
      <c r="T2132" s="124">
        <v>44692</v>
      </c>
      <c r="U2132" s="123">
        <v>113.2</v>
      </c>
      <c r="V2132" s="153" t="s">
        <v>9176</v>
      </c>
      <c r="W2132" s="105">
        <v>44781</v>
      </c>
      <c r="X2132" s="153">
        <v>101.9</v>
      </c>
      <c r="Y2132" s="123" t="s">
        <v>9177</v>
      </c>
      <c r="Z2132" s="124">
        <v>45341</v>
      </c>
      <c r="AA2132" s="123">
        <v>101.9</v>
      </c>
      <c r="AB2132" s="158" t="s">
        <v>9178</v>
      </c>
      <c r="AC2132" s="158">
        <v>101.9</v>
      </c>
      <c r="AD2132" s="153">
        <v>2024</v>
      </c>
      <c r="AE2132" s="153">
        <v>5150</v>
      </c>
      <c r="AF2132" s="323">
        <f t="shared" si="161"/>
        <v>524785</v>
      </c>
    </row>
    <row r="2133" spans="1:32" ht="32.450000000000003" customHeight="1" x14ac:dyDescent="0.2">
      <c r="A2133" s="136">
        <v>2130</v>
      </c>
      <c r="B2133" s="368">
        <f t="shared" si="160"/>
        <v>1224</v>
      </c>
      <c r="C2133" s="294" t="s">
        <v>9181</v>
      </c>
      <c r="D2133" s="281" t="s">
        <v>25</v>
      </c>
      <c r="E2133" s="261">
        <v>20100017491</v>
      </c>
      <c r="F2133" s="157" t="s">
        <v>26</v>
      </c>
      <c r="G2133" s="157" t="s">
        <v>27</v>
      </c>
      <c r="H2133" s="198" t="s">
        <v>8741</v>
      </c>
      <c r="I2133" s="153" t="s">
        <v>9182</v>
      </c>
      <c r="J2133" s="153" t="s">
        <v>6898</v>
      </c>
      <c r="K2133" s="344" t="s">
        <v>8826</v>
      </c>
      <c r="L2133" s="198" t="s">
        <v>9183</v>
      </c>
      <c r="M2133" s="182" t="s">
        <v>9184</v>
      </c>
      <c r="N2133" s="153" t="s">
        <v>1161</v>
      </c>
      <c r="O2133" s="153">
        <v>2022</v>
      </c>
      <c r="P2133" s="88">
        <v>45000</v>
      </c>
      <c r="Q2133" s="153" t="s">
        <v>6790</v>
      </c>
      <c r="R2133" s="157">
        <v>1</v>
      </c>
      <c r="S2133" s="123" t="s">
        <v>9185</v>
      </c>
      <c r="T2133" s="124">
        <v>45266</v>
      </c>
      <c r="U2133" s="123">
        <v>18.03</v>
      </c>
      <c r="V2133" s="157" t="s">
        <v>2076</v>
      </c>
      <c r="W2133" s="28" t="s">
        <v>2076</v>
      </c>
      <c r="X2133" s="242" t="s">
        <v>2076</v>
      </c>
      <c r="Y2133" s="123" t="s">
        <v>9186</v>
      </c>
      <c r="Z2133" s="124">
        <v>45349</v>
      </c>
      <c r="AA2133" s="123">
        <v>18.03</v>
      </c>
      <c r="AB2133" s="158" t="s">
        <v>9187</v>
      </c>
      <c r="AC2133" s="158">
        <v>18.03</v>
      </c>
      <c r="AD2133" s="153">
        <v>2024</v>
      </c>
      <c r="AE2133" s="153">
        <v>5150</v>
      </c>
      <c r="AF2133" s="323">
        <f t="shared" si="161"/>
        <v>92854.5</v>
      </c>
    </row>
    <row r="2134" spans="1:32" ht="54.95" customHeight="1" x14ac:dyDescent="0.2">
      <c r="A2134" s="136">
        <v>2131</v>
      </c>
      <c r="B2134" s="368">
        <f t="shared" si="160"/>
        <v>1225</v>
      </c>
      <c r="C2134" s="294" t="s">
        <v>9188</v>
      </c>
      <c r="D2134" s="281" t="s">
        <v>8462</v>
      </c>
      <c r="E2134" s="106">
        <v>20467534026</v>
      </c>
      <c r="F2134" s="157" t="s">
        <v>26</v>
      </c>
      <c r="G2134" s="157" t="s">
        <v>151</v>
      </c>
      <c r="H2134" s="198" t="s">
        <v>7868</v>
      </c>
      <c r="I2134" s="153" t="s">
        <v>6902</v>
      </c>
      <c r="J2134" s="153" t="s">
        <v>6902</v>
      </c>
      <c r="K2134" s="344" t="s">
        <v>9189</v>
      </c>
      <c r="L2134" s="198" t="s">
        <v>9190</v>
      </c>
      <c r="M2134" s="182" t="s">
        <v>7896</v>
      </c>
      <c r="N2134" s="153" t="s">
        <v>1163</v>
      </c>
      <c r="O2134" s="153">
        <v>2022</v>
      </c>
      <c r="P2134" s="88">
        <v>44586</v>
      </c>
      <c r="Q2134" s="153" t="s">
        <v>6790</v>
      </c>
      <c r="R2134" s="157">
        <v>1</v>
      </c>
      <c r="S2134" s="123" t="s">
        <v>9191</v>
      </c>
      <c r="T2134" s="124">
        <v>45216</v>
      </c>
      <c r="U2134" s="123">
        <v>350</v>
      </c>
      <c r="V2134" s="157" t="s">
        <v>2076</v>
      </c>
      <c r="W2134" s="28" t="s">
        <v>2076</v>
      </c>
      <c r="X2134" s="242" t="s">
        <v>2076</v>
      </c>
      <c r="Y2134" s="123" t="s">
        <v>9192</v>
      </c>
      <c r="Z2134" s="124">
        <v>45349</v>
      </c>
      <c r="AA2134" s="123">
        <v>350</v>
      </c>
      <c r="AB2134" s="158" t="s">
        <v>9193</v>
      </c>
      <c r="AC2134" s="158">
        <v>350</v>
      </c>
      <c r="AD2134" s="153">
        <v>2024</v>
      </c>
      <c r="AE2134" s="153">
        <v>5150</v>
      </c>
      <c r="AF2134" s="323">
        <f t="shared" si="161"/>
        <v>1802500</v>
      </c>
    </row>
    <row r="2135" spans="1:32" ht="54.95" customHeight="1" x14ac:dyDescent="0.2">
      <c r="A2135" s="136">
        <v>2132</v>
      </c>
      <c r="B2135" s="368">
        <f t="shared" si="160"/>
        <v>1226</v>
      </c>
      <c r="C2135" s="294" t="s">
        <v>9194</v>
      </c>
      <c r="D2135" s="281" t="s">
        <v>25</v>
      </c>
      <c r="E2135" s="261">
        <v>20100017491</v>
      </c>
      <c r="F2135" s="157" t="s">
        <v>26</v>
      </c>
      <c r="G2135" s="157" t="s">
        <v>27</v>
      </c>
      <c r="H2135" s="198" t="s">
        <v>9195</v>
      </c>
      <c r="I2135" s="153" t="s">
        <v>8510</v>
      </c>
      <c r="J2135" s="153" t="s">
        <v>8510</v>
      </c>
      <c r="K2135" s="344" t="s">
        <v>9196</v>
      </c>
      <c r="L2135" s="198" t="s">
        <v>9197</v>
      </c>
      <c r="M2135" s="182" t="s">
        <v>7896</v>
      </c>
      <c r="N2135" s="153" t="s">
        <v>1163</v>
      </c>
      <c r="O2135" s="153">
        <v>2023</v>
      </c>
      <c r="P2135" s="88">
        <v>45005</v>
      </c>
      <c r="Q2135" s="153" t="s">
        <v>6790</v>
      </c>
      <c r="R2135" s="157">
        <v>2</v>
      </c>
      <c r="S2135" s="123" t="s">
        <v>9198</v>
      </c>
      <c r="T2135" s="124">
        <v>45266</v>
      </c>
      <c r="U2135" s="123">
        <v>700</v>
      </c>
      <c r="V2135" s="157" t="s">
        <v>2076</v>
      </c>
      <c r="W2135" s="28" t="s">
        <v>2076</v>
      </c>
      <c r="X2135" s="242" t="s">
        <v>2076</v>
      </c>
      <c r="Y2135" s="123" t="s">
        <v>9199</v>
      </c>
      <c r="Z2135" s="124">
        <v>45338</v>
      </c>
      <c r="AA2135" s="123">
        <v>700</v>
      </c>
      <c r="AB2135" s="158" t="s">
        <v>9200</v>
      </c>
      <c r="AC2135" s="158">
        <v>700</v>
      </c>
      <c r="AD2135" s="153">
        <v>2024</v>
      </c>
      <c r="AE2135" s="153">
        <v>5150</v>
      </c>
      <c r="AF2135" s="323">
        <f t="shared" si="161"/>
        <v>3605000</v>
      </c>
    </row>
    <row r="2136" spans="1:32" ht="54.95" customHeight="1" x14ac:dyDescent="0.2">
      <c r="A2136" s="136">
        <v>2133</v>
      </c>
      <c r="B2136" s="368">
        <f t="shared" si="160"/>
        <v>1226</v>
      </c>
      <c r="C2136" s="294" t="s">
        <v>9194</v>
      </c>
      <c r="D2136" s="281" t="s">
        <v>25</v>
      </c>
      <c r="E2136" s="261">
        <v>20100017491</v>
      </c>
      <c r="F2136" s="157" t="s">
        <v>26</v>
      </c>
      <c r="G2136" s="157" t="s">
        <v>27</v>
      </c>
      <c r="H2136" s="198" t="s">
        <v>7868</v>
      </c>
      <c r="I2136" s="6" t="s">
        <v>8055</v>
      </c>
      <c r="J2136" s="6" t="s">
        <v>6892</v>
      </c>
      <c r="K2136" s="344" t="s">
        <v>9201</v>
      </c>
      <c r="L2136" s="198" t="s">
        <v>9202</v>
      </c>
      <c r="M2136" s="182" t="s">
        <v>7896</v>
      </c>
      <c r="N2136" s="153" t="s">
        <v>1163</v>
      </c>
      <c r="O2136" s="153">
        <v>2023</v>
      </c>
      <c r="P2136" s="88">
        <v>45005</v>
      </c>
      <c r="Q2136" s="153" t="s">
        <v>6790</v>
      </c>
      <c r="R2136" s="157">
        <v>1</v>
      </c>
      <c r="S2136" s="123" t="s">
        <v>9198</v>
      </c>
      <c r="T2136" s="124">
        <v>45266</v>
      </c>
      <c r="U2136" s="123">
        <v>232.4</v>
      </c>
      <c r="V2136" s="157" t="s">
        <v>2076</v>
      </c>
      <c r="W2136" s="28" t="s">
        <v>2076</v>
      </c>
      <c r="X2136" s="242" t="s">
        <v>2076</v>
      </c>
      <c r="Y2136" s="123" t="s">
        <v>9199</v>
      </c>
      <c r="Z2136" s="124">
        <v>45338</v>
      </c>
      <c r="AA2136" s="123">
        <v>232.4</v>
      </c>
      <c r="AB2136" s="158" t="s">
        <v>9200</v>
      </c>
      <c r="AC2136" s="158">
        <v>232.4</v>
      </c>
      <c r="AD2136" s="153">
        <v>2024</v>
      </c>
      <c r="AE2136" s="153">
        <v>5150</v>
      </c>
      <c r="AF2136" s="323">
        <f t="shared" si="161"/>
        <v>1196860</v>
      </c>
    </row>
    <row r="2137" spans="1:32" ht="54.95" customHeight="1" x14ac:dyDescent="0.2">
      <c r="A2137" s="136">
        <v>2134</v>
      </c>
      <c r="B2137" s="368">
        <f t="shared" si="160"/>
        <v>1227</v>
      </c>
      <c r="C2137" s="294" t="s">
        <v>9203</v>
      </c>
      <c r="D2137" s="279" t="s">
        <v>597</v>
      </c>
      <c r="E2137" s="125">
        <v>20106897914</v>
      </c>
      <c r="F2137" s="153" t="s">
        <v>26</v>
      </c>
      <c r="G2137" s="153" t="s">
        <v>27</v>
      </c>
      <c r="H2137" s="198" t="s">
        <v>8741</v>
      </c>
      <c r="I2137" s="153" t="s">
        <v>8819</v>
      </c>
      <c r="J2137" s="153" t="s">
        <v>6971</v>
      </c>
      <c r="K2137" s="344" t="s">
        <v>1054</v>
      </c>
      <c r="L2137" s="198" t="s">
        <v>9204</v>
      </c>
      <c r="M2137" s="182" t="s">
        <v>7896</v>
      </c>
      <c r="N2137" s="153" t="s">
        <v>1162</v>
      </c>
      <c r="O2137" s="153">
        <v>2020</v>
      </c>
      <c r="P2137" s="88">
        <v>45057</v>
      </c>
      <c r="Q2137" s="153" t="s">
        <v>6790</v>
      </c>
      <c r="R2137" s="157">
        <v>1</v>
      </c>
      <c r="S2137" s="123" t="s">
        <v>9205</v>
      </c>
      <c r="T2137" s="124">
        <v>45187</v>
      </c>
      <c r="U2137" s="123">
        <v>150</v>
      </c>
      <c r="V2137" s="157" t="s">
        <v>2076</v>
      </c>
      <c r="W2137" s="28" t="s">
        <v>2076</v>
      </c>
      <c r="X2137" s="242" t="s">
        <v>2076</v>
      </c>
      <c r="Y2137" s="123" t="s">
        <v>9206</v>
      </c>
      <c r="Z2137" s="124">
        <v>45350</v>
      </c>
      <c r="AA2137" s="123">
        <v>150</v>
      </c>
      <c r="AB2137" s="158" t="s">
        <v>9207</v>
      </c>
      <c r="AC2137" s="158">
        <v>150</v>
      </c>
      <c r="AD2137" s="153">
        <v>2024</v>
      </c>
      <c r="AE2137" s="153">
        <v>5150</v>
      </c>
      <c r="AF2137" s="323">
        <f t="shared" si="161"/>
        <v>772500</v>
      </c>
    </row>
    <row r="2138" spans="1:32" ht="54.95" customHeight="1" x14ac:dyDescent="0.2">
      <c r="A2138" s="136">
        <v>2135</v>
      </c>
      <c r="B2138" s="368">
        <f t="shared" si="160"/>
        <v>1227</v>
      </c>
      <c r="C2138" s="294" t="s">
        <v>9203</v>
      </c>
      <c r="D2138" s="279" t="s">
        <v>597</v>
      </c>
      <c r="E2138" s="125">
        <v>20106897914</v>
      </c>
      <c r="F2138" s="153" t="s">
        <v>26</v>
      </c>
      <c r="G2138" s="153" t="s">
        <v>27</v>
      </c>
      <c r="H2138" s="198" t="s">
        <v>7868</v>
      </c>
      <c r="I2138" s="153" t="s">
        <v>7034</v>
      </c>
      <c r="J2138" s="153" t="s">
        <v>7034</v>
      </c>
      <c r="K2138" s="344" t="s">
        <v>9208</v>
      </c>
      <c r="L2138" s="198" t="s">
        <v>9209</v>
      </c>
      <c r="M2138" s="182" t="s">
        <v>7896</v>
      </c>
      <c r="N2138" s="153" t="s">
        <v>1162</v>
      </c>
      <c r="O2138" s="153">
        <v>2022</v>
      </c>
      <c r="P2138" s="88">
        <v>45057</v>
      </c>
      <c r="Q2138" s="153" t="s">
        <v>6790</v>
      </c>
      <c r="R2138" s="157">
        <v>1</v>
      </c>
      <c r="S2138" s="123" t="s">
        <v>9205</v>
      </c>
      <c r="T2138" s="124">
        <v>45187</v>
      </c>
      <c r="U2138" s="123">
        <v>124.5</v>
      </c>
      <c r="V2138" s="157" t="s">
        <v>2076</v>
      </c>
      <c r="W2138" s="28" t="s">
        <v>2076</v>
      </c>
      <c r="X2138" s="242" t="s">
        <v>2076</v>
      </c>
      <c r="Y2138" s="123" t="s">
        <v>9206</v>
      </c>
      <c r="Z2138" s="124">
        <v>45350</v>
      </c>
      <c r="AA2138" s="123">
        <v>124.5</v>
      </c>
      <c r="AB2138" s="158" t="s">
        <v>9207</v>
      </c>
      <c r="AC2138" s="158">
        <v>124.5</v>
      </c>
      <c r="AD2138" s="153">
        <v>2024</v>
      </c>
      <c r="AE2138" s="153">
        <v>5150</v>
      </c>
      <c r="AF2138" s="323">
        <f t="shared" si="161"/>
        <v>641175</v>
      </c>
    </row>
    <row r="2139" spans="1:32" ht="54.95" customHeight="1" x14ac:dyDescent="0.2">
      <c r="A2139" s="136">
        <v>2136</v>
      </c>
      <c r="B2139" s="368">
        <f t="shared" si="160"/>
        <v>1228</v>
      </c>
      <c r="C2139" s="294" t="s">
        <v>9210</v>
      </c>
      <c r="D2139" s="279" t="s">
        <v>588</v>
      </c>
      <c r="E2139" s="125">
        <v>20543254798</v>
      </c>
      <c r="F2139" s="153" t="s">
        <v>26</v>
      </c>
      <c r="G2139" s="153" t="s">
        <v>27</v>
      </c>
      <c r="H2139" s="198" t="s">
        <v>9211</v>
      </c>
      <c r="I2139" s="153" t="s">
        <v>9212</v>
      </c>
      <c r="J2139" s="153" t="s">
        <v>9213</v>
      </c>
      <c r="K2139" s="344" t="s">
        <v>9214</v>
      </c>
      <c r="L2139" s="198" t="s">
        <v>9215</v>
      </c>
      <c r="M2139" s="182" t="s">
        <v>7896</v>
      </c>
      <c r="N2139" s="153" t="s">
        <v>1163</v>
      </c>
      <c r="O2139" s="153">
        <v>2023</v>
      </c>
      <c r="P2139" s="167">
        <v>44993</v>
      </c>
      <c r="Q2139" s="153" t="s">
        <v>6790</v>
      </c>
      <c r="R2139" s="157">
        <v>1</v>
      </c>
      <c r="S2139" s="123" t="s">
        <v>9216</v>
      </c>
      <c r="T2139" s="124">
        <v>45261</v>
      </c>
      <c r="U2139" s="123">
        <v>350</v>
      </c>
      <c r="V2139" s="157" t="s">
        <v>2076</v>
      </c>
      <c r="W2139" s="28" t="s">
        <v>2076</v>
      </c>
      <c r="X2139" s="242" t="s">
        <v>2076</v>
      </c>
      <c r="Y2139" s="123" t="s">
        <v>9217</v>
      </c>
      <c r="Z2139" s="124">
        <v>45350</v>
      </c>
      <c r="AA2139" s="123">
        <v>350</v>
      </c>
      <c r="AB2139" s="158" t="s">
        <v>9218</v>
      </c>
      <c r="AC2139" s="158">
        <v>350</v>
      </c>
      <c r="AD2139" s="153">
        <v>2024</v>
      </c>
      <c r="AE2139" s="153">
        <v>5150</v>
      </c>
      <c r="AF2139" s="323">
        <f t="shared" si="161"/>
        <v>1802500</v>
      </c>
    </row>
    <row r="2140" spans="1:32" ht="54.95" customHeight="1" x14ac:dyDescent="0.2">
      <c r="A2140" s="136">
        <v>2137</v>
      </c>
      <c r="B2140" s="368">
        <f t="shared" si="160"/>
        <v>1229</v>
      </c>
      <c r="C2140" s="294" t="s">
        <v>9219</v>
      </c>
      <c r="D2140" s="279" t="s">
        <v>597</v>
      </c>
      <c r="E2140" s="125">
        <v>20106897914</v>
      </c>
      <c r="F2140" s="153" t="s">
        <v>26</v>
      </c>
      <c r="G2140" s="153" t="s">
        <v>27</v>
      </c>
      <c r="H2140" s="198" t="s">
        <v>8741</v>
      </c>
      <c r="I2140" s="153" t="s">
        <v>8507</v>
      </c>
      <c r="J2140" s="153" t="s">
        <v>6971</v>
      </c>
      <c r="K2140" s="344" t="s">
        <v>7223</v>
      </c>
      <c r="L2140" s="198" t="s">
        <v>9220</v>
      </c>
      <c r="M2140" s="182" t="s">
        <v>7896</v>
      </c>
      <c r="N2140" s="153" t="s">
        <v>1162</v>
      </c>
      <c r="O2140" s="153">
        <v>2020</v>
      </c>
      <c r="P2140" s="88">
        <v>44910</v>
      </c>
      <c r="Q2140" s="153" t="s">
        <v>6790</v>
      </c>
      <c r="R2140" s="157">
        <v>1</v>
      </c>
      <c r="S2140" s="123" t="s">
        <v>9221</v>
      </c>
      <c r="T2140" s="124">
        <v>45061</v>
      </c>
      <c r="U2140" s="131">
        <v>84.6</v>
      </c>
      <c r="V2140" s="153" t="s">
        <v>9222</v>
      </c>
      <c r="W2140" s="88">
        <v>45126</v>
      </c>
      <c r="X2140" s="153">
        <v>84.6</v>
      </c>
      <c r="Y2140" s="123" t="s">
        <v>9223</v>
      </c>
      <c r="Z2140" s="124">
        <v>45350</v>
      </c>
      <c r="AA2140" s="123">
        <v>84.6</v>
      </c>
      <c r="AB2140" s="158" t="s">
        <v>9224</v>
      </c>
      <c r="AC2140" s="158">
        <v>84.6</v>
      </c>
      <c r="AD2140" s="153">
        <v>2024</v>
      </c>
      <c r="AE2140" s="153">
        <v>5150</v>
      </c>
      <c r="AF2140" s="323">
        <f t="shared" si="161"/>
        <v>435689.99999999994</v>
      </c>
    </row>
    <row r="2141" spans="1:32" ht="54.95" customHeight="1" x14ac:dyDescent="0.2">
      <c r="A2141" s="136">
        <v>2138</v>
      </c>
      <c r="B2141" s="368">
        <f t="shared" si="160"/>
        <v>1230</v>
      </c>
      <c r="C2141" s="294" t="s">
        <v>9225</v>
      </c>
      <c r="D2141" s="279" t="s">
        <v>588</v>
      </c>
      <c r="E2141" s="125">
        <v>20543254798</v>
      </c>
      <c r="F2141" s="153" t="s">
        <v>26</v>
      </c>
      <c r="G2141" s="153" t="s">
        <v>27</v>
      </c>
      <c r="H2141" s="198" t="s">
        <v>8741</v>
      </c>
      <c r="I2141" s="153" t="s">
        <v>7753</v>
      </c>
      <c r="J2141" s="153" t="s">
        <v>6898</v>
      </c>
      <c r="K2141" s="344" t="s">
        <v>7754</v>
      </c>
      <c r="L2141" s="198" t="s">
        <v>9226</v>
      </c>
      <c r="M2141" s="182" t="s">
        <v>7896</v>
      </c>
      <c r="N2141" s="153" t="s">
        <v>1161</v>
      </c>
      <c r="O2141" s="153">
        <v>2021</v>
      </c>
      <c r="P2141" s="88">
        <v>44728</v>
      </c>
      <c r="Q2141" s="153" t="s">
        <v>6790</v>
      </c>
      <c r="R2141" s="157">
        <v>1</v>
      </c>
      <c r="S2141" s="123" t="s">
        <v>9227</v>
      </c>
      <c r="T2141" s="124">
        <v>44992</v>
      </c>
      <c r="U2141" s="123">
        <v>40</v>
      </c>
      <c r="V2141" s="157" t="s">
        <v>2076</v>
      </c>
      <c r="W2141" s="28" t="s">
        <v>2076</v>
      </c>
      <c r="X2141" s="242" t="s">
        <v>2076</v>
      </c>
      <c r="Y2141" s="123" t="s">
        <v>9228</v>
      </c>
      <c r="Z2141" s="124">
        <v>45363</v>
      </c>
      <c r="AA2141" s="123">
        <v>40</v>
      </c>
      <c r="AB2141" s="158" t="s">
        <v>9229</v>
      </c>
      <c r="AC2141" s="158">
        <v>40</v>
      </c>
      <c r="AD2141" s="153">
        <v>2024</v>
      </c>
      <c r="AE2141" s="153">
        <v>5150</v>
      </c>
      <c r="AF2141" s="323">
        <f t="shared" si="161"/>
        <v>206000</v>
      </c>
    </row>
    <row r="2142" spans="1:32" ht="54.95" customHeight="1" x14ac:dyDescent="0.2">
      <c r="A2142" s="136">
        <v>2139</v>
      </c>
      <c r="B2142" s="368">
        <f t="shared" si="160"/>
        <v>1230</v>
      </c>
      <c r="C2142" s="294" t="s">
        <v>9225</v>
      </c>
      <c r="D2142" s="279" t="s">
        <v>588</v>
      </c>
      <c r="E2142" s="125">
        <v>20543254798</v>
      </c>
      <c r="F2142" s="153" t="s">
        <v>26</v>
      </c>
      <c r="G2142" s="153" t="s">
        <v>27</v>
      </c>
      <c r="H2142" s="198" t="s">
        <v>8741</v>
      </c>
      <c r="I2142" s="153" t="s">
        <v>9230</v>
      </c>
      <c r="J2142" s="153" t="s">
        <v>6971</v>
      </c>
      <c r="K2142" s="344" t="s">
        <v>1058</v>
      </c>
      <c r="L2142" s="198" t="s">
        <v>9231</v>
      </c>
      <c r="M2142" s="182" t="s">
        <v>7896</v>
      </c>
      <c r="N2142" s="153" t="s">
        <v>1162</v>
      </c>
      <c r="O2142" s="153">
        <v>2021</v>
      </c>
      <c r="P2142" s="88">
        <v>44728</v>
      </c>
      <c r="Q2142" s="153" t="s">
        <v>6790</v>
      </c>
      <c r="R2142" s="157">
        <v>1</v>
      </c>
      <c r="S2142" s="123" t="s">
        <v>9227</v>
      </c>
      <c r="T2142" s="124">
        <v>44992</v>
      </c>
      <c r="U2142" s="123">
        <v>25.7</v>
      </c>
      <c r="V2142" s="157" t="s">
        <v>2076</v>
      </c>
      <c r="W2142" s="28" t="s">
        <v>2076</v>
      </c>
      <c r="X2142" s="242" t="s">
        <v>2076</v>
      </c>
      <c r="Y2142" s="123" t="s">
        <v>9228</v>
      </c>
      <c r="Z2142" s="124">
        <v>45363</v>
      </c>
      <c r="AA2142" s="123">
        <v>25.5</v>
      </c>
      <c r="AB2142" s="158" t="s">
        <v>9229</v>
      </c>
      <c r="AC2142" s="158">
        <v>25.5</v>
      </c>
      <c r="AD2142" s="153">
        <v>2024</v>
      </c>
      <c r="AE2142" s="153">
        <v>5150</v>
      </c>
      <c r="AF2142" s="323">
        <f t="shared" si="161"/>
        <v>131325</v>
      </c>
    </row>
    <row r="2143" spans="1:32" ht="54.95" customHeight="1" x14ac:dyDescent="0.2">
      <c r="A2143" s="136">
        <v>2140</v>
      </c>
      <c r="B2143" s="368">
        <f t="shared" si="160"/>
        <v>1231</v>
      </c>
      <c r="C2143" s="294" t="s">
        <v>9232</v>
      </c>
      <c r="D2143" s="279" t="s">
        <v>728</v>
      </c>
      <c r="E2143" s="106">
        <v>20562692313</v>
      </c>
      <c r="F2143" s="157" t="s">
        <v>26</v>
      </c>
      <c r="G2143" s="157" t="s">
        <v>27</v>
      </c>
      <c r="H2143" s="198" t="s">
        <v>7439</v>
      </c>
      <c r="I2143" s="157" t="s">
        <v>7610</v>
      </c>
      <c r="J2143" s="157" t="s">
        <v>7610</v>
      </c>
      <c r="K2143" s="350" t="s">
        <v>1079</v>
      </c>
      <c r="L2143" s="198" t="s">
        <v>9233</v>
      </c>
      <c r="M2143" s="182" t="s">
        <v>8443</v>
      </c>
      <c r="N2143" s="153" t="s">
        <v>1163</v>
      </c>
      <c r="O2143" s="153">
        <v>2021</v>
      </c>
      <c r="P2143" s="88">
        <v>44795</v>
      </c>
      <c r="Q2143" s="153" t="s">
        <v>6790</v>
      </c>
      <c r="R2143" s="157">
        <v>4</v>
      </c>
      <c r="S2143" s="123" t="s">
        <v>9234</v>
      </c>
      <c r="T2143" s="124">
        <v>45056</v>
      </c>
      <c r="U2143" s="123">
        <v>271.39999999999998</v>
      </c>
      <c r="V2143" s="153" t="s">
        <v>9235</v>
      </c>
      <c r="W2143" s="88">
        <v>45275</v>
      </c>
      <c r="X2143" s="153">
        <v>249</v>
      </c>
      <c r="Y2143" s="123" t="s">
        <v>9236</v>
      </c>
      <c r="Z2143" s="124">
        <v>45363</v>
      </c>
      <c r="AA2143" s="123">
        <v>249</v>
      </c>
      <c r="AB2143" s="158" t="s">
        <v>9237</v>
      </c>
      <c r="AC2143" s="158">
        <v>249</v>
      </c>
      <c r="AD2143" s="153">
        <v>2024</v>
      </c>
      <c r="AE2143" s="153">
        <v>5150</v>
      </c>
      <c r="AF2143" s="323">
        <f t="shared" si="161"/>
        <v>1282350</v>
      </c>
    </row>
    <row r="2144" spans="1:32" ht="54.95" customHeight="1" x14ac:dyDescent="0.2">
      <c r="A2144" s="136">
        <v>2141</v>
      </c>
      <c r="B2144" s="368">
        <f t="shared" si="160"/>
        <v>1232</v>
      </c>
      <c r="C2144" s="294" t="s">
        <v>9238</v>
      </c>
      <c r="D2144" s="281" t="s">
        <v>25</v>
      </c>
      <c r="E2144" s="261">
        <v>20100017491</v>
      </c>
      <c r="F2144" s="157" t="s">
        <v>26</v>
      </c>
      <c r="G2144" s="157" t="s">
        <v>27</v>
      </c>
      <c r="H2144" s="211" t="s">
        <v>9239</v>
      </c>
      <c r="I2144" s="153" t="s">
        <v>9240</v>
      </c>
      <c r="J2144" s="153" t="s">
        <v>8834</v>
      </c>
      <c r="K2144" s="344" t="s">
        <v>1003</v>
      </c>
      <c r="L2144" s="198" t="s">
        <v>9241</v>
      </c>
      <c r="M2144" s="182" t="s">
        <v>7896</v>
      </c>
      <c r="N2144" s="153" t="s">
        <v>1163</v>
      </c>
      <c r="O2144" s="153">
        <v>2019</v>
      </c>
      <c r="P2144" s="88">
        <v>44328</v>
      </c>
      <c r="Q2144" s="153" t="s">
        <v>6790</v>
      </c>
      <c r="R2144" s="157">
        <v>1</v>
      </c>
      <c r="S2144" s="123" t="s">
        <v>9242</v>
      </c>
      <c r="T2144" s="124">
        <v>44581</v>
      </c>
      <c r="U2144" s="123">
        <v>164.2</v>
      </c>
      <c r="V2144" s="153" t="s">
        <v>9243</v>
      </c>
      <c r="W2144" s="88">
        <v>44648</v>
      </c>
      <c r="X2144" s="153">
        <v>164.2</v>
      </c>
      <c r="Y2144" s="123" t="s">
        <v>9244</v>
      </c>
      <c r="Z2144" s="124">
        <v>45363</v>
      </c>
      <c r="AA2144" s="123">
        <v>75.7</v>
      </c>
      <c r="AB2144" s="158" t="s">
        <v>9245</v>
      </c>
      <c r="AC2144" s="158">
        <v>75.7</v>
      </c>
      <c r="AD2144" s="153">
        <v>2024</v>
      </c>
      <c r="AE2144" s="153">
        <v>5150</v>
      </c>
      <c r="AF2144" s="323">
        <f t="shared" si="161"/>
        <v>389855</v>
      </c>
    </row>
    <row r="2145" spans="1:32" ht="54.95" customHeight="1" x14ac:dyDescent="0.2">
      <c r="A2145" s="136">
        <v>2142</v>
      </c>
      <c r="B2145" s="368">
        <f t="shared" si="160"/>
        <v>1233</v>
      </c>
      <c r="C2145" s="294" t="s">
        <v>9246</v>
      </c>
      <c r="D2145" s="279" t="s">
        <v>597</v>
      </c>
      <c r="E2145" s="125">
        <v>20106897914</v>
      </c>
      <c r="F2145" s="153" t="s">
        <v>26</v>
      </c>
      <c r="G2145" s="153" t="s">
        <v>27</v>
      </c>
      <c r="H2145" s="211" t="s">
        <v>9239</v>
      </c>
      <c r="I2145" s="153" t="s">
        <v>9247</v>
      </c>
      <c r="J2145" s="153" t="s">
        <v>9248</v>
      </c>
      <c r="K2145" s="344" t="s">
        <v>1003</v>
      </c>
      <c r="L2145" s="198" t="s">
        <v>9249</v>
      </c>
      <c r="M2145" s="182" t="s">
        <v>7896</v>
      </c>
      <c r="N2145" s="153" t="s">
        <v>1161</v>
      </c>
      <c r="O2145" s="153">
        <v>2021</v>
      </c>
      <c r="P2145" s="88">
        <v>44838</v>
      </c>
      <c r="Q2145" s="153" t="s">
        <v>6790</v>
      </c>
      <c r="R2145" s="157">
        <v>1</v>
      </c>
      <c r="S2145" s="123" t="s">
        <v>9250</v>
      </c>
      <c r="T2145" s="124">
        <v>44942</v>
      </c>
      <c r="U2145" s="123">
        <v>40</v>
      </c>
      <c r="V2145" s="157" t="s">
        <v>2076</v>
      </c>
      <c r="W2145" s="28" t="s">
        <v>2076</v>
      </c>
      <c r="X2145" s="242" t="s">
        <v>2076</v>
      </c>
      <c r="Y2145" s="123" t="s">
        <v>9251</v>
      </c>
      <c r="Z2145" s="124">
        <v>45364</v>
      </c>
      <c r="AA2145" s="123">
        <v>40</v>
      </c>
      <c r="AB2145" s="158" t="s">
        <v>9252</v>
      </c>
      <c r="AC2145" s="158">
        <v>40</v>
      </c>
      <c r="AD2145" s="153">
        <v>2024</v>
      </c>
      <c r="AE2145" s="153">
        <v>5150</v>
      </c>
      <c r="AF2145" s="323">
        <f t="shared" si="161"/>
        <v>206000</v>
      </c>
    </row>
    <row r="2146" spans="1:32" ht="54.95" customHeight="1" x14ac:dyDescent="0.2">
      <c r="A2146" s="136">
        <v>2143</v>
      </c>
      <c r="B2146" s="368">
        <f t="shared" si="160"/>
        <v>1233</v>
      </c>
      <c r="C2146" s="294" t="s">
        <v>9246</v>
      </c>
      <c r="D2146" s="279" t="s">
        <v>597</v>
      </c>
      <c r="E2146" s="125">
        <v>20106897914</v>
      </c>
      <c r="F2146" s="153" t="s">
        <v>26</v>
      </c>
      <c r="G2146" s="153" t="s">
        <v>27</v>
      </c>
      <c r="H2146" s="211" t="s">
        <v>9239</v>
      </c>
      <c r="I2146" s="153" t="s">
        <v>7672</v>
      </c>
      <c r="J2146" s="153" t="s">
        <v>9253</v>
      </c>
      <c r="K2146" s="344" t="s">
        <v>1003</v>
      </c>
      <c r="L2146" s="198" t="s">
        <v>9254</v>
      </c>
      <c r="M2146" s="182" t="s">
        <v>7896</v>
      </c>
      <c r="N2146" s="153" t="s">
        <v>1162</v>
      </c>
      <c r="O2146" s="153">
        <v>2021</v>
      </c>
      <c r="P2146" s="88">
        <v>44838</v>
      </c>
      <c r="Q2146" s="153" t="s">
        <v>6790</v>
      </c>
      <c r="R2146" s="157">
        <v>1</v>
      </c>
      <c r="S2146" s="123" t="s">
        <v>9250</v>
      </c>
      <c r="T2146" s="124">
        <v>44942</v>
      </c>
      <c r="U2146" s="123">
        <v>75.3</v>
      </c>
      <c r="V2146" s="157" t="s">
        <v>2076</v>
      </c>
      <c r="W2146" s="28" t="s">
        <v>2076</v>
      </c>
      <c r="X2146" s="242" t="s">
        <v>2076</v>
      </c>
      <c r="Y2146" s="123" t="s">
        <v>9251</v>
      </c>
      <c r="Z2146" s="124">
        <v>45364</v>
      </c>
      <c r="AA2146" s="123">
        <v>75.3</v>
      </c>
      <c r="AB2146" s="158" t="s">
        <v>9252</v>
      </c>
      <c r="AC2146" s="158">
        <v>75.3</v>
      </c>
      <c r="AD2146" s="153">
        <v>2024</v>
      </c>
      <c r="AE2146" s="153">
        <v>5150</v>
      </c>
      <c r="AF2146" s="323">
        <f t="shared" si="161"/>
        <v>387795</v>
      </c>
    </row>
    <row r="2147" spans="1:32" ht="54.95" customHeight="1" x14ac:dyDescent="0.2">
      <c r="A2147" s="136">
        <v>2144</v>
      </c>
      <c r="B2147" s="368">
        <f t="shared" si="160"/>
        <v>1234</v>
      </c>
      <c r="C2147" s="294" t="s">
        <v>9255</v>
      </c>
      <c r="D2147" s="281" t="s">
        <v>25</v>
      </c>
      <c r="E2147" s="261">
        <v>20100017491</v>
      </c>
      <c r="F2147" s="157" t="s">
        <v>26</v>
      </c>
      <c r="G2147" s="157" t="s">
        <v>27</v>
      </c>
      <c r="H2147" s="198" t="s">
        <v>8741</v>
      </c>
      <c r="I2147" s="153" t="s">
        <v>9256</v>
      </c>
      <c r="J2147" s="153" t="s">
        <v>6971</v>
      </c>
      <c r="K2147" s="344" t="s">
        <v>1014</v>
      </c>
      <c r="L2147" s="198" t="s">
        <v>9257</v>
      </c>
      <c r="M2147" s="182" t="s">
        <v>7896</v>
      </c>
      <c r="N2147" s="153" t="s">
        <v>1162</v>
      </c>
      <c r="O2147" s="153">
        <v>2021</v>
      </c>
      <c r="P2147" s="88">
        <v>45007</v>
      </c>
      <c r="Q2147" s="153" t="s">
        <v>6790</v>
      </c>
      <c r="R2147" s="157">
        <v>1</v>
      </c>
      <c r="S2147" s="123" t="s">
        <v>9258</v>
      </c>
      <c r="T2147" s="124">
        <v>45275</v>
      </c>
      <c r="U2147" s="123">
        <v>3.7</v>
      </c>
      <c r="V2147" s="157" t="s">
        <v>2076</v>
      </c>
      <c r="W2147" s="28" t="s">
        <v>2076</v>
      </c>
      <c r="X2147" s="242" t="s">
        <v>2076</v>
      </c>
      <c r="Y2147" s="123" t="s">
        <v>9259</v>
      </c>
      <c r="Z2147" s="124">
        <v>45364</v>
      </c>
      <c r="AA2147" s="123">
        <v>3.7</v>
      </c>
      <c r="AB2147" s="158" t="s">
        <v>9260</v>
      </c>
      <c r="AC2147" s="158">
        <v>3.7</v>
      </c>
      <c r="AD2147" s="153">
        <v>2024</v>
      </c>
      <c r="AE2147" s="153">
        <v>5150</v>
      </c>
      <c r="AF2147" s="323">
        <f t="shared" si="161"/>
        <v>19055</v>
      </c>
    </row>
    <row r="2148" spans="1:32" ht="54.95" customHeight="1" x14ac:dyDescent="0.2">
      <c r="A2148" s="136">
        <v>2145</v>
      </c>
      <c r="B2148" s="368">
        <f t="shared" si="160"/>
        <v>1234</v>
      </c>
      <c r="C2148" s="294" t="s">
        <v>9255</v>
      </c>
      <c r="D2148" s="281" t="s">
        <v>25</v>
      </c>
      <c r="E2148" s="261">
        <v>20100017491</v>
      </c>
      <c r="F2148" s="157" t="s">
        <v>26</v>
      </c>
      <c r="G2148" s="157" t="s">
        <v>27</v>
      </c>
      <c r="H2148" s="198" t="s">
        <v>8741</v>
      </c>
      <c r="I2148" s="153" t="s">
        <v>7163</v>
      </c>
      <c r="J2148" s="153" t="s">
        <v>6898</v>
      </c>
      <c r="K2148" s="350" t="s">
        <v>1056</v>
      </c>
      <c r="L2148" s="194" t="s">
        <v>9261</v>
      </c>
      <c r="M2148" s="182" t="s">
        <v>7896</v>
      </c>
      <c r="N2148" s="153" t="s">
        <v>1161</v>
      </c>
      <c r="O2148" s="153">
        <v>2021</v>
      </c>
      <c r="P2148" s="88">
        <v>45007</v>
      </c>
      <c r="Q2148" s="153" t="s">
        <v>6790</v>
      </c>
      <c r="R2148" s="157">
        <v>1</v>
      </c>
      <c r="S2148" s="123" t="s">
        <v>9258</v>
      </c>
      <c r="T2148" s="124">
        <v>45275</v>
      </c>
      <c r="U2148" s="123">
        <v>35.799999999999997</v>
      </c>
      <c r="V2148" s="157" t="s">
        <v>2076</v>
      </c>
      <c r="W2148" s="28" t="s">
        <v>2076</v>
      </c>
      <c r="X2148" s="242" t="s">
        <v>2076</v>
      </c>
      <c r="Y2148" s="123" t="s">
        <v>9259</v>
      </c>
      <c r="Z2148" s="124">
        <v>45364</v>
      </c>
      <c r="AA2148" s="123">
        <v>35.799999999999997</v>
      </c>
      <c r="AB2148" s="158" t="s">
        <v>9260</v>
      </c>
      <c r="AC2148" s="158">
        <v>35.799999999999997</v>
      </c>
      <c r="AD2148" s="153">
        <v>2024</v>
      </c>
      <c r="AE2148" s="153">
        <v>5150</v>
      </c>
      <c r="AF2148" s="323">
        <f t="shared" si="161"/>
        <v>184369.99999999997</v>
      </c>
    </row>
    <row r="2149" spans="1:32" ht="54.95" customHeight="1" x14ac:dyDescent="0.2">
      <c r="A2149" s="136">
        <v>2146</v>
      </c>
      <c r="B2149" s="368">
        <f t="shared" si="160"/>
        <v>1235</v>
      </c>
      <c r="C2149" s="294" t="s">
        <v>9262</v>
      </c>
      <c r="D2149" s="350" t="s">
        <v>597</v>
      </c>
      <c r="E2149" s="350">
        <v>20106897914</v>
      </c>
      <c r="F2149" s="350" t="s">
        <v>26</v>
      </c>
      <c r="G2149" s="350" t="s">
        <v>27</v>
      </c>
      <c r="H2149" s="198" t="s">
        <v>8751</v>
      </c>
      <c r="I2149" s="344" t="s">
        <v>6902</v>
      </c>
      <c r="J2149" s="344" t="s">
        <v>6902</v>
      </c>
      <c r="K2149" s="350" t="s">
        <v>9263</v>
      </c>
      <c r="L2149" s="194" t="s">
        <v>9264</v>
      </c>
      <c r="M2149" s="344" t="s">
        <v>7896</v>
      </c>
      <c r="N2149" s="344" t="s">
        <v>1163</v>
      </c>
      <c r="O2149" s="344">
        <v>2022</v>
      </c>
      <c r="P2149" s="88">
        <v>44852</v>
      </c>
      <c r="Q2149" s="344" t="s">
        <v>6790</v>
      </c>
      <c r="R2149" s="350">
        <v>1</v>
      </c>
      <c r="S2149" s="123" t="s">
        <v>9265</v>
      </c>
      <c r="T2149" s="124">
        <v>45028</v>
      </c>
      <c r="U2149" s="123">
        <v>350</v>
      </c>
      <c r="V2149" s="350" t="s">
        <v>9266</v>
      </c>
      <c r="W2149" s="28">
        <v>45084</v>
      </c>
      <c r="X2149" s="344">
        <v>350</v>
      </c>
      <c r="Y2149" s="123" t="s">
        <v>9267</v>
      </c>
      <c r="Z2149" s="124">
        <v>45364</v>
      </c>
      <c r="AA2149" s="123">
        <v>350</v>
      </c>
      <c r="AB2149" s="352" t="s">
        <v>9268</v>
      </c>
      <c r="AC2149" s="352">
        <v>350</v>
      </c>
      <c r="AD2149" s="344">
        <v>2024</v>
      </c>
      <c r="AE2149" s="344">
        <v>5150</v>
      </c>
      <c r="AF2149" s="351">
        <f t="shared" si="161"/>
        <v>1802500</v>
      </c>
    </row>
    <row r="2150" spans="1:32" ht="54.95" customHeight="1" x14ac:dyDescent="0.2">
      <c r="A2150" s="136">
        <v>2147</v>
      </c>
      <c r="B2150" s="368">
        <f t="shared" si="160"/>
        <v>1236</v>
      </c>
      <c r="C2150" s="294" t="s">
        <v>9290</v>
      </c>
      <c r="D2150" s="279" t="s">
        <v>597</v>
      </c>
      <c r="E2150" s="125">
        <v>20106897914</v>
      </c>
      <c r="F2150" s="153" t="s">
        <v>26</v>
      </c>
      <c r="G2150" s="153" t="s">
        <v>27</v>
      </c>
      <c r="H2150" s="198" t="s">
        <v>8741</v>
      </c>
      <c r="I2150" s="153" t="s">
        <v>9230</v>
      </c>
      <c r="J2150" s="153" t="s">
        <v>6971</v>
      </c>
      <c r="K2150" s="344" t="s">
        <v>1058</v>
      </c>
      <c r="L2150" s="198" t="s">
        <v>9291</v>
      </c>
      <c r="M2150" s="182" t="s">
        <v>7896</v>
      </c>
      <c r="N2150" s="153" t="s">
        <v>1162</v>
      </c>
      <c r="O2150" s="153">
        <v>2021</v>
      </c>
      <c r="P2150" s="88">
        <v>44876</v>
      </c>
      <c r="Q2150" s="153" t="s">
        <v>6790</v>
      </c>
      <c r="R2150" s="157">
        <v>1</v>
      </c>
      <c r="S2150" s="123" t="s">
        <v>9292</v>
      </c>
      <c r="T2150" s="124">
        <v>45141</v>
      </c>
      <c r="U2150" s="123">
        <v>120</v>
      </c>
      <c r="V2150" s="153" t="s">
        <v>9293</v>
      </c>
      <c r="W2150" s="88">
        <v>45203</v>
      </c>
      <c r="X2150" s="153">
        <v>120</v>
      </c>
      <c r="Y2150" s="123" t="s">
        <v>9294</v>
      </c>
      <c r="Z2150" s="124">
        <v>45372</v>
      </c>
      <c r="AA2150" s="123">
        <v>120</v>
      </c>
      <c r="AB2150" s="158" t="s">
        <v>9295</v>
      </c>
      <c r="AC2150" s="158">
        <v>120</v>
      </c>
      <c r="AD2150" s="153">
        <v>2024</v>
      </c>
      <c r="AE2150" s="153">
        <v>5150</v>
      </c>
      <c r="AF2150" s="323">
        <f t="shared" si="161"/>
        <v>618000</v>
      </c>
    </row>
    <row r="2151" spans="1:32" ht="54.95" customHeight="1" x14ac:dyDescent="0.2">
      <c r="A2151" s="136">
        <v>2148</v>
      </c>
      <c r="B2151" s="368">
        <f t="shared" si="160"/>
        <v>1236</v>
      </c>
      <c r="C2151" s="294" t="s">
        <v>9290</v>
      </c>
      <c r="D2151" s="279" t="s">
        <v>597</v>
      </c>
      <c r="E2151" s="125">
        <v>20106897914</v>
      </c>
      <c r="F2151" s="153" t="s">
        <v>26</v>
      </c>
      <c r="G2151" s="153" t="s">
        <v>27</v>
      </c>
      <c r="H2151" s="198" t="s">
        <v>7868</v>
      </c>
      <c r="I2151" s="153" t="s">
        <v>9061</v>
      </c>
      <c r="J2151" s="153" t="s">
        <v>7166</v>
      </c>
      <c r="K2151" s="344" t="s">
        <v>9296</v>
      </c>
      <c r="L2151" s="198" t="s">
        <v>9297</v>
      </c>
      <c r="M2151" s="182" t="s">
        <v>7896</v>
      </c>
      <c r="N2151" s="153" t="s">
        <v>1162</v>
      </c>
      <c r="O2151" s="153">
        <v>2022</v>
      </c>
      <c r="P2151" s="88">
        <v>44876</v>
      </c>
      <c r="Q2151" s="153" t="s">
        <v>6790</v>
      </c>
      <c r="R2151" s="157">
        <v>1</v>
      </c>
      <c r="S2151" s="123" t="s">
        <v>9292</v>
      </c>
      <c r="T2151" s="124">
        <v>45141</v>
      </c>
      <c r="U2151" s="123">
        <v>122.8</v>
      </c>
      <c r="V2151" s="153" t="s">
        <v>9293</v>
      </c>
      <c r="W2151" s="88">
        <v>45203</v>
      </c>
      <c r="X2151" s="153">
        <v>122.8</v>
      </c>
      <c r="Y2151" s="123" t="s">
        <v>9294</v>
      </c>
      <c r="Z2151" s="124">
        <v>45372</v>
      </c>
      <c r="AA2151" s="123">
        <v>122.8</v>
      </c>
      <c r="AB2151" s="158" t="s">
        <v>9295</v>
      </c>
      <c r="AC2151" s="158">
        <v>122.8</v>
      </c>
      <c r="AD2151" s="153">
        <v>2024</v>
      </c>
      <c r="AE2151" s="153">
        <v>5150</v>
      </c>
      <c r="AF2151" s="323">
        <f t="shared" si="161"/>
        <v>632420</v>
      </c>
    </row>
    <row r="2152" spans="1:32" ht="54.95" customHeight="1" x14ac:dyDescent="0.2">
      <c r="A2152" s="136">
        <v>2149</v>
      </c>
      <c r="B2152" s="368">
        <f t="shared" si="160"/>
        <v>1237</v>
      </c>
      <c r="C2152" s="294" t="s">
        <v>9298</v>
      </c>
      <c r="D2152" s="279" t="s">
        <v>597</v>
      </c>
      <c r="E2152" s="125">
        <v>20106897914</v>
      </c>
      <c r="F2152" s="153" t="s">
        <v>26</v>
      </c>
      <c r="G2152" s="153" t="s">
        <v>27</v>
      </c>
      <c r="H2152" s="198" t="s">
        <v>6937</v>
      </c>
      <c r="I2152" s="153" t="s">
        <v>8508</v>
      </c>
      <c r="J2152" s="153" t="s">
        <v>8515</v>
      </c>
      <c r="K2152" s="344" t="s">
        <v>1033</v>
      </c>
      <c r="L2152" s="198" t="s">
        <v>9299</v>
      </c>
      <c r="M2152" s="182" t="s">
        <v>7896</v>
      </c>
      <c r="N2152" s="153" t="s">
        <v>1161</v>
      </c>
      <c r="O2152" s="153">
        <v>2022</v>
      </c>
      <c r="P2152" s="88">
        <v>44876</v>
      </c>
      <c r="Q2152" s="153" t="s">
        <v>6790</v>
      </c>
      <c r="R2152" s="157">
        <v>1</v>
      </c>
      <c r="S2152" s="123" t="s">
        <v>9300</v>
      </c>
      <c r="T2152" s="124">
        <v>45138</v>
      </c>
      <c r="U2152" s="123">
        <v>19.100000000000001</v>
      </c>
      <c r="V2152" s="153" t="s">
        <v>9301</v>
      </c>
      <c r="W2152" s="105">
        <v>45217</v>
      </c>
      <c r="X2152" s="153">
        <v>19.100000000000001</v>
      </c>
      <c r="Y2152" s="123" t="s">
        <v>9302</v>
      </c>
      <c r="Z2152" s="124">
        <v>45376</v>
      </c>
      <c r="AA2152" s="123">
        <v>19.100000000000001</v>
      </c>
      <c r="AB2152" s="158" t="s">
        <v>9303</v>
      </c>
      <c r="AC2152" s="158">
        <v>19.100000000000001</v>
      </c>
      <c r="AD2152" s="153">
        <v>2024</v>
      </c>
      <c r="AE2152" s="153">
        <v>5150</v>
      </c>
      <c r="AF2152" s="323">
        <f t="shared" si="161"/>
        <v>98365.000000000015</v>
      </c>
    </row>
    <row r="2153" spans="1:32" ht="54.95" customHeight="1" x14ac:dyDescent="0.2">
      <c r="A2153" s="136">
        <v>2150</v>
      </c>
      <c r="B2153" s="368">
        <f t="shared" si="160"/>
        <v>1237</v>
      </c>
      <c r="C2153" s="294" t="s">
        <v>9298</v>
      </c>
      <c r="D2153" s="279" t="s">
        <v>597</v>
      </c>
      <c r="E2153" s="125">
        <v>20106897914</v>
      </c>
      <c r="F2153" s="153" t="s">
        <v>26</v>
      </c>
      <c r="G2153" s="153" t="s">
        <v>27</v>
      </c>
      <c r="H2153" s="198" t="s">
        <v>6937</v>
      </c>
      <c r="I2153" s="153" t="s">
        <v>7779</v>
      </c>
      <c r="J2153" s="153" t="s">
        <v>8516</v>
      </c>
      <c r="K2153" s="344" t="s">
        <v>1033</v>
      </c>
      <c r="L2153" s="198" t="s">
        <v>9304</v>
      </c>
      <c r="M2153" s="182" t="s">
        <v>7896</v>
      </c>
      <c r="N2153" s="153" t="s">
        <v>1161</v>
      </c>
      <c r="O2153" s="153">
        <v>2022</v>
      </c>
      <c r="P2153" s="88">
        <v>44876</v>
      </c>
      <c r="Q2153" s="153" t="s">
        <v>6790</v>
      </c>
      <c r="R2153" s="157">
        <v>1</v>
      </c>
      <c r="S2153" s="123" t="s">
        <v>9300</v>
      </c>
      <c r="T2153" s="124">
        <v>45138</v>
      </c>
      <c r="U2153" s="123">
        <v>23.5</v>
      </c>
      <c r="V2153" s="153" t="s">
        <v>9301</v>
      </c>
      <c r="W2153" s="105">
        <v>45217</v>
      </c>
      <c r="X2153" s="153">
        <v>23.5</v>
      </c>
      <c r="Y2153" s="123" t="s">
        <v>9302</v>
      </c>
      <c r="Z2153" s="124">
        <v>45376</v>
      </c>
      <c r="AA2153" s="123">
        <v>23.5</v>
      </c>
      <c r="AB2153" s="158" t="s">
        <v>9303</v>
      </c>
      <c r="AC2153" s="158">
        <v>23.5</v>
      </c>
      <c r="AD2153" s="153">
        <v>2024</v>
      </c>
      <c r="AE2153" s="153">
        <v>5150</v>
      </c>
      <c r="AF2153" s="323">
        <f t="shared" si="161"/>
        <v>121025</v>
      </c>
    </row>
    <row r="2154" spans="1:32" ht="53.45" customHeight="1" x14ac:dyDescent="0.2">
      <c r="A2154" s="136">
        <v>2151</v>
      </c>
      <c r="B2154" s="368">
        <f t="shared" si="160"/>
        <v>1238</v>
      </c>
      <c r="C2154" s="294" t="s">
        <v>9305</v>
      </c>
      <c r="D2154" s="279" t="s">
        <v>415</v>
      </c>
      <c r="E2154" s="125">
        <v>20510944764</v>
      </c>
      <c r="F2154" s="153" t="s">
        <v>26</v>
      </c>
      <c r="G2154" s="153" t="s">
        <v>27</v>
      </c>
      <c r="H2154" s="198" t="s">
        <v>9060</v>
      </c>
      <c r="I2154" s="153" t="s">
        <v>6924</v>
      </c>
      <c r="J2154" s="153" t="s">
        <v>6924</v>
      </c>
      <c r="K2154" s="344" t="s">
        <v>8530</v>
      </c>
      <c r="L2154" s="198" t="s">
        <v>9306</v>
      </c>
      <c r="M2154" s="182" t="s">
        <v>9307</v>
      </c>
      <c r="N2154" s="153" t="s">
        <v>1163</v>
      </c>
      <c r="O2154" s="153">
        <v>2022</v>
      </c>
      <c r="P2154" s="88">
        <v>44853</v>
      </c>
      <c r="Q2154" s="153" t="s">
        <v>6790</v>
      </c>
      <c r="R2154" s="157">
        <v>1</v>
      </c>
      <c r="S2154" s="123" t="s">
        <v>9308</v>
      </c>
      <c r="T2154" s="124">
        <v>45125</v>
      </c>
      <c r="U2154" s="123">
        <v>350</v>
      </c>
      <c r="V2154" s="157" t="s">
        <v>2076</v>
      </c>
      <c r="W2154" s="28" t="s">
        <v>2076</v>
      </c>
      <c r="X2154" s="242" t="s">
        <v>2076</v>
      </c>
      <c r="Y2154" s="123" t="s">
        <v>9309</v>
      </c>
      <c r="Z2154" s="124">
        <v>45376</v>
      </c>
      <c r="AA2154" s="123">
        <v>350</v>
      </c>
      <c r="AB2154" s="158" t="s">
        <v>9310</v>
      </c>
      <c r="AC2154" s="158">
        <v>350</v>
      </c>
      <c r="AD2154" s="153">
        <v>2024</v>
      </c>
      <c r="AE2154" s="153">
        <v>5150</v>
      </c>
      <c r="AF2154" s="323">
        <f t="shared" si="161"/>
        <v>1802500</v>
      </c>
    </row>
    <row r="2155" spans="1:32" ht="54.95" customHeight="1" x14ac:dyDescent="0.2">
      <c r="A2155" s="136">
        <v>2152</v>
      </c>
      <c r="B2155" s="368">
        <f t="shared" si="160"/>
        <v>1239</v>
      </c>
      <c r="C2155" s="294" t="s">
        <v>9311</v>
      </c>
      <c r="D2155" s="279" t="s">
        <v>588</v>
      </c>
      <c r="E2155" s="125">
        <v>20543254798</v>
      </c>
      <c r="F2155" s="153" t="s">
        <v>26</v>
      </c>
      <c r="G2155" s="153" t="s">
        <v>27</v>
      </c>
      <c r="H2155" s="198" t="s">
        <v>8741</v>
      </c>
      <c r="I2155" s="153" t="s">
        <v>9312</v>
      </c>
      <c r="J2155" s="153" t="s">
        <v>6971</v>
      </c>
      <c r="K2155" s="344" t="s">
        <v>1054</v>
      </c>
      <c r="L2155" s="198" t="s">
        <v>9313</v>
      </c>
      <c r="M2155" s="182" t="s">
        <v>7896</v>
      </c>
      <c r="N2155" s="153" t="s">
        <v>1162</v>
      </c>
      <c r="O2155" s="153">
        <v>2020</v>
      </c>
      <c r="P2155" s="88">
        <v>45007</v>
      </c>
      <c r="Q2155" s="153" t="s">
        <v>6790</v>
      </c>
      <c r="R2155" s="157">
        <v>1</v>
      </c>
      <c r="S2155" s="123" t="s">
        <v>9314</v>
      </c>
      <c r="T2155" s="124">
        <v>45205</v>
      </c>
      <c r="U2155" s="123">
        <v>150</v>
      </c>
      <c r="V2155" s="157" t="s">
        <v>2076</v>
      </c>
      <c r="W2155" s="28" t="s">
        <v>2076</v>
      </c>
      <c r="X2155" s="242" t="s">
        <v>2076</v>
      </c>
      <c r="Y2155" s="123" t="s">
        <v>9315</v>
      </c>
      <c r="Z2155" s="124">
        <v>45376</v>
      </c>
      <c r="AA2155" s="123">
        <v>150</v>
      </c>
      <c r="AB2155" s="158" t="s">
        <v>9316</v>
      </c>
      <c r="AC2155" s="158">
        <v>150</v>
      </c>
      <c r="AD2155" s="153">
        <v>2024</v>
      </c>
      <c r="AE2155" s="153">
        <v>5150</v>
      </c>
      <c r="AF2155" s="323">
        <f t="shared" si="161"/>
        <v>772500</v>
      </c>
    </row>
    <row r="2156" spans="1:32" ht="54.95" customHeight="1" x14ac:dyDescent="0.2">
      <c r="A2156" s="136">
        <v>2153</v>
      </c>
      <c r="B2156" s="368">
        <f t="shared" si="160"/>
        <v>1240</v>
      </c>
      <c r="C2156" s="294" t="s">
        <v>9359</v>
      </c>
      <c r="D2156" s="281" t="s">
        <v>25</v>
      </c>
      <c r="E2156" s="261">
        <v>20100017491</v>
      </c>
      <c r="F2156" s="157" t="s">
        <v>26</v>
      </c>
      <c r="G2156" s="153" t="s">
        <v>27</v>
      </c>
      <c r="H2156" s="198" t="s">
        <v>9317</v>
      </c>
      <c r="I2156" s="153" t="s">
        <v>8763</v>
      </c>
      <c r="J2156" s="153" t="s">
        <v>8764</v>
      </c>
      <c r="K2156" s="344" t="s">
        <v>1003</v>
      </c>
      <c r="L2156" s="198" t="s">
        <v>9318</v>
      </c>
      <c r="M2156" s="182" t="s">
        <v>7896</v>
      </c>
      <c r="N2156" s="153" t="s">
        <v>1162</v>
      </c>
      <c r="O2156" s="153">
        <v>2021</v>
      </c>
      <c r="P2156" s="88">
        <v>44868</v>
      </c>
      <c r="Q2156" s="153" t="s">
        <v>6790</v>
      </c>
      <c r="R2156" s="157">
        <v>1</v>
      </c>
      <c r="S2156" s="123" t="s">
        <v>9319</v>
      </c>
      <c r="T2156" s="124">
        <v>45131</v>
      </c>
      <c r="U2156" s="123">
        <v>150</v>
      </c>
      <c r="V2156" s="157" t="s">
        <v>2076</v>
      </c>
      <c r="W2156" s="28" t="s">
        <v>2076</v>
      </c>
      <c r="X2156" s="242" t="s">
        <v>2076</v>
      </c>
      <c r="Y2156" s="123" t="s">
        <v>9320</v>
      </c>
      <c r="Z2156" s="124">
        <v>45378</v>
      </c>
      <c r="AA2156" s="123">
        <v>150</v>
      </c>
      <c r="AB2156" s="158" t="s">
        <v>9321</v>
      </c>
      <c r="AC2156" s="158">
        <v>150</v>
      </c>
      <c r="AD2156" s="153">
        <v>2024</v>
      </c>
      <c r="AE2156" s="153">
        <v>5150</v>
      </c>
      <c r="AF2156" s="323">
        <f t="shared" si="161"/>
        <v>772500</v>
      </c>
    </row>
    <row r="2157" spans="1:32" ht="54.95" customHeight="1" x14ac:dyDescent="0.2">
      <c r="A2157" s="136">
        <v>2154</v>
      </c>
      <c r="B2157" s="368">
        <f t="shared" si="160"/>
        <v>1240</v>
      </c>
      <c r="C2157" s="294" t="s">
        <v>9359</v>
      </c>
      <c r="D2157" s="281" t="s">
        <v>25</v>
      </c>
      <c r="E2157" s="261">
        <v>20100017491</v>
      </c>
      <c r="F2157" s="157" t="s">
        <v>26</v>
      </c>
      <c r="G2157" s="153" t="s">
        <v>27</v>
      </c>
      <c r="H2157" s="198" t="s">
        <v>7868</v>
      </c>
      <c r="I2157" s="153" t="s">
        <v>9061</v>
      </c>
      <c r="J2157" s="153" t="s">
        <v>7166</v>
      </c>
      <c r="K2157" s="344" t="s">
        <v>9296</v>
      </c>
      <c r="L2157" s="198" t="s">
        <v>9322</v>
      </c>
      <c r="M2157" s="182" t="s">
        <v>7896</v>
      </c>
      <c r="N2157" s="153" t="s">
        <v>1162</v>
      </c>
      <c r="O2157" s="153">
        <v>2022</v>
      </c>
      <c r="P2157" s="88">
        <v>44868</v>
      </c>
      <c r="Q2157" s="153" t="s">
        <v>6790</v>
      </c>
      <c r="R2157" s="157">
        <v>1</v>
      </c>
      <c r="S2157" s="123" t="s">
        <v>9319</v>
      </c>
      <c r="T2157" s="124">
        <v>45131</v>
      </c>
      <c r="U2157" s="123">
        <v>113.2</v>
      </c>
      <c r="V2157" s="157" t="s">
        <v>2076</v>
      </c>
      <c r="W2157" s="28" t="s">
        <v>2076</v>
      </c>
      <c r="X2157" s="242" t="s">
        <v>2076</v>
      </c>
      <c r="Y2157" s="123" t="s">
        <v>9320</v>
      </c>
      <c r="Z2157" s="124">
        <v>45378</v>
      </c>
      <c r="AA2157" s="123">
        <v>113.2</v>
      </c>
      <c r="AB2157" s="158" t="s">
        <v>9321</v>
      </c>
      <c r="AC2157" s="158">
        <v>113.2</v>
      </c>
      <c r="AD2157" s="153">
        <v>2024</v>
      </c>
      <c r="AE2157" s="153">
        <v>5150</v>
      </c>
      <c r="AF2157" s="323">
        <f t="shared" si="161"/>
        <v>582980</v>
      </c>
    </row>
    <row r="2158" spans="1:32" ht="54.95" customHeight="1" x14ac:dyDescent="0.2">
      <c r="A2158" s="136">
        <v>2155</v>
      </c>
      <c r="B2158" s="368">
        <f t="shared" si="160"/>
        <v>1241</v>
      </c>
      <c r="C2158" s="294" t="s">
        <v>9323</v>
      </c>
      <c r="D2158" s="281" t="s">
        <v>25</v>
      </c>
      <c r="E2158" s="261">
        <v>20100017491</v>
      </c>
      <c r="F2158" s="157" t="s">
        <v>26</v>
      </c>
      <c r="G2158" s="153" t="s">
        <v>27</v>
      </c>
      <c r="H2158" s="198" t="s">
        <v>8333</v>
      </c>
      <c r="I2158" s="153" t="s">
        <v>8855</v>
      </c>
      <c r="J2158" s="153" t="s">
        <v>8219</v>
      </c>
      <c r="K2158" s="344" t="s">
        <v>8528</v>
      </c>
      <c r="L2158" s="198" t="s">
        <v>9324</v>
      </c>
      <c r="M2158" s="182" t="s">
        <v>9143</v>
      </c>
      <c r="N2158" s="153" t="s">
        <v>1161</v>
      </c>
      <c r="O2158" s="153">
        <v>2022</v>
      </c>
      <c r="P2158" s="88">
        <v>45058</v>
      </c>
      <c r="Q2158" s="153" t="s">
        <v>6790</v>
      </c>
      <c r="R2158" s="157">
        <v>5</v>
      </c>
      <c r="S2158" s="123" t="s">
        <v>9325</v>
      </c>
      <c r="T2158" s="124">
        <v>45282</v>
      </c>
      <c r="U2158" s="123">
        <v>139</v>
      </c>
      <c r="V2158" s="157" t="s">
        <v>2076</v>
      </c>
      <c r="W2158" s="28" t="s">
        <v>2076</v>
      </c>
      <c r="X2158" s="242" t="s">
        <v>2076</v>
      </c>
      <c r="Y2158" s="123" t="s">
        <v>9326</v>
      </c>
      <c r="Z2158" s="124">
        <v>45378</v>
      </c>
      <c r="AA2158" s="123">
        <v>139</v>
      </c>
      <c r="AB2158" s="158" t="s">
        <v>9327</v>
      </c>
      <c r="AC2158" s="158">
        <v>139</v>
      </c>
      <c r="AD2158" s="153">
        <v>2024</v>
      </c>
      <c r="AE2158" s="153">
        <v>5150</v>
      </c>
      <c r="AF2158" s="323">
        <f t="shared" si="161"/>
        <v>715850</v>
      </c>
    </row>
    <row r="2159" spans="1:32" ht="54.95" customHeight="1" x14ac:dyDescent="0.2">
      <c r="A2159" s="136">
        <v>2156</v>
      </c>
      <c r="B2159" s="368">
        <f t="shared" si="160"/>
        <v>1241</v>
      </c>
      <c r="C2159" s="294" t="s">
        <v>9323</v>
      </c>
      <c r="D2159" s="281" t="s">
        <v>25</v>
      </c>
      <c r="E2159" s="261">
        <v>20100017491</v>
      </c>
      <c r="F2159" s="157" t="s">
        <v>26</v>
      </c>
      <c r="G2159" s="153" t="s">
        <v>27</v>
      </c>
      <c r="H2159" s="198" t="s">
        <v>8333</v>
      </c>
      <c r="I2159" s="153" t="s">
        <v>8855</v>
      </c>
      <c r="J2159" s="153" t="s">
        <v>8219</v>
      </c>
      <c r="K2159" s="344" t="s">
        <v>8528</v>
      </c>
      <c r="L2159" s="198" t="s">
        <v>9328</v>
      </c>
      <c r="M2159" s="182" t="s">
        <v>9143</v>
      </c>
      <c r="N2159" s="153" t="s">
        <v>1162</v>
      </c>
      <c r="O2159" s="153">
        <v>2022</v>
      </c>
      <c r="P2159" s="88">
        <v>45058</v>
      </c>
      <c r="Q2159" s="153" t="s">
        <v>6790</v>
      </c>
      <c r="R2159" s="157">
        <v>9</v>
      </c>
      <c r="S2159" s="123" t="s">
        <v>9325</v>
      </c>
      <c r="T2159" s="124">
        <v>45282</v>
      </c>
      <c r="U2159" s="123">
        <v>1065.2</v>
      </c>
      <c r="V2159" s="157" t="s">
        <v>2076</v>
      </c>
      <c r="W2159" s="28" t="s">
        <v>2076</v>
      </c>
      <c r="X2159" s="242" t="s">
        <v>2076</v>
      </c>
      <c r="Y2159" s="123" t="s">
        <v>9326</v>
      </c>
      <c r="Z2159" s="124">
        <v>45378</v>
      </c>
      <c r="AA2159" s="123">
        <v>1065.2</v>
      </c>
      <c r="AB2159" s="158" t="s">
        <v>9327</v>
      </c>
      <c r="AC2159" s="158">
        <v>1065.2</v>
      </c>
      <c r="AD2159" s="153">
        <v>2024</v>
      </c>
      <c r="AE2159" s="153">
        <v>5150</v>
      </c>
      <c r="AF2159" s="323">
        <f t="shared" si="161"/>
        <v>5485780</v>
      </c>
    </row>
    <row r="2160" spans="1:32" ht="54.95" customHeight="1" x14ac:dyDescent="0.2">
      <c r="A2160" s="136">
        <v>2157</v>
      </c>
      <c r="B2160" s="368">
        <f t="shared" si="160"/>
        <v>1242</v>
      </c>
      <c r="C2160" s="294" t="s">
        <v>9329</v>
      </c>
      <c r="D2160" s="279" t="s">
        <v>597</v>
      </c>
      <c r="E2160" s="125">
        <v>20106897914</v>
      </c>
      <c r="F2160" s="153" t="s">
        <v>26</v>
      </c>
      <c r="G2160" s="153" t="s">
        <v>27</v>
      </c>
      <c r="H2160" s="198" t="s">
        <v>9060</v>
      </c>
      <c r="I2160" s="153" t="s">
        <v>6924</v>
      </c>
      <c r="J2160" s="153" t="s">
        <v>6924</v>
      </c>
      <c r="K2160" s="344" t="s">
        <v>8530</v>
      </c>
      <c r="L2160" s="198" t="s">
        <v>9330</v>
      </c>
      <c r="M2160" s="182" t="s">
        <v>7896</v>
      </c>
      <c r="N2160" s="153" t="s">
        <v>1162</v>
      </c>
      <c r="O2160" s="153">
        <v>2021</v>
      </c>
      <c r="P2160" s="88">
        <v>45209</v>
      </c>
      <c r="Q2160" s="153" t="s">
        <v>6790</v>
      </c>
      <c r="R2160" s="157">
        <v>1</v>
      </c>
      <c r="S2160" s="123" t="s">
        <v>9331</v>
      </c>
      <c r="T2160" s="124">
        <v>45307</v>
      </c>
      <c r="U2160" s="123">
        <v>62.1</v>
      </c>
      <c r="V2160" s="157" t="s">
        <v>2076</v>
      </c>
      <c r="W2160" s="28" t="s">
        <v>2076</v>
      </c>
      <c r="X2160" s="242" t="s">
        <v>2076</v>
      </c>
      <c r="Y2160" s="123" t="s">
        <v>9332</v>
      </c>
      <c r="Z2160" s="124">
        <v>45377</v>
      </c>
      <c r="AA2160" s="123">
        <v>62.1</v>
      </c>
      <c r="AB2160" s="158" t="s">
        <v>9333</v>
      </c>
      <c r="AC2160" s="158">
        <v>62.1</v>
      </c>
      <c r="AD2160" s="153">
        <v>2024</v>
      </c>
      <c r="AE2160" s="153">
        <v>5150</v>
      </c>
      <c r="AF2160" s="323">
        <f t="shared" si="161"/>
        <v>319815</v>
      </c>
    </row>
    <row r="2161" spans="1:116" ht="54.95" customHeight="1" x14ac:dyDescent="0.2">
      <c r="A2161" s="136">
        <v>2158</v>
      </c>
      <c r="B2161" s="368">
        <f t="shared" si="160"/>
        <v>1242</v>
      </c>
      <c r="C2161" s="294" t="s">
        <v>9329</v>
      </c>
      <c r="D2161" s="279" t="s">
        <v>597</v>
      </c>
      <c r="E2161" s="125">
        <v>20106897914</v>
      </c>
      <c r="F2161" s="153" t="s">
        <v>26</v>
      </c>
      <c r="G2161" s="153" t="s">
        <v>27</v>
      </c>
      <c r="H2161" s="198" t="s">
        <v>9060</v>
      </c>
      <c r="I2161" s="153" t="s">
        <v>6924</v>
      </c>
      <c r="J2161" s="153" t="s">
        <v>6924</v>
      </c>
      <c r="K2161" s="344" t="s">
        <v>8530</v>
      </c>
      <c r="L2161" s="198" t="s">
        <v>9334</v>
      </c>
      <c r="M2161" s="182" t="s">
        <v>7896</v>
      </c>
      <c r="N2161" s="153" t="s">
        <v>1161</v>
      </c>
      <c r="O2161" s="153">
        <v>2021</v>
      </c>
      <c r="P2161" s="88">
        <v>45209</v>
      </c>
      <c r="Q2161" s="153" t="s">
        <v>6790</v>
      </c>
      <c r="R2161" s="157">
        <v>1</v>
      </c>
      <c r="S2161" s="123" t="s">
        <v>9331</v>
      </c>
      <c r="T2161" s="124">
        <v>45307</v>
      </c>
      <c r="U2161" s="123">
        <v>0.7</v>
      </c>
      <c r="V2161" s="157" t="s">
        <v>2076</v>
      </c>
      <c r="W2161" s="28" t="s">
        <v>2076</v>
      </c>
      <c r="X2161" s="242" t="s">
        <v>2076</v>
      </c>
      <c r="Y2161" s="123" t="s">
        <v>9332</v>
      </c>
      <c r="Z2161" s="124">
        <v>45377</v>
      </c>
      <c r="AA2161" s="123">
        <v>0.7</v>
      </c>
      <c r="AB2161" s="158" t="s">
        <v>9333</v>
      </c>
      <c r="AC2161" s="158">
        <v>0.7</v>
      </c>
      <c r="AD2161" s="153">
        <v>2024</v>
      </c>
      <c r="AE2161" s="153">
        <v>5150</v>
      </c>
      <c r="AF2161" s="323">
        <f t="shared" si="161"/>
        <v>3604.9999999999995</v>
      </c>
    </row>
    <row r="2162" spans="1:116" ht="54.95" customHeight="1" x14ac:dyDescent="0.2">
      <c r="A2162" s="136">
        <v>2159</v>
      </c>
      <c r="B2162" s="368">
        <f t="shared" si="160"/>
        <v>1243</v>
      </c>
      <c r="C2162" s="294" t="s">
        <v>9335</v>
      </c>
      <c r="D2162" s="279" t="s">
        <v>8462</v>
      </c>
      <c r="E2162" s="6">
        <v>20467534026</v>
      </c>
      <c r="F2162" s="153" t="s">
        <v>26</v>
      </c>
      <c r="G2162" s="153" t="s">
        <v>27</v>
      </c>
      <c r="H2162" s="198" t="s">
        <v>6937</v>
      </c>
      <c r="I2162" s="153" t="s">
        <v>7161</v>
      </c>
      <c r="J2162" s="153" t="s">
        <v>6940</v>
      </c>
      <c r="K2162" s="344" t="s">
        <v>1033</v>
      </c>
      <c r="L2162" s="198" t="s">
        <v>9336</v>
      </c>
      <c r="M2162" s="182" t="s">
        <v>7896</v>
      </c>
      <c r="N2162" s="153" t="s">
        <v>1163</v>
      </c>
      <c r="O2162" s="153">
        <v>2022</v>
      </c>
      <c r="P2162" s="88">
        <v>44972</v>
      </c>
      <c r="Q2162" s="153" t="s">
        <v>6790</v>
      </c>
      <c r="R2162" s="153">
        <v>1</v>
      </c>
      <c r="S2162" s="123" t="s">
        <v>9337</v>
      </c>
      <c r="T2162" s="124">
        <v>45237</v>
      </c>
      <c r="U2162" s="123">
        <v>196</v>
      </c>
      <c r="V2162" s="153" t="s">
        <v>2076</v>
      </c>
      <c r="W2162" s="153" t="s">
        <v>2076</v>
      </c>
      <c r="X2162" s="242" t="s">
        <v>2076</v>
      </c>
      <c r="Y2162" s="123" t="s">
        <v>9338</v>
      </c>
      <c r="Z2162" s="124">
        <v>45378</v>
      </c>
      <c r="AA2162" s="123">
        <v>196</v>
      </c>
      <c r="AB2162" s="158" t="s">
        <v>9339</v>
      </c>
      <c r="AC2162" s="158">
        <v>196</v>
      </c>
      <c r="AD2162" s="153">
        <v>2024</v>
      </c>
      <c r="AE2162" s="153">
        <v>5150</v>
      </c>
      <c r="AF2162" s="323">
        <f>AC2162*AE2162</f>
        <v>1009400</v>
      </c>
    </row>
    <row r="2163" spans="1:116" ht="54.95" customHeight="1" x14ac:dyDescent="0.2">
      <c r="A2163" s="136">
        <v>2160</v>
      </c>
      <c r="B2163" s="368">
        <f t="shared" si="160"/>
        <v>1243</v>
      </c>
      <c r="C2163" s="294" t="s">
        <v>9335</v>
      </c>
      <c r="D2163" s="279" t="s">
        <v>8462</v>
      </c>
      <c r="E2163" s="6">
        <v>20467534026</v>
      </c>
      <c r="F2163" s="153" t="s">
        <v>26</v>
      </c>
      <c r="G2163" s="153" t="s">
        <v>27</v>
      </c>
      <c r="H2163" s="198" t="s">
        <v>6937</v>
      </c>
      <c r="I2163" s="153" t="s">
        <v>7162</v>
      </c>
      <c r="J2163" s="153" t="s">
        <v>6939</v>
      </c>
      <c r="K2163" s="344" t="s">
        <v>1033</v>
      </c>
      <c r="L2163" s="198" t="s">
        <v>9340</v>
      </c>
      <c r="M2163" s="182" t="s">
        <v>7896</v>
      </c>
      <c r="N2163" s="153" t="s">
        <v>1161</v>
      </c>
      <c r="O2163" s="153">
        <v>2021</v>
      </c>
      <c r="P2163" s="88">
        <v>44972</v>
      </c>
      <c r="Q2163" s="153" t="s">
        <v>6790</v>
      </c>
      <c r="R2163" s="153">
        <v>1</v>
      </c>
      <c r="S2163" s="123" t="s">
        <v>9337</v>
      </c>
      <c r="T2163" s="124">
        <v>45237</v>
      </c>
      <c r="U2163" s="123">
        <v>50</v>
      </c>
      <c r="V2163" s="153" t="s">
        <v>2076</v>
      </c>
      <c r="W2163" s="153" t="s">
        <v>2076</v>
      </c>
      <c r="X2163" s="242" t="s">
        <v>2076</v>
      </c>
      <c r="Y2163" s="123" t="s">
        <v>9338</v>
      </c>
      <c r="Z2163" s="124">
        <v>45378</v>
      </c>
      <c r="AA2163" s="123">
        <v>50</v>
      </c>
      <c r="AB2163" s="158" t="s">
        <v>9339</v>
      </c>
      <c r="AC2163" s="158">
        <v>50</v>
      </c>
      <c r="AD2163" s="153">
        <v>2024</v>
      </c>
      <c r="AE2163" s="153">
        <v>5150</v>
      </c>
      <c r="AF2163" s="323">
        <f t="shared" ref="AF2163:AF2193" si="162">AC2163*AE2163</f>
        <v>257500</v>
      </c>
    </row>
    <row r="2164" spans="1:116" ht="54.95" customHeight="1" x14ac:dyDescent="0.2">
      <c r="A2164" s="136">
        <v>2161</v>
      </c>
      <c r="B2164" s="368">
        <f t="shared" si="160"/>
        <v>1244</v>
      </c>
      <c r="C2164" s="294" t="s">
        <v>9341</v>
      </c>
      <c r="D2164" s="279" t="s">
        <v>597</v>
      </c>
      <c r="E2164" s="6">
        <v>20106897914</v>
      </c>
      <c r="F2164" s="153" t="s">
        <v>26</v>
      </c>
      <c r="G2164" s="153" t="s">
        <v>27</v>
      </c>
      <c r="H2164" s="198" t="s">
        <v>6849</v>
      </c>
      <c r="I2164" s="153" t="s">
        <v>9342</v>
      </c>
      <c r="J2164" s="153" t="s">
        <v>6898</v>
      </c>
      <c r="K2164" s="344" t="s">
        <v>1014</v>
      </c>
      <c r="L2164" s="198" t="s">
        <v>9343</v>
      </c>
      <c r="M2164" s="182" t="s">
        <v>7896</v>
      </c>
      <c r="N2164" s="153" t="s">
        <v>1161</v>
      </c>
      <c r="O2164" s="153">
        <v>2021</v>
      </c>
      <c r="P2164" s="88">
        <v>45013</v>
      </c>
      <c r="Q2164" s="153" t="s">
        <v>4594</v>
      </c>
      <c r="R2164" s="153">
        <v>1</v>
      </c>
      <c r="S2164" s="123" t="s">
        <v>9344</v>
      </c>
      <c r="T2164" s="124">
        <v>45112</v>
      </c>
      <c r="U2164" s="123">
        <v>0</v>
      </c>
      <c r="V2164" s="153" t="s">
        <v>2076</v>
      </c>
      <c r="W2164" s="153" t="s">
        <v>2076</v>
      </c>
      <c r="X2164" s="242" t="s">
        <v>2076</v>
      </c>
      <c r="Y2164" s="123" t="s">
        <v>9345</v>
      </c>
      <c r="Z2164" s="124">
        <v>45378</v>
      </c>
      <c r="AA2164" s="123">
        <v>0</v>
      </c>
      <c r="AB2164" s="158" t="s">
        <v>9346</v>
      </c>
      <c r="AC2164" s="158">
        <v>0</v>
      </c>
      <c r="AD2164" s="153">
        <v>2024</v>
      </c>
      <c r="AE2164" s="153">
        <v>5150</v>
      </c>
      <c r="AF2164" s="323">
        <f t="shared" si="162"/>
        <v>0</v>
      </c>
    </row>
    <row r="2165" spans="1:116" ht="54.95" customHeight="1" x14ac:dyDescent="0.2">
      <c r="A2165" s="136">
        <v>2162</v>
      </c>
      <c r="B2165" s="368">
        <f t="shared" si="160"/>
        <v>1244</v>
      </c>
      <c r="C2165" s="294" t="s">
        <v>9341</v>
      </c>
      <c r="D2165" s="279" t="s">
        <v>597</v>
      </c>
      <c r="E2165" s="6">
        <v>20106897914</v>
      </c>
      <c r="F2165" s="153" t="s">
        <v>26</v>
      </c>
      <c r="G2165" s="153" t="s">
        <v>27</v>
      </c>
      <c r="H2165" s="198" t="s">
        <v>6849</v>
      </c>
      <c r="I2165" s="153" t="s">
        <v>9347</v>
      </c>
      <c r="J2165" s="153" t="s">
        <v>6971</v>
      </c>
      <c r="K2165" s="344" t="s">
        <v>1014</v>
      </c>
      <c r="L2165" s="198" t="s">
        <v>9348</v>
      </c>
      <c r="M2165" s="182" t="s">
        <v>7896</v>
      </c>
      <c r="N2165" s="153" t="s">
        <v>1162</v>
      </c>
      <c r="O2165" s="153">
        <v>2021</v>
      </c>
      <c r="P2165" s="88">
        <v>45013</v>
      </c>
      <c r="Q2165" s="153" t="s">
        <v>6790</v>
      </c>
      <c r="R2165" s="153">
        <v>1</v>
      </c>
      <c r="S2165" s="123" t="s">
        <v>9344</v>
      </c>
      <c r="T2165" s="124">
        <v>45112</v>
      </c>
      <c r="U2165" s="123">
        <v>28.5</v>
      </c>
      <c r="V2165" s="153" t="s">
        <v>2076</v>
      </c>
      <c r="W2165" s="153" t="s">
        <v>2076</v>
      </c>
      <c r="X2165" s="242" t="s">
        <v>2076</v>
      </c>
      <c r="Y2165" s="123" t="s">
        <v>9345</v>
      </c>
      <c r="Z2165" s="124">
        <v>45378</v>
      </c>
      <c r="AA2165" s="123">
        <v>28.5</v>
      </c>
      <c r="AB2165" s="158" t="s">
        <v>9346</v>
      </c>
      <c r="AC2165" s="158">
        <v>28.5</v>
      </c>
      <c r="AD2165" s="153">
        <v>2024</v>
      </c>
      <c r="AE2165" s="153">
        <v>5150</v>
      </c>
      <c r="AF2165" s="323">
        <f t="shared" si="162"/>
        <v>146775</v>
      </c>
    </row>
    <row r="2166" spans="1:116" ht="54.95" customHeight="1" x14ac:dyDescent="0.2">
      <c r="A2166" s="136">
        <v>2163</v>
      </c>
      <c r="B2166" s="368">
        <f t="shared" si="160"/>
        <v>1244</v>
      </c>
      <c r="C2166" s="294" t="s">
        <v>9341</v>
      </c>
      <c r="D2166" s="279" t="s">
        <v>597</v>
      </c>
      <c r="E2166" s="6">
        <v>20106897914</v>
      </c>
      <c r="F2166" s="153" t="s">
        <v>26</v>
      </c>
      <c r="G2166" s="153" t="s">
        <v>27</v>
      </c>
      <c r="H2166" s="198" t="s">
        <v>6849</v>
      </c>
      <c r="I2166" s="153" t="s">
        <v>7163</v>
      </c>
      <c r="J2166" s="153" t="s">
        <v>6898</v>
      </c>
      <c r="K2166" s="344" t="s">
        <v>9349</v>
      </c>
      <c r="L2166" s="198" t="s">
        <v>9350</v>
      </c>
      <c r="M2166" s="182" t="s">
        <v>7896</v>
      </c>
      <c r="N2166" s="153" t="s">
        <v>1161</v>
      </c>
      <c r="O2166" s="153">
        <v>2021</v>
      </c>
      <c r="P2166" s="88">
        <v>45013</v>
      </c>
      <c r="Q2166" s="153" t="s">
        <v>6790</v>
      </c>
      <c r="R2166" s="153">
        <v>1</v>
      </c>
      <c r="S2166" s="123" t="s">
        <v>9344</v>
      </c>
      <c r="T2166" s="124">
        <v>45112</v>
      </c>
      <c r="U2166" s="123">
        <v>35.799999999999997</v>
      </c>
      <c r="V2166" s="153" t="s">
        <v>2076</v>
      </c>
      <c r="W2166" s="153" t="s">
        <v>2076</v>
      </c>
      <c r="X2166" s="242" t="s">
        <v>2076</v>
      </c>
      <c r="Y2166" s="123" t="s">
        <v>9345</v>
      </c>
      <c r="Z2166" s="124">
        <v>45378</v>
      </c>
      <c r="AA2166" s="123">
        <v>35.799999999999997</v>
      </c>
      <c r="AB2166" s="158" t="s">
        <v>9346</v>
      </c>
      <c r="AC2166" s="158">
        <v>35.799999999999997</v>
      </c>
      <c r="AD2166" s="153">
        <v>2024</v>
      </c>
      <c r="AE2166" s="153">
        <v>5150</v>
      </c>
      <c r="AF2166" s="323">
        <f t="shared" si="162"/>
        <v>184369.99999999997</v>
      </c>
    </row>
    <row r="2167" spans="1:116" ht="54.95" customHeight="1" x14ac:dyDescent="0.2">
      <c r="A2167" s="136">
        <v>2164</v>
      </c>
      <c r="B2167" s="368">
        <f t="shared" si="160"/>
        <v>1245</v>
      </c>
      <c r="C2167" s="294" t="s">
        <v>9351</v>
      </c>
      <c r="D2167" s="279" t="s">
        <v>25</v>
      </c>
      <c r="E2167" s="6">
        <v>20100017491</v>
      </c>
      <c r="F2167" s="153" t="s">
        <v>26</v>
      </c>
      <c r="G2167" s="153" t="s">
        <v>27</v>
      </c>
      <c r="H2167" s="198" t="s">
        <v>8333</v>
      </c>
      <c r="I2167" s="153" t="s">
        <v>9014</v>
      </c>
      <c r="J2167" s="153" t="s">
        <v>8394</v>
      </c>
      <c r="K2167" s="344" t="s">
        <v>1135</v>
      </c>
      <c r="L2167" s="198" t="s">
        <v>9352</v>
      </c>
      <c r="M2167" s="182" t="s">
        <v>9353</v>
      </c>
      <c r="N2167" s="153" t="s">
        <v>1161</v>
      </c>
      <c r="O2167" s="153">
        <v>2022</v>
      </c>
      <c r="P2167" s="88">
        <v>45001</v>
      </c>
      <c r="Q2167" s="153" t="s">
        <v>6790</v>
      </c>
      <c r="R2167" s="153">
        <v>5</v>
      </c>
      <c r="S2167" s="123" t="s">
        <v>8911</v>
      </c>
      <c r="T2167" s="124">
        <v>45272</v>
      </c>
      <c r="U2167" s="123">
        <v>193.7</v>
      </c>
      <c r="V2167" s="153" t="s">
        <v>2076</v>
      </c>
      <c r="W2167" s="153" t="s">
        <v>2076</v>
      </c>
      <c r="X2167" s="242" t="s">
        <v>2076</v>
      </c>
      <c r="Y2167" s="123" t="s">
        <v>9354</v>
      </c>
      <c r="Z2167" s="124">
        <v>45378</v>
      </c>
      <c r="AA2167" s="123">
        <v>193.7</v>
      </c>
      <c r="AB2167" s="158" t="s">
        <v>9355</v>
      </c>
      <c r="AC2167" s="158">
        <v>193.7</v>
      </c>
      <c r="AD2167" s="153">
        <v>2024</v>
      </c>
      <c r="AE2167" s="153">
        <v>5150</v>
      </c>
      <c r="AF2167" s="323">
        <f t="shared" si="162"/>
        <v>997554.99999999988</v>
      </c>
    </row>
    <row r="2168" spans="1:116" ht="54.95" customHeight="1" x14ac:dyDescent="0.2">
      <c r="A2168" s="136">
        <v>2165</v>
      </c>
      <c r="B2168" s="368">
        <f t="shared" si="160"/>
        <v>1245</v>
      </c>
      <c r="C2168" s="294" t="s">
        <v>9351</v>
      </c>
      <c r="D2168" s="279" t="s">
        <v>25</v>
      </c>
      <c r="E2168" s="6">
        <v>20100017491</v>
      </c>
      <c r="F2168" s="153" t="s">
        <v>26</v>
      </c>
      <c r="G2168" s="153" t="s">
        <v>27</v>
      </c>
      <c r="H2168" s="198" t="s">
        <v>8333</v>
      </c>
      <c r="I2168" s="153" t="s">
        <v>9014</v>
      </c>
      <c r="J2168" s="153" t="s">
        <v>8394</v>
      </c>
      <c r="K2168" s="344" t="s">
        <v>1135</v>
      </c>
      <c r="L2168" s="198" t="s">
        <v>9356</v>
      </c>
      <c r="M2168" s="182" t="s">
        <v>9357</v>
      </c>
      <c r="N2168" s="153" t="s">
        <v>1162</v>
      </c>
      <c r="O2168" s="153">
        <v>2022</v>
      </c>
      <c r="P2168" s="88">
        <v>45001</v>
      </c>
      <c r="Q2168" s="153" t="s">
        <v>6790</v>
      </c>
      <c r="R2168" s="153">
        <v>3</v>
      </c>
      <c r="S2168" s="123" t="s">
        <v>8911</v>
      </c>
      <c r="T2168" s="124">
        <v>45272</v>
      </c>
      <c r="U2168" s="123">
        <v>378.9</v>
      </c>
      <c r="V2168" s="153" t="s">
        <v>2076</v>
      </c>
      <c r="W2168" s="153" t="s">
        <v>2076</v>
      </c>
      <c r="X2168" s="242" t="s">
        <v>2076</v>
      </c>
      <c r="Y2168" s="123" t="s">
        <v>9354</v>
      </c>
      <c r="Z2168" s="124">
        <v>45378</v>
      </c>
      <c r="AA2168" s="123">
        <v>378.9</v>
      </c>
      <c r="AB2168" s="158" t="s">
        <v>9355</v>
      </c>
      <c r="AC2168" s="158">
        <v>378.9</v>
      </c>
      <c r="AD2168" s="153">
        <v>2024</v>
      </c>
      <c r="AE2168" s="153">
        <v>5150</v>
      </c>
      <c r="AF2168" s="323">
        <f t="shared" si="162"/>
        <v>1951334.9999999998</v>
      </c>
    </row>
    <row r="2169" spans="1:116" ht="51" x14ac:dyDescent="0.2">
      <c r="A2169" s="136">
        <v>2166</v>
      </c>
      <c r="B2169" s="368">
        <f t="shared" si="160"/>
        <v>1246</v>
      </c>
      <c r="C2169" s="223" t="s">
        <v>9367</v>
      </c>
      <c r="D2169" s="279" t="s">
        <v>8462</v>
      </c>
      <c r="E2169" s="6">
        <v>20467534026</v>
      </c>
      <c r="F2169" s="153" t="s">
        <v>26</v>
      </c>
      <c r="G2169" s="153" t="s">
        <v>27</v>
      </c>
      <c r="H2169" s="198" t="s">
        <v>9364</v>
      </c>
      <c r="I2169" s="153" t="s">
        <v>9365</v>
      </c>
      <c r="J2169" s="153" t="s">
        <v>9366</v>
      </c>
      <c r="K2169" s="344" t="s">
        <v>7223</v>
      </c>
      <c r="L2169" s="198" t="s">
        <v>9368</v>
      </c>
      <c r="M2169" s="182" t="s">
        <v>7896</v>
      </c>
      <c r="N2169" s="153" t="s">
        <v>1162</v>
      </c>
      <c r="O2169" s="153">
        <v>2020</v>
      </c>
      <c r="P2169" s="156">
        <v>44825</v>
      </c>
      <c r="Q2169" s="153" t="s">
        <v>6790</v>
      </c>
      <c r="R2169" s="155">
        <v>1</v>
      </c>
      <c r="S2169" s="123" t="s">
        <v>9369</v>
      </c>
      <c r="T2169" s="132">
        <v>45090</v>
      </c>
      <c r="U2169" s="126">
        <v>135</v>
      </c>
      <c r="V2169" s="153" t="s">
        <v>9370</v>
      </c>
      <c r="W2169" s="88">
        <v>45163</v>
      </c>
      <c r="X2169" s="155">
        <v>135</v>
      </c>
      <c r="Y2169" s="123" t="s">
        <v>9371</v>
      </c>
      <c r="Z2169" s="127">
        <v>45301</v>
      </c>
      <c r="AA2169" s="126">
        <v>135</v>
      </c>
      <c r="AB2169" s="72" t="s">
        <v>9372</v>
      </c>
      <c r="AC2169" s="99">
        <v>135</v>
      </c>
      <c r="AD2169" s="155">
        <v>2024</v>
      </c>
      <c r="AE2169" s="155">
        <v>5150</v>
      </c>
      <c r="AF2169" s="323">
        <f t="shared" si="162"/>
        <v>695250</v>
      </c>
    </row>
    <row r="2170" spans="1:116" ht="25.5" x14ac:dyDescent="0.2">
      <c r="A2170" s="136">
        <v>2167</v>
      </c>
      <c r="B2170" s="368">
        <f t="shared" si="160"/>
        <v>1247</v>
      </c>
      <c r="C2170" s="223" t="s">
        <v>9373</v>
      </c>
      <c r="D2170" s="280" t="s">
        <v>597</v>
      </c>
      <c r="E2170" s="6">
        <v>20106897914</v>
      </c>
      <c r="F2170" s="153" t="s">
        <v>26</v>
      </c>
      <c r="G2170" s="153" t="s">
        <v>27</v>
      </c>
      <c r="H2170" s="198" t="s">
        <v>6849</v>
      </c>
      <c r="I2170" s="153" t="s">
        <v>9374</v>
      </c>
      <c r="J2170" s="155" t="s">
        <v>6971</v>
      </c>
      <c r="K2170" s="344" t="s">
        <v>1058</v>
      </c>
      <c r="L2170" s="198" t="s">
        <v>9385</v>
      </c>
      <c r="M2170" s="182" t="s">
        <v>9380</v>
      </c>
      <c r="N2170" s="153" t="s">
        <v>1162</v>
      </c>
      <c r="O2170" s="155">
        <v>2020</v>
      </c>
      <c r="P2170" s="156">
        <v>44581</v>
      </c>
      <c r="Q2170" s="153" t="s">
        <v>6790</v>
      </c>
      <c r="R2170" s="155">
        <v>1</v>
      </c>
      <c r="S2170" s="123" t="s">
        <v>9376</v>
      </c>
      <c r="T2170" s="127">
        <v>44839</v>
      </c>
      <c r="U2170" s="126">
        <v>59.1</v>
      </c>
      <c r="V2170" s="157" t="s">
        <v>2076</v>
      </c>
      <c r="W2170" s="28" t="s">
        <v>2076</v>
      </c>
      <c r="X2170" s="242" t="s">
        <v>2076</v>
      </c>
      <c r="Y2170" s="123" t="s">
        <v>9377</v>
      </c>
      <c r="Z2170" s="127">
        <v>45295</v>
      </c>
      <c r="AA2170" s="126">
        <v>59.1</v>
      </c>
      <c r="AB2170" s="72" t="s">
        <v>9378</v>
      </c>
      <c r="AC2170" s="99">
        <v>59.1</v>
      </c>
      <c r="AD2170" s="155">
        <v>2024</v>
      </c>
      <c r="AE2170" s="155">
        <v>5150</v>
      </c>
      <c r="AF2170" s="323">
        <f t="shared" si="162"/>
        <v>304365</v>
      </c>
    </row>
    <row r="2171" spans="1:116" ht="49.5" customHeight="1" x14ac:dyDescent="0.2">
      <c r="A2171" s="136">
        <v>2168</v>
      </c>
      <c r="B2171" s="368">
        <f t="shared" si="160"/>
        <v>1247</v>
      </c>
      <c r="C2171" s="223" t="s">
        <v>9373</v>
      </c>
      <c r="D2171" s="280" t="s">
        <v>597</v>
      </c>
      <c r="E2171" s="6">
        <v>20106897914</v>
      </c>
      <c r="F2171" s="153" t="s">
        <v>26</v>
      </c>
      <c r="G2171" s="153" t="s">
        <v>27</v>
      </c>
      <c r="H2171" s="198" t="s">
        <v>9381</v>
      </c>
      <c r="I2171" s="153" t="s">
        <v>9383</v>
      </c>
      <c r="J2171" s="153" t="s">
        <v>9382</v>
      </c>
      <c r="K2171" s="344" t="s">
        <v>1065</v>
      </c>
      <c r="L2171" s="198" t="s">
        <v>9384</v>
      </c>
      <c r="M2171" s="182" t="s">
        <v>9380</v>
      </c>
      <c r="N2171" s="153" t="s">
        <v>1162</v>
      </c>
      <c r="O2171" s="155">
        <v>2020</v>
      </c>
      <c r="P2171" s="156">
        <v>44581</v>
      </c>
      <c r="Q2171" s="153" t="s">
        <v>6790</v>
      </c>
      <c r="R2171" s="155">
        <v>1</v>
      </c>
      <c r="S2171" s="123" t="s">
        <v>9376</v>
      </c>
      <c r="T2171" s="127">
        <v>44839</v>
      </c>
      <c r="U2171" s="126">
        <v>113.2</v>
      </c>
      <c r="V2171" s="157" t="s">
        <v>2076</v>
      </c>
      <c r="W2171" s="28" t="s">
        <v>2076</v>
      </c>
      <c r="X2171" s="242" t="s">
        <v>2076</v>
      </c>
      <c r="Y2171" s="123" t="s">
        <v>9377</v>
      </c>
      <c r="Z2171" s="127">
        <v>45295</v>
      </c>
      <c r="AA2171" s="126">
        <v>113.2</v>
      </c>
      <c r="AB2171" s="72" t="s">
        <v>9378</v>
      </c>
      <c r="AC2171" s="99">
        <v>113.2</v>
      </c>
      <c r="AD2171" s="155">
        <v>2024</v>
      </c>
      <c r="AE2171" s="155">
        <v>5150</v>
      </c>
      <c r="AF2171" s="323">
        <f t="shared" si="162"/>
        <v>582980</v>
      </c>
    </row>
    <row r="2172" spans="1:116" ht="25.5" x14ac:dyDescent="0.2">
      <c r="A2172" s="136">
        <v>2169</v>
      </c>
      <c r="B2172" s="368">
        <f t="shared" si="160"/>
        <v>1248</v>
      </c>
      <c r="C2172" s="223" t="s">
        <v>9379</v>
      </c>
      <c r="D2172" s="279" t="s">
        <v>588</v>
      </c>
      <c r="E2172" s="125">
        <v>20543254798</v>
      </c>
      <c r="F2172" s="153" t="s">
        <v>26</v>
      </c>
      <c r="G2172" s="153" t="s">
        <v>27</v>
      </c>
      <c r="H2172" s="198" t="s">
        <v>6849</v>
      </c>
      <c r="I2172" s="153" t="s">
        <v>9374</v>
      </c>
      <c r="J2172" s="155" t="s">
        <v>6971</v>
      </c>
      <c r="K2172" s="344" t="s">
        <v>1058</v>
      </c>
      <c r="L2172" s="198" t="s">
        <v>9386</v>
      </c>
      <c r="M2172" s="182" t="s">
        <v>9380</v>
      </c>
      <c r="N2172" s="153" t="s">
        <v>1162</v>
      </c>
      <c r="O2172" s="155">
        <v>2021</v>
      </c>
      <c r="P2172" s="156">
        <v>44937</v>
      </c>
      <c r="Q2172" s="153" t="s">
        <v>6790</v>
      </c>
      <c r="R2172" s="155">
        <v>1</v>
      </c>
      <c r="S2172" s="123" t="s">
        <v>9387</v>
      </c>
      <c r="T2172" s="127">
        <v>45201</v>
      </c>
      <c r="U2172" s="126">
        <v>51.6</v>
      </c>
      <c r="V2172" s="157" t="s">
        <v>2076</v>
      </c>
      <c r="W2172" s="28" t="s">
        <v>2076</v>
      </c>
      <c r="X2172" s="242" t="s">
        <v>2076</v>
      </c>
      <c r="Y2172" s="123" t="s">
        <v>9388</v>
      </c>
      <c r="Z2172" s="127">
        <v>45295</v>
      </c>
      <c r="AA2172" s="129">
        <v>51.6</v>
      </c>
      <c r="AB2172" s="72" t="s">
        <v>9389</v>
      </c>
      <c r="AC2172" s="99">
        <v>51.6</v>
      </c>
      <c r="AD2172" s="155">
        <v>2024</v>
      </c>
      <c r="AE2172" s="155">
        <v>5150</v>
      </c>
      <c r="AF2172" s="323">
        <f t="shared" si="162"/>
        <v>265740</v>
      </c>
    </row>
    <row r="2173" spans="1:116" ht="45" customHeight="1" x14ac:dyDescent="0.2">
      <c r="A2173" s="136">
        <v>2170</v>
      </c>
      <c r="B2173" s="368">
        <f t="shared" si="160"/>
        <v>1249</v>
      </c>
      <c r="C2173" s="223" t="s">
        <v>9951</v>
      </c>
      <c r="D2173" s="279" t="s">
        <v>588</v>
      </c>
      <c r="E2173" s="125">
        <v>20543254798</v>
      </c>
      <c r="F2173" s="153" t="s">
        <v>26</v>
      </c>
      <c r="G2173" s="153" t="s">
        <v>27</v>
      </c>
      <c r="H2173" s="198" t="s">
        <v>6849</v>
      </c>
      <c r="I2173" s="153" t="s">
        <v>9393</v>
      </c>
      <c r="J2173" s="155" t="s">
        <v>6898</v>
      </c>
      <c r="K2173" s="344" t="s">
        <v>7754</v>
      </c>
      <c r="L2173" s="198" t="s">
        <v>9391</v>
      </c>
      <c r="M2173" s="182" t="s">
        <v>9380</v>
      </c>
      <c r="N2173" s="155" t="s">
        <v>1161</v>
      </c>
      <c r="O2173" s="155">
        <v>2021</v>
      </c>
      <c r="P2173" s="156">
        <v>44936</v>
      </c>
      <c r="Q2173" s="153" t="s">
        <v>6790</v>
      </c>
      <c r="R2173" s="155">
        <v>1</v>
      </c>
      <c r="S2173" s="123" t="s">
        <v>9397</v>
      </c>
      <c r="T2173" s="127">
        <v>45196</v>
      </c>
      <c r="U2173" s="126">
        <v>40</v>
      </c>
      <c r="V2173" s="157" t="s">
        <v>2076</v>
      </c>
      <c r="W2173" s="28" t="s">
        <v>2076</v>
      </c>
      <c r="X2173" s="242" t="s">
        <v>2076</v>
      </c>
      <c r="Y2173" s="123" t="s">
        <v>9390</v>
      </c>
      <c r="Z2173" s="127">
        <v>45295</v>
      </c>
      <c r="AA2173" s="126">
        <v>40</v>
      </c>
      <c r="AB2173" s="72" t="s">
        <v>9398</v>
      </c>
      <c r="AC2173" s="128">
        <v>40</v>
      </c>
      <c r="AD2173" s="155">
        <v>2024</v>
      </c>
      <c r="AE2173" s="155">
        <v>5150</v>
      </c>
      <c r="AF2173" s="323">
        <f t="shared" si="162"/>
        <v>206000</v>
      </c>
    </row>
    <row r="2174" spans="1:116" ht="25.5" x14ac:dyDescent="0.2">
      <c r="A2174" s="136">
        <v>2171</v>
      </c>
      <c r="B2174" s="368">
        <f t="shared" si="160"/>
        <v>1249</v>
      </c>
      <c r="C2174" s="223" t="s">
        <v>9951</v>
      </c>
      <c r="D2174" s="279" t="s">
        <v>588</v>
      </c>
      <c r="E2174" s="125">
        <v>20543254798</v>
      </c>
      <c r="F2174" s="153" t="s">
        <v>26</v>
      </c>
      <c r="G2174" s="153" t="s">
        <v>27</v>
      </c>
      <c r="H2174" s="198" t="s">
        <v>9381</v>
      </c>
      <c r="I2174" s="153" t="s">
        <v>9383</v>
      </c>
      <c r="J2174" s="153" t="s">
        <v>9382</v>
      </c>
      <c r="K2174" s="344" t="s">
        <v>1065</v>
      </c>
      <c r="L2174" s="198" t="s">
        <v>9396</v>
      </c>
      <c r="M2174" s="182" t="s">
        <v>9380</v>
      </c>
      <c r="N2174" s="155" t="s">
        <v>1161</v>
      </c>
      <c r="O2174" s="155">
        <v>2022</v>
      </c>
      <c r="P2174" s="156">
        <v>44936</v>
      </c>
      <c r="Q2174" s="153" t="s">
        <v>6790</v>
      </c>
      <c r="R2174" s="155">
        <v>1</v>
      </c>
      <c r="S2174" s="123" t="s">
        <v>9397</v>
      </c>
      <c r="T2174" s="127">
        <v>45196</v>
      </c>
      <c r="U2174" s="126">
        <v>34.4</v>
      </c>
      <c r="V2174" s="157" t="s">
        <v>2076</v>
      </c>
      <c r="W2174" s="28" t="s">
        <v>2076</v>
      </c>
      <c r="X2174" s="242" t="s">
        <v>2076</v>
      </c>
      <c r="Y2174" s="123" t="s">
        <v>9390</v>
      </c>
      <c r="Z2174" s="127">
        <v>45295</v>
      </c>
      <c r="AA2174" s="126">
        <v>34.4</v>
      </c>
      <c r="AB2174" s="72" t="s">
        <v>9398</v>
      </c>
      <c r="AC2174" s="128">
        <v>34.4</v>
      </c>
      <c r="AD2174" s="155">
        <v>2024</v>
      </c>
      <c r="AE2174" s="155">
        <v>5150</v>
      </c>
      <c r="AF2174" s="323">
        <f t="shared" si="162"/>
        <v>177160</v>
      </c>
    </row>
    <row r="2175" spans="1:116" ht="25.5" x14ac:dyDescent="0.2">
      <c r="A2175" s="136">
        <v>2172</v>
      </c>
      <c r="B2175" s="368">
        <f t="shared" si="160"/>
        <v>1249</v>
      </c>
      <c r="C2175" s="223" t="s">
        <v>9951</v>
      </c>
      <c r="D2175" s="279" t="s">
        <v>588</v>
      </c>
      <c r="E2175" s="125">
        <v>20543254798</v>
      </c>
      <c r="F2175" s="153" t="s">
        <v>26</v>
      </c>
      <c r="G2175" s="153" t="s">
        <v>27</v>
      </c>
      <c r="H2175" s="198" t="s">
        <v>9381</v>
      </c>
      <c r="I2175" s="153" t="s">
        <v>9392</v>
      </c>
      <c r="J2175" s="153" t="s">
        <v>9392</v>
      </c>
      <c r="K2175" s="344" t="s">
        <v>9395</v>
      </c>
      <c r="L2175" s="207" t="s">
        <v>9394</v>
      </c>
      <c r="M2175" s="182" t="s">
        <v>9380</v>
      </c>
      <c r="N2175" s="155" t="s">
        <v>1161</v>
      </c>
      <c r="O2175" s="155">
        <v>2022</v>
      </c>
      <c r="P2175" s="156">
        <v>44936</v>
      </c>
      <c r="Q2175" s="153" t="s">
        <v>6790</v>
      </c>
      <c r="R2175" s="155">
        <v>1</v>
      </c>
      <c r="S2175" s="123" t="s">
        <v>9397</v>
      </c>
      <c r="T2175" s="127">
        <v>45196</v>
      </c>
      <c r="U2175" s="126">
        <v>48.3</v>
      </c>
      <c r="V2175" s="157" t="s">
        <v>2076</v>
      </c>
      <c r="W2175" s="28" t="s">
        <v>2076</v>
      </c>
      <c r="X2175" s="242" t="s">
        <v>2076</v>
      </c>
      <c r="Y2175" s="123" t="s">
        <v>9390</v>
      </c>
      <c r="Z2175" s="127">
        <v>45295</v>
      </c>
      <c r="AA2175" s="126">
        <v>48.3</v>
      </c>
      <c r="AB2175" s="72" t="s">
        <v>9398</v>
      </c>
      <c r="AC2175" s="128">
        <v>48.3</v>
      </c>
      <c r="AD2175" s="155">
        <v>2024</v>
      </c>
      <c r="AE2175" s="155">
        <v>5150</v>
      </c>
      <c r="AF2175" s="323">
        <f t="shared" si="162"/>
        <v>248744.99999999997</v>
      </c>
    </row>
    <row r="2176" spans="1:116" s="140" customFormat="1" ht="66" customHeight="1" x14ac:dyDescent="0.2">
      <c r="A2176" s="136">
        <v>2173</v>
      </c>
      <c r="B2176" s="368">
        <f t="shared" si="160"/>
        <v>1250</v>
      </c>
      <c r="C2176" s="298" t="s">
        <v>9401</v>
      </c>
      <c r="D2176" s="134" t="s">
        <v>597</v>
      </c>
      <c r="E2176" s="141">
        <v>20106897914</v>
      </c>
      <c r="F2176" s="134" t="s">
        <v>26</v>
      </c>
      <c r="G2176" s="153" t="s">
        <v>27</v>
      </c>
      <c r="H2176" s="217" t="s">
        <v>9402</v>
      </c>
      <c r="I2176" s="134" t="s">
        <v>7161</v>
      </c>
      <c r="J2176" s="134" t="s">
        <v>9403</v>
      </c>
      <c r="K2176" s="134" t="s">
        <v>1033</v>
      </c>
      <c r="L2176" s="213" t="s">
        <v>9432</v>
      </c>
      <c r="M2176" s="134" t="s">
        <v>9431</v>
      </c>
      <c r="N2176" s="134" t="s">
        <v>1162</v>
      </c>
      <c r="O2176" s="134">
        <v>2020</v>
      </c>
      <c r="P2176" s="138">
        <v>44936</v>
      </c>
      <c r="Q2176" s="134" t="s">
        <v>6790</v>
      </c>
      <c r="R2176" s="134">
        <v>1</v>
      </c>
      <c r="S2176" s="126" t="s">
        <v>9406</v>
      </c>
      <c r="T2176" s="132">
        <v>45152</v>
      </c>
      <c r="U2176" s="126">
        <v>62.2</v>
      </c>
      <c r="V2176" s="136" t="s">
        <v>9409</v>
      </c>
      <c r="W2176" s="138">
        <v>45226</v>
      </c>
      <c r="X2176" s="136" t="s">
        <v>9407</v>
      </c>
      <c r="Y2176" s="126" t="s">
        <v>9410</v>
      </c>
      <c r="Z2176" s="132">
        <v>45387</v>
      </c>
      <c r="AA2176" s="126">
        <v>62.2</v>
      </c>
      <c r="AB2176" s="72" t="s">
        <v>10471</v>
      </c>
      <c r="AC2176" s="128">
        <v>62.2</v>
      </c>
      <c r="AD2176" s="136">
        <v>2024</v>
      </c>
      <c r="AE2176" s="136">
        <v>5150</v>
      </c>
      <c r="AF2176" s="327">
        <f>AC2176*AE2176</f>
        <v>320330</v>
      </c>
      <c r="AG2176" s="137"/>
      <c r="AH2176" s="137"/>
      <c r="AI2176" s="137"/>
      <c r="AJ2176" s="137"/>
      <c r="AK2176" s="137"/>
      <c r="AL2176" s="137"/>
      <c r="AM2176" s="137"/>
      <c r="AN2176" s="137"/>
      <c r="AO2176" s="137"/>
      <c r="AP2176" s="137"/>
      <c r="AQ2176" s="137"/>
      <c r="AR2176" s="137"/>
      <c r="AS2176" s="137"/>
      <c r="AT2176" s="137"/>
      <c r="AU2176" s="137"/>
      <c r="AV2176" s="137"/>
      <c r="AW2176" s="137"/>
      <c r="AX2176" s="137"/>
      <c r="AY2176" s="137"/>
      <c r="AZ2176" s="137"/>
      <c r="BA2176" s="137"/>
      <c r="BB2176" s="137"/>
      <c r="BC2176" s="137"/>
      <c r="BD2176" s="137"/>
      <c r="BE2176" s="137"/>
      <c r="BF2176" s="137"/>
      <c r="BG2176" s="137"/>
      <c r="BH2176" s="137"/>
      <c r="BI2176" s="137"/>
      <c r="BJ2176" s="137"/>
      <c r="BK2176" s="139"/>
      <c r="BL2176" s="139"/>
      <c r="BM2176" s="139"/>
      <c r="BN2176" s="139"/>
      <c r="BO2176" s="139"/>
      <c r="BP2176" s="139"/>
      <c r="BQ2176" s="139"/>
      <c r="BR2176" s="139"/>
      <c r="BS2176" s="139"/>
      <c r="BT2176" s="139"/>
      <c r="BU2176" s="139"/>
      <c r="BV2176" s="139"/>
      <c r="BW2176" s="139"/>
      <c r="BX2176" s="139"/>
      <c r="BY2176" s="139"/>
      <c r="BZ2176" s="139"/>
      <c r="CA2176" s="139"/>
      <c r="CB2176" s="139"/>
      <c r="CC2176" s="139"/>
      <c r="CD2176" s="139"/>
      <c r="CE2176" s="139"/>
      <c r="CF2176" s="139"/>
      <c r="CG2176" s="139"/>
      <c r="CH2176" s="139"/>
      <c r="CI2176" s="139"/>
      <c r="CJ2176" s="139"/>
      <c r="CK2176" s="139"/>
      <c r="CL2176" s="139"/>
      <c r="CM2176" s="139"/>
      <c r="CN2176" s="139"/>
      <c r="CO2176" s="139"/>
      <c r="CP2176" s="139"/>
      <c r="CQ2176" s="139"/>
      <c r="CR2176" s="139"/>
      <c r="CS2176" s="139"/>
      <c r="CT2176" s="139"/>
      <c r="CU2176" s="139"/>
      <c r="CV2176" s="139"/>
      <c r="CW2176" s="139"/>
      <c r="CX2176" s="139"/>
      <c r="CY2176" s="139"/>
      <c r="CZ2176" s="139"/>
      <c r="DA2176" s="139"/>
      <c r="DB2176" s="139"/>
      <c r="DC2176" s="139"/>
      <c r="DD2176" s="139"/>
      <c r="DE2176" s="139"/>
      <c r="DF2176" s="139"/>
      <c r="DG2176" s="139"/>
      <c r="DH2176" s="139"/>
      <c r="DI2176" s="139"/>
      <c r="DJ2176" s="139"/>
      <c r="DK2176" s="139"/>
      <c r="DL2176" s="139"/>
    </row>
    <row r="2177" spans="1:116" ht="51" x14ac:dyDescent="0.2">
      <c r="A2177" s="136">
        <v>2174</v>
      </c>
      <c r="B2177" s="368">
        <f t="shared" si="160"/>
        <v>1250</v>
      </c>
      <c r="C2177" s="294" t="s">
        <v>9401</v>
      </c>
      <c r="D2177" s="279" t="s">
        <v>597</v>
      </c>
      <c r="E2177" s="6">
        <v>20106897914</v>
      </c>
      <c r="F2177" s="153" t="s">
        <v>26</v>
      </c>
      <c r="G2177" s="153" t="s">
        <v>27</v>
      </c>
      <c r="H2177" s="214" t="s">
        <v>9402</v>
      </c>
      <c r="I2177" s="153" t="s">
        <v>7162</v>
      </c>
      <c r="J2177" s="153" t="s">
        <v>9404</v>
      </c>
      <c r="K2177" s="344" t="s">
        <v>1033</v>
      </c>
      <c r="L2177" s="198" t="s">
        <v>9433</v>
      </c>
      <c r="M2177" s="182" t="s">
        <v>9431</v>
      </c>
      <c r="N2177" s="153" t="s">
        <v>1163</v>
      </c>
      <c r="O2177" s="153">
        <v>2020</v>
      </c>
      <c r="P2177" s="88">
        <v>44936</v>
      </c>
      <c r="Q2177" s="153" t="s">
        <v>6790</v>
      </c>
      <c r="R2177" s="153">
        <v>1</v>
      </c>
      <c r="S2177" s="126" t="s">
        <v>9406</v>
      </c>
      <c r="T2177" s="132">
        <v>45152</v>
      </c>
      <c r="U2177" s="126">
        <v>62.4</v>
      </c>
      <c r="V2177" s="155" t="s">
        <v>9409</v>
      </c>
      <c r="W2177" s="88">
        <v>45226</v>
      </c>
      <c r="X2177" s="155" t="s">
        <v>9408</v>
      </c>
      <c r="Y2177" s="126" t="s">
        <v>9410</v>
      </c>
      <c r="Z2177" s="132">
        <v>45388</v>
      </c>
      <c r="AA2177" s="126">
        <v>62.4</v>
      </c>
      <c r="AB2177" s="158" t="s">
        <v>10472</v>
      </c>
      <c r="AC2177" s="128">
        <v>62.4</v>
      </c>
      <c r="AD2177" s="155">
        <v>2024</v>
      </c>
      <c r="AE2177" s="155">
        <v>5150</v>
      </c>
      <c r="AF2177" s="323">
        <f t="shared" si="162"/>
        <v>321360</v>
      </c>
      <c r="AG2177" s="108"/>
      <c r="AH2177" s="108"/>
      <c r="AI2177" s="108"/>
      <c r="AJ2177" s="108"/>
      <c r="AK2177" s="108"/>
      <c r="AL2177" s="108"/>
      <c r="AM2177" s="108"/>
      <c r="AN2177" s="108"/>
      <c r="AO2177" s="108"/>
      <c r="AP2177" s="108"/>
      <c r="AQ2177" s="108"/>
      <c r="AR2177" s="108"/>
      <c r="AS2177" s="108"/>
      <c r="AT2177" s="108"/>
      <c r="AU2177" s="108"/>
      <c r="AV2177" s="108"/>
      <c r="AW2177" s="108"/>
      <c r="AX2177" s="108"/>
      <c r="AY2177" s="108"/>
      <c r="AZ2177" s="108"/>
      <c r="BA2177" s="108"/>
      <c r="BB2177" s="108"/>
      <c r="BC2177" s="108"/>
      <c r="BD2177" s="108"/>
      <c r="BE2177" s="108"/>
      <c r="BF2177" s="108"/>
      <c r="BG2177" s="108"/>
      <c r="BH2177" s="108"/>
      <c r="BI2177" s="108"/>
      <c r="BJ2177" s="108"/>
      <c r="BK2177" s="130"/>
      <c r="BL2177" s="130"/>
      <c r="BM2177" s="130"/>
      <c r="BN2177" s="130"/>
      <c r="BO2177" s="130"/>
      <c r="BP2177" s="130"/>
      <c r="BQ2177" s="130"/>
      <c r="BR2177" s="130"/>
      <c r="BS2177" s="130"/>
      <c r="BT2177" s="130"/>
      <c r="BU2177" s="130"/>
      <c r="BV2177" s="130"/>
      <c r="BW2177" s="130"/>
      <c r="BX2177" s="130"/>
      <c r="BY2177" s="130"/>
      <c r="BZ2177" s="130"/>
      <c r="CA2177" s="130"/>
      <c r="CB2177" s="130"/>
      <c r="CC2177" s="130"/>
      <c r="CD2177" s="130"/>
      <c r="CE2177" s="130"/>
      <c r="CF2177" s="130"/>
      <c r="CG2177" s="130"/>
      <c r="CH2177" s="130"/>
      <c r="CI2177" s="130"/>
      <c r="CJ2177" s="130"/>
      <c r="CK2177" s="130"/>
      <c r="CL2177" s="130"/>
      <c r="CM2177" s="130"/>
      <c r="CN2177" s="130"/>
      <c r="CO2177" s="130"/>
      <c r="CP2177" s="130"/>
      <c r="CQ2177" s="130"/>
      <c r="CR2177" s="130"/>
      <c r="CS2177" s="130"/>
      <c r="CT2177" s="130"/>
      <c r="CU2177" s="130"/>
      <c r="CV2177" s="130"/>
      <c r="CW2177" s="130"/>
      <c r="CX2177" s="130"/>
      <c r="CY2177" s="130"/>
      <c r="CZ2177" s="130"/>
      <c r="DA2177" s="130"/>
      <c r="DB2177" s="130"/>
      <c r="DC2177" s="130"/>
      <c r="DD2177" s="130"/>
      <c r="DE2177" s="130"/>
      <c r="DF2177" s="130"/>
      <c r="DG2177" s="130"/>
      <c r="DH2177" s="130"/>
      <c r="DI2177" s="130"/>
      <c r="DJ2177" s="130"/>
      <c r="DK2177" s="130"/>
      <c r="DL2177" s="130"/>
    </row>
    <row r="2178" spans="1:116" ht="38.25" x14ac:dyDescent="0.2">
      <c r="A2178" s="136">
        <v>2175</v>
      </c>
      <c r="B2178" s="368">
        <f t="shared" si="160"/>
        <v>1250</v>
      </c>
      <c r="C2178" s="294" t="s">
        <v>9401</v>
      </c>
      <c r="D2178" s="279" t="s">
        <v>597</v>
      </c>
      <c r="E2178" s="6">
        <v>20106897914</v>
      </c>
      <c r="F2178" s="153" t="s">
        <v>26</v>
      </c>
      <c r="G2178" s="153" t="s">
        <v>27</v>
      </c>
      <c r="H2178" s="198" t="s">
        <v>9381</v>
      </c>
      <c r="I2178" s="153" t="s">
        <v>9457</v>
      </c>
      <c r="J2178" s="153" t="s">
        <v>9457</v>
      </c>
      <c r="K2178" s="344" t="s">
        <v>1065</v>
      </c>
      <c r="L2178" s="198" t="s">
        <v>9405</v>
      </c>
      <c r="M2178" s="182" t="s">
        <v>9431</v>
      </c>
      <c r="N2178" s="153" t="s">
        <v>1162</v>
      </c>
      <c r="O2178" s="134">
        <v>2021</v>
      </c>
      <c r="P2178" s="88">
        <v>44936</v>
      </c>
      <c r="Q2178" s="153" t="s">
        <v>6790</v>
      </c>
      <c r="R2178" s="153">
        <v>1</v>
      </c>
      <c r="S2178" s="126" t="s">
        <v>9406</v>
      </c>
      <c r="T2178" s="132">
        <v>45152</v>
      </c>
      <c r="U2178" s="131">
        <v>150</v>
      </c>
      <c r="V2178" s="155" t="s">
        <v>9409</v>
      </c>
      <c r="W2178" s="88">
        <v>45226</v>
      </c>
      <c r="X2178" s="153">
        <v>150</v>
      </c>
      <c r="Y2178" s="126" t="s">
        <v>9410</v>
      </c>
      <c r="Z2178" s="132">
        <v>45389</v>
      </c>
      <c r="AA2178" s="131">
        <v>150</v>
      </c>
      <c r="AB2178" s="158" t="s">
        <v>10471</v>
      </c>
      <c r="AC2178" s="128">
        <v>150</v>
      </c>
      <c r="AD2178" s="155">
        <v>2024</v>
      </c>
      <c r="AE2178" s="155">
        <v>5150</v>
      </c>
      <c r="AF2178" s="323">
        <f t="shared" si="162"/>
        <v>772500</v>
      </c>
      <c r="AG2178" s="108"/>
      <c r="AH2178" s="108"/>
      <c r="AI2178" s="108"/>
      <c r="AJ2178" s="108"/>
      <c r="AK2178" s="108"/>
      <c r="AL2178" s="108"/>
      <c r="AM2178" s="108"/>
      <c r="AN2178" s="108"/>
      <c r="AO2178" s="108"/>
      <c r="AP2178" s="108"/>
      <c r="AQ2178" s="108"/>
      <c r="AR2178" s="108"/>
      <c r="AS2178" s="108"/>
      <c r="AT2178" s="108"/>
      <c r="AU2178" s="108"/>
      <c r="AV2178" s="108"/>
      <c r="AW2178" s="108"/>
      <c r="AX2178" s="108"/>
      <c r="AY2178" s="108"/>
      <c r="AZ2178" s="108"/>
      <c r="BA2178" s="108"/>
      <c r="BB2178" s="108"/>
      <c r="BC2178" s="108"/>
      <c r="BD2178" s="108"/>
      <c r="BE2178" s="108"/>
      <c r="BF2178" s="108"/>
      <c r="BG2178" s="108"/>
      <c r="BH2178" s="108"/>
      <c r="BI2178" s="108"/>
      <c r="BJ2178" s="108"/>
      <c r="BK2178" s="130"/>
      <c r="BL2178" s="130"/>
      <c r="BM2178" s="130"/>
      <c r="BN2178" s="130"/>
      <c r="BO2178" s="130"/>
      <c r="BP2178" s="130"/>
      <c r="BQ2178" s="130"/>
      <c r="BR2178" s="130"/>
      <c r="BS2178" s="130"/>
      <c r="BT2178" s="130"/>
      <c r="BU2178" s="130"/>
      <c r="BV2178" s="130"/>
      <c r="BW2178" s="130"/>
      <c r="BX2178" s="130"/>
      <c r="BY2178" s="130"/>
      <c r="BZ2178" s="130"/>
      <c r="CA2178" s="130"/>
      <c r="CB2178" s="130"/>
      <c r="CC2178" s="130"/>
      <c r="CD2178" s="130"/>
      <c r="CE2178" s="130"/>
      <c r="CF2178" s="130"/>
      <c r="CG2178" s="130"/>
      <c r="CH2178" s="130"/>
      <c r="CI2178" s="130"/>
      <c r="CJ2178" s="130"/>
      <c r="CK2178" s="130"/>
      <c r="CL2178" s="130"/>
      <c r="CM2178" s="130"/>
      <c r="CN2178" s="130"/>
      <c r="CO2178" s="130"/>
      <c r="CP2178" s="130"/>
      <c r="CQ2178" s="130"/>
      <c r="CR2178" s="130"/>
      <c r="CS2178" s="130"/>
      <c r="CT2178" s="130"/>
      <c r="CU2178" s="130"/>
      <c r="CV2178" s="130"/>
      <c r="CW2178" s="130"/>
      <c r="CX2178" s="130"/>
      <c r="CY2178" s="130"/>
      <c r="CZ2178" s="130"/>
      <c r="DA2178" s="130"/>
      <c r="DB2178" s="130"/>
      <c r="DC2178" s="130"/>
      <c r="DD2178" s="130"/>
      <c r="DE2178" s="130"/>
      <c r="DF2178" s="130"/>
      <c r="DG2178" s="130"/>
      <c r="DH2178" s="130"/>
      <c r="DI2178" s="130"/>
      <c r="DJ2178" s="130"/>
      <c r="DK2178" s="130"/>
      <c r="DL2178" s="130"/>
    </row>
    <row r="2179" spans="1:116" ht="70.900000000000006" customHeight="1" x14ac:dyDescent="0.2">
      <c r="A2179" s="136">
        <v>2176</v>
      </c>
      <c r="B2179" s="368">
        <f t="shared" si="160"/>
        <v>1251</v>
      </c>
      <c r="C2179" s="223" t="s">
        <v>9411</v>
      </c>
      <c r="D2179" s="279" t="s">
        <v>8462</v>
      </c>
      <c r="E2179" s="6">
        <v>20467534026</v>
      </c>
      <c r="F2179" s="153" t="s">
        <v>26</v>
      </c>
      <c r="G2179" s="153" t="s">
        <v>27</v>
      </c>
      <c r="H2179" s="198" t="s">
        <v>9412</v>
      </c>
      <c r="I2179" s="153" t="s">
        <v>9413</v>
      </c>
      <c r="J2179" s="153" t="s">
        <v>9414</v>
      </c>
      <c r="K2179" s="344" t="s">
        <v>8097</v>
      </c>
      <c r="L2179" s="214" t="s">
        <v>9434</v>
      </c>
      <c r="M2179" s="182" t="s">
        <v>9431</v>
      </c>
      <c r="N2179" s="153" t="s">
        <v>1161</v>
      </c>
      <c r="O2179" s="153">
        <v>2023</v>
      </c>
      <c r="P2179" s="88">
        <v>44993</v>
      </c>
      <c r="Q2179" s="153" t="s">
        <v>6790</v>
      </c>
      <c r="R2179" s="153">
        <v>1</v>
      </c>
      <c r="S2179" s="126" t="s">
        <v>9415</v>
      </c>
      <c r="T2179" s="132">
        <v>45261</v>
      </c>
      <c r="U2179" s="126">
        <v>49.9</v>
      </c>
      <c r="V2179" s="155" t="s">
        <v>9416</v>
      </c>
      <c r="W2179" s="88">
        <v>45307</v>
      </c>
      <c r="X2179" s="155">
        <v>49.9</v>
      </c>
      <c r="Y2179" s="126" t="s">
        <v>9417</v>
      </c>
      <c r="Z2179" s="132">
        <v>45387</v>
      </c>
      <c r="AA2179" s="131">
        <v>49.9</v>
      </c>
      <c r="AB2179" s="158" t="s">
        <v>10470</v>
      </c>
      <c r="AC2179" s="128">
        <v>49.9</v>
      </c>
      <c r="AD2179" s="155">
        <v>2024</v>
      </c>
      <c r="AE2179" s="155">
        <v>5150</v>
      </c>
      <c r="AF2179" s="323">
        <f t="shared" si="162"/>
        <v>256985</v>
      </c>
      <c r="AG2179" s="108"/>
      <c r="AH2179" s="108"/>
      <c r="AI2179" s="108"/>
      <c r="AJ2179" s="108"/>
      <c r="AK2179" s="108"/>
      <c r="AL2179" s="108"/>
      <c r="AM2179" s="108"/>
      <c r="AN2179" s="108"/>
      <c r="AO2179" s="108"/>
      <c r="AP2179" s="108"/>
      <c r="AQ2179" s="108"/>
      <c r="AR2179" s="108"/>
      <c r="AS2179" s="108"/>
      <c r="AT2179" s="108"/>
      <c r="AU2179" s="108"/>
      <c r="AV2179" s="108"/>
      <c r="AW2179" s="108"/>
      <c r="AX2179" s="108"/>
      <c r="AY2179" s="108"/>
      <c r="AZ2179" s="108"/>
      <c r="BA2179" s="108"/>
      <c r="BB2179" s="108"/>
      <c r="BC2179" s="108"/>
      <c r="BD2179" s="108"/>
      <c r="BE2179" s="108"/>
      <c r="BF2179" s="108"/>
      <c r="BG2179" s="108"/>
      <c r="BH2179" s="108"/>
      <c r="BI2179" s="108"/>
      <c r="BJ2179" s="108"/>
      <c r="BK2179" s="130"/>
      <c r="BL2179" s="130"/>
      <c r="BM2179" s="130"/>
      <c r="BN2179" s="130"/>
      <c r="BO2179" s="130"/>
      <c r="BP2179" s="130"/>
      <c r="BQ2179" s="130"/>
      <c r="BR2179" s="130"/>
      <c r="BS2179" s="130"/>
      <c r="BT2179" s="130"/>
      <c r="BU2179" s="130"/>
      <c r="BV2179" s="130"/>
      <c r="BW2179" s="130"/>
      <c r="BX2179" s="130"/>
      <c r="BY2179" s="130"/>
      <c r="BZ2179" s="130"/>
      <c r="CA2179" s="130"/>
      <c r="CB2179" s="130"/>
      <c r="CC2179" s="130"/>
      <c r="CD2179" s="130"/>
      <c r="CE2179" s="130"/>
      <c r="CF2179" s="130"/>
      <c r="CG2179" s="130"/>
      <c r="CH2179" s="130"/>
      <c r="CI2179" s="130"/>
      <c r="CJ2179" s="130"/>
      <c r="CK2179" s="130"/>
      <c r="CL2179" s="130"/>
      <c r="CM2179" s="130"/>
      <c r="CN2179" s="130"/>
      <c r="CO2179" s="130"/>
      <c r="CP2179" s="130"/>
      <c r="CQ2179" s="130"/>
      <c r="CR2179" s="130"/>
      <c r="CS2179" s="130"/>
      <c r="CT2179" s="130"/>
      <c r="CU2179" s="130"/>
      <c r="CV2179" s="130"/>
      <c r="CW2179" s="130"/>
      <c r="CX2179" s="130"/>
      <c r="CY2179" s="130"/>
      <c r="CZ2179" s="130"/>
      <c r="DA2179" s="130"/>
      <c r="DB2179" s="130"/>
      <c r="DC2179" s="130"/>
      <c r="DD2179" s="130"/>
      <c r="DE2179" s="130"/>
      <c r="DF2179" s="130"/>
      <c r="DG2179" s="130"/>
      <c r="DH2179" s="130"/>
      <c r="DI2179" s="130"/>
      <c r="DJ2179" s="130"/>
      <c r="DK2179" s="130"/>
      <c r="DL2179" s="130"/>
    </row>
    <row r="2180" spans="1:116" ht="38.25" x14ac:dyDescent="0.2">
      <c r="A2180" s="136">
        <v>2177</v>
      </c>
      <c r="B2180" s="368">
        <f t="shared" si="160"/>
        <v>1252</v>
      </c>
      <c r="C2180" s="294" t="s">
        <v>9418</v>
      </c>
      <c r="D2180" s="281" t="s">
        <v>25</v>
      </c>
      <c r="E2180" s="261">
        <v>20100017491</v>
      </c>
      <c r="F2180" s="153" t="s">
        <v>26</v>
      </c>
      <c r="G2180" s="153" t="s">
        <v>27</v>
      </c>
      <c r="H2180" s="198" t="s">
        <v>9422</v>
      </c>
      <c r="I2180" s="153" t="s">
        <v>9419</v>
      </c>
      <c r="J2180" s="153" t="s">
        <v>7915</v>
      </c>
      <c r="K2180" s="344" t="s">
        <v>1003</v>
      </c>
      <c r="L2180" s="198" t="s">
        <v>9435</v>
      </c>
      <c r="M2180" s="182" t="s">
        <v>9439</v>
      </c>
      <c r="N2180" s="153" t="s">
        <v>1162</v>
      </c>
      <c r="O2180" s="153">
        <v>2021</v>
      </c>
      <c r="P2180" s="88">
        <v>44909</v>
      </c>
      <c r="Q2180" s="153" t="s">
        <v>6790</v>
      </c>
      <c r="R2180" s="153">
        <v>1</v>
      </c>
      <c r="S2180" s="131" t="s">
        <v>9444</v>
      </c>
      <c r="T2180" s="132">
        <v>45176</v>
      </c>
      <c r="U2180" s="131">
        <v>67.5</v>
      </c>
      <c r="V2180" s="157" t="s">
        <v>2076</v>
      </c>
      <c r="W2180" s="28" t="s">
        <v>2076</v>
      </c>
      <c r="X2180" s="242" t="s">
        <v>2076</v>
      </c>
      <c r="Y2180" s="126" t="s">
        <v>9425</v>
      </c>
      <c r="Z2180" s="132">
        <v>45387</v>
      </c>
      <c r="AA2180" s="131">
        <v>67.5</v>
      </c>
      <c r="AB2180" s="158" t="s">
        <v>10469</v>
      </c>
      <c r="AC2180" s="128">
        <v>67.5</v>
      </c>
      <c r="AD2180" s="155">
        <v>2024</v>
      </c>
      <c r="AE2180" s="155">
        <v>5150</v>
      </c>
      <c r="AF2180" s="323">
        <f t="shared" si="162"/>
        <v>347625</v>
      </c>
      <c r="AG2180" s="108"/>
      <c r="AH2180" s="108"/>
      <c r="AI2180" s="108"/>
      <c r="AJ2180" s="108"/>
      <c r="AK2180" s="108"/>
      <c r="AL2180" s="108"/>
      <c r="AM2180" s="108"/>
      <c r="AN2180" s="108"/>
      <c r="AO2180" s="108"/>
      <c r="AP2180" s="108"/>
      <c r="AQ2180" s="108"/>
      <c r="AR2180" s="108"/>
      <c r="AS2180" s="108"/>
      <c r="AT2180" s="108"/>
      <c r="AU2180" s="108"/>
      <c r="AV2180" s="108"/>
      <c r="AW2180" s="108"/>
      <c r="AX2180" s="108"/>
      <c r="AY2180" s="108"/>
      <c r="AZ2180" s="108"/>
      <c r="BA2180" s="108"/>
      <c r="BB2180" s="108"/>
      <c r="BC2180" s="108"/>
      <c r="BD2180" s="108"/>
      <c r="BE2180" s="108"/>
      <c r="BF2180" s="108"/>
      <c r="BG2180" s="108"/>
      <c r="BH2180" s="108"/>
      <c r="BI2180" s="108"/>
      <c r="BJ2180" s="108"/>
      <c r="BK2180" s="130"/>
      <c r="BL2180" s="130"/>
      <c r="BM2180" s="130"/>
      <c r="BN2180" s="130"/>
      <c r="BO2180" s="130"/>
      <c r="BP2180" s="130"/>
      <c r="BQ2180" s="130"/>
      <c r="BR2180" s="130"/>
      <c r="BS2180" s="130"/>
      <c r="BT2180" s="130"/>
      <c r="BU2180" s="130"/>
      <c r="BV2180" s="130"/>
      <c r="BW2180" s="130"/>
      <c r="BX2180" s="130"/>
      <c r="BY2180" s="130"/>
      <c r="BZ2180" s="130"/>
      <c r="CA2180" s="130"/>
      <c r="CB2180" s="130"/>
      <c r="CC2180" s="130"/>
      <c r="CD2180" s="130"/>
      <c r="CE2180" s="130"/>
      <c r="CF2180" s="130"/>
      <c r="CG2180" s="130"/>
      <c r="CH2180" s="130"/>
      <c r="CI2180" s="130"/>
      <c r="CJ2180" s="130"/>
      <c r="CK2180" s="130"/>
      <c r="CL2180" s="130"/>
      <c r="CM2180" s="130"/>
      <c r="CN2180" s="130"/>
      <c r="CO2180" s="130"/>
      <c r="CP2180" s="130"/>
      <c r="CQ2180" s="130"/>
      <c r="CR2180" s="130"/>
      <c r="CS2180" s="130"/>
      <c r="CT2180" s="130"/>
      <c r="CU2180" s="130"/>
      <c r="CV2180" s="130"/>
      <c r="CW2180" s="130"/>
      <c r="CX2180" s="130"/>
      <c r="CY2180" s="130"/>
      <c r="CZ2180" s="130"/>
      <c r="DA2180" s="130"/>
      <c r="DB2180" s="130"/>
      <c r="DC2180" s="130"/>
      <c r="DD2180" s="130"/>
      <c r="DE2180" s="130"/>
      <c r="DF2180" s="130"/>
      <c r="DG2180" s="130"/>
      <c r="DH2180" s="130"/>
      <c r="DI2180" s="130"/>
      <c r="DJ2180" s="130"/>
      <c r="DK2180" s="130"/>
      <c r="DL2180" s="130"/>
    </row>
    <row r="2181" spans="1:116" ht="25.5" x14ac:dyDescent="0.2">
      <c r="A2181" s="136">
        <v>2178</v>
      </c>
      <c r="B2181" s="368">
        <f t="shared" si="160"/>
        <v>1252</v>
      </c>
      <c r="C2181" s="294" t="s">
        <v>9418</v>
      </c>
      <c r="D2181" s="281" t="s">
        <v>25</v>
      </c>
      <c r="E2181" s="261">
        <v>20100017491</v>
      </c>
      <c r="F2181" s="153" t="s">
        <v>26</v>
      </c>
      <c r="G2181" s="153" t="s">
        <v>27</v>
      </c>
      <c r="H2181" s="198" t="s">
        <v>9420</v>
      </c>
      <c r="I2181" s="153" t="s">
        <v>9423</v>
      </c>
      <c r="J2181" s="155" t="s">
        <v>9248</v>
      </c>
      <c r="K2181" s="344" t="s">
        <v>1003</v>
      </c>
      <c r="L2181" s="215" t="s">
        <v>9436</v>
      </c>
      <c r="M2181" s="182" t="s">
        <v>9439</v>
      </c>
      <c r="N2181" s="153" t="s">
        <v>1163</v>
      </c>
      <c r="O2181" s="153">
        <v>2022</v>
      </c>
      <c r="P2181" s="88">
        <v>44909</v>
      </c>
      <c r="Q2181" s="153" t="s">
        <v>6790</v>
      </c>
      <c r="R2181" s="153">
        <v>1</v>
      </c>
      <c r="S2181" s="131" t="s">
        <v>9444</v>
      </c>
      <c r="T2181" s="132">
        <v>45176</v>
      </c>
      <c r="U2181" s="131">
        <v>350</v>
      </c>
      <c r="V2181" s="157" t="s">
        <v>2076</v>
      </c>
      <c r="W2181" s="28" t="s">
        <v>2076</v>
      </c>
      <c r="X2181" s="242" t="s">
        <v>2076</v>
      </c>
      <c r="Y2181" s="126" t="s">
        <v>9425</v>
      </c>
      <c r="Z2181" s="132">
        <v>45387</v>
      </c>
      <c r="AA2181" s="131">
        <v>350</v>
      </c>
      <c r="AB2181" s="158" t="s">
        <v>10469</v>
      </c>
      <c r="AC2181" s="128">
        <v>350</v>
      </c>
      <c r="AD2181" s="155">
        <v>2024</v>
      </c>
      <c r="AE2181" s="155">
        <v>5150</v>
      </c>
      <c r="AF2181" s="323">
        <f t="shared" si="162"/>
        <v>1802500</v>
      </c>
      <c r="AG2181" s="108"/>
      <c r="AH2181" s="108"/>
      <c r="AI2181" s="108"/>
      <c r="AJ2181" s="108"/>
      <c r="AK2181" s="108"/>
      <c r="AL2181" s="108"/>
      <c r="AM2181" s="108"/>
      <c r="AN2181" s="108"/>
      <c r="AO2181" s="108"/>
      <c r="AP2181" s="108"/>
      <c r="AQ2181" s="108"/>
      <c r="AR2181" s="108"/>
      <c r="AS2181" s="108"/>
      <c r="AT2181" s="108"/>
      <c r="AU2181" s="108"/>
      <c r="AV2181" s="108"/>
      <c r="AW2181" s="108"/>
      <c r="AX2181" s="108"/>
      <c r="AY2181" s="108"/>
      <c r="AZ2181" s="108"/>
      <c r="BA2181" s="108"/>
      <c r="BB2181" s="108"/>
      <c r="BC2181" s="108"/>
      <c r="BD2181" s="108"/>
      <c r="BE2181" s="108"/>
      <c r="BF2181" s="108"/>
      <c r="BG2181" s="108"/>
      <c r="BH2181" s="108"/>
      <c r="BI2181" s="108"/>
      <c r="BJ2181" s="108"/>
      <c r="BK2181" s="130"/>
      <c r="BL2181" s="130"/>
      <c r="BM2181" s="130"/>
      <c r="BN2181" s="130"/>
      <c r="BO2181" s="130"/>
      <c r="BP2181" s="130"/>
      <c r="BQ2181" s="130"/>
      <c r="BR2181" s="130"/>
      <c r="BS2181" s="130"/>
      <c r="BT2181" s="130"/>
      <c r="BU2181" s="130"/>
      <c r="BV2181" s="130"/>
      <c r="BW2181" s="130"/>
      <c r="BX2181" s="130"/>
      <c r="BY2181" s="130"/>
      <c r="BZ2181" s="130"/>
      <c r="CA2181" s="130"/>
      <c r="CB2181" s="130"/>
      <c r="CC2181" s="130"/>
      <c r="CD2181" s="130"/>
      <c r="CE2181" s="130"/>
      <c r="CF2181" s="130"/>
      <c r="CG2181" s="130"/>
      <c r="CH2181" s="130"/>
      <c r="CI2181" s="130"/>
      <c r="CJ2181" s="130"/>
      <c r="CK2181" s="130"/>
      <c r="CL2181" s="130"/>
      <c r="CM2181" s="130"/>
      <c r="CN2181" s="130"/>
      <c r="CO2181" s="130"/>
      <c r="CP2181" s="130"/>
      <c r="CQ2181" s="130"/>
      <c r="CR2181" s="130"/>
      <c r="CS2181" s="130"/>
      <c r="CT2181" s="130"/>
      <c r="CU2181" s="130"/>
      <c r="CV2181" s="130"/>
      <c r="CW2181" s="130"/>
      <c r="CX2181" s="130"/>
      <c r="CY2181" s="130"/>
      <c r="CZ2181" s="130"/>
      <c r="DA2181" s="130"/>
      <c r="DB2181" s="130"/>
      <c r="DC2181" s="130"/>
      <c r="DD2181" s="130"/>
      <c r="DE2181" s="130"/>
      <c r="DF2181" s="130"/>
      <c r="DG2181" s="130"/>
      <c r="DH2181" s="130"/>
      <c r="DI2181" s="130"/>
      <c r="DJ2181" s="130"/>
      <c r="DK2181" s="130"/>
      <c r="DL2181" s="130"/>
    </row>
    <row r="2182" spans="1:116" ht="36.6" customHeight="1" x14ac:dyDescent="0.2">
      <c r="A2182" s="136">
        <v>2179</v>
      </c>
      <c r="B2182" s="368">
        <f t="shared" si="160"/>
        <v>1252</v>
      </c>
      <c r="C2182" s="294" t="s">
        <v>9418</v>
      </c>
      <c r="D2182" s="281" t="s">
        <v>25</v>
      </c>
      <c r="E2182" s="261">
        <v>20100017491</v>
      </c>
      <c r="F2182" s="153" t="s">
        <v>26</v>
      </c>
      <c r="G2182" s="153" t="s">
        <v>27</v>
      </c>
      <c r="H2182" s="198" t="s">
        <v>9420</v>
      </c>
      <c r="I2182" s="155" t="s">
        <v>7022</v>
      </c>
      <c r="J2182" s="155" t="s">
        <v>9424</v>
      </c>
      <c r="K2182" s="344" t="s">
        <v>1003</v>
      </c>
      <c r="L2182" s="215" t="s">
        <v>9437</v>
      </c>
      <c r="M2182" s="182" t="s">
        <v>9439</v>
      </c>
      <c r="N2182" s="153" t="s">
        <v>1163</v>
      </c>
      <c r="O2182" s="153">
        <v>2022</v>
      </c>
      <c r="P2182" s="88">
        <v>44909</v>
      </c>
      <c r="Q2182" s="153" t="s">
        <v>6790</v>
      </c>
      <c r="R2182" s="153">
        <v>1</v>
      </c>
      <c r="S2182" s="131" t="s">
        <v>9444</v>
      </c>
      <c r="T2182" s="132">
        <v>45176</v>
      </c>
      <c r="U2182" s="131">
        <v>350</v>
      </c>
      <c r="V2182" s="157" t="s">
        <v>2076</v>
      </c>
      <c r="W2182" s="28" t="s">
        <v>2076</v>
      </c>
      <c r="X2182" s="242" t="s">
        <v>2076</v>
      </c>
      <c r="Y2182" s="126" t="s">
        <v>9425</v>
      </c>
      <c r="Z2182" s="132">
        <v>45387</v>
      </c>
      <c r="AA2182" s="131">
        <v>350</v>
      </c>
      <c r="AB2182" s="158" t="s">
        <v>10469</v>
      </c>
      <c r="AC2182" s="128">
        <v>350</v>
      </c>
      <c r="AD2182" s="155">
        <v>2024</v>
      </c>
      <c r="AE2182" s="155">
        <v>5150</v>
      </c>
      <c r="AF2182" s="323">
        <f t="shared" si="162"/>
        <v>1802500</v>
      </c>
      <c r="AG2182" s="108"/>
      <c r="AH2182" s="108"/>
      <c r="AI2182" s="108"/>
      <c r="AJ2182" s="108"/>
      <c r="AK2182" s="108"/>
      <c r="AL2182" s="108"/>
      <c r="AM2182" s="108"/>
      <c r="AN2182" s="108"/>
      <c r="AO2182" s="108"/>
      <c r="AP2182" s="108"/>
      <c r="AQ2182" s="108"/>
      <c r="AR2182" s="108"/>
      <c r="AS2182" s="108"/>
      <c r="AT2182" s="108"/>
      <c r="AU2182" s="108"/>
      <c r="AV2182" s="108"/>
      <c r="AW2182" s="108"/>
      <c r="AX2182" s="108"/>
      <c r="AY2182" s="108"/>
      <c r="AZ2182" s="108"/>
      <c r="BA2182" s="108"/>
      <c r="BB2182" s="108"/>
      <c r="BC2182" s="108"/>
      <c r="BD2182" s="108"/>
      <c r="BE2182" s="108"/>
      <c r="BF2182" s="108"/>
      <c r="BG2182" s="108"/>
      <c r="BH2182" s="108"/>
      <c r="BI2182" s="108"/>
      <c r="BJ2182" s="108"/>
      <c r="BK2182" s="130"/>
      <c r="BL2182" s="130"/>
      <c r="BM2182" s="130"/>
      <c r="BN2182" s="130"/>
      <c r="BO2182" s="130"/>
      <c r="BP2182" s="130"/>
      <c r="BQ2182" s="130"/>
      <c r="BR2182" s="130"/>
      <c r="BS2182" s="130"/>
      <c r="BT2182" s="130"/>
      <c r="BU2182" s="130"/>
      <c r="BV2182" s="130"/>
      <c r="BW2182" s="130"/>
      <c r="BX2182" s="130"/>
      <c r="BY2182" s="130"/>
      <c r="BZ2182" s="130"/>
      <c r="CA2182" s="130"/>
      <c r="CB2182" s="130"/>
      <c r="CC2182" s="130"/>
      <c r="CD2182" s="130"/>
      <c r="CE2182" s="130"/>
      <c r="CF2182" s="130"/>
      <c r="CG2182" s="130"/>
      <c r="CH2182" s="130"/>
      <c r="CI2182" s="130"/>
      <c r="CJ2182" s="130"/>
      <c r="CK2182" s="130"/>
      <c r="CL2182" s="130"/>
      <c r="CM2182" s="130"/>
      <c r="CN2182" s="130"/>
      <c r="CO2182" s="130"/>
      <c r="CP2182" s="130"/>
      <c r="CQ2182" s="130"/>
      <c r="CR2182" s="130"/>
      <c r="CS2182" s="130"/>
      <c r="CT2182" s="130"/>
      <c r="CU2182" s="130"/>
      <c r="CV2182" s="130"/>
      <c r="CW2182" s="130"/>
      <c r="CX2182" s="130"/>
      <c r="CY2182" s="130"/>
      <c r="CZ2182" s="130"/>
      <c r="DA2182" s="130"/>
      <c r="DB2182" s="130"/>
      <c r="DC2182" s="130"/>
      <c r="DD2182" s="130"/>
      <c r="DE2182" s="130"/>
      <c r="DF2182" s="130"/>
      <c r="DG2182" s="130"/>
      <c r="DH2182" s="130"/>
      <c r="DI2182" s="130"/>
      <c r="DJ2182" s="130"/>
      <c r="DK2182" s="130"/>
      <c r="DL2182" s="130"/>
    </row>
    <row r="2183" spans="1:116" ht="25.5" x14ac:dyDescent="0.2">
      <c r="A2183" s="136">
        <v>2180</v>
      </c>
      <c r="B2183" s="368">
        <f t="shared" si="160"/>
        <v>1252</v>
      </c>
      <c r="C2183" s="294" t="s">
        <v>9418</v>
      </c>
      <c r="D2183" s="281" t="s">
        <v>25</v>
      </c>
      <c r="E2183" s="261">
        <v>20100017491</v>
      </c>
      <c r="F2183" s="153" t="s">
        <v>26</v>
      </c>
      <c r="G2183" s="153" t="s">
        <v>27</v>
      </c>
      <c r="H2183" s="198" t="s">
        <v>9421</v>
      </c>
      <c r="I2183" s="153" t="s">
        <v>9457</v>
      </c>
      <c r="J2183" s="153" t="s">
        <v>9457</v>
      </c>
      <c r="K2183" s="344" t="s">
        <v>1065</v>
      </c>
      <c r="L2183" s="215" t="s">
        <v>9438</v>
      </c>
      <c r="M2183" s="182" t="s">
        <v>9439</v>
      </c>
      <c r="N2183" s="153" t="s">
        <v>1162</v>
      </c>
      <c r="O2183" s="153">
        <v>2022</v>
      </c>
      <c r="P2183" s="88">
        <v>44909</v>
      </c>
      <c r="Q2183" s="153" t="s">
        <v>6790</v>
      </c>
      <c r="R2183" s="153">
        <v>1</v>
      </c>
      <c r="S2183" s="131" t="s">
        <v>9444</v>
      </c>
      <c r="T2183" s="132">
        <v>45176</v>
      </c>
      <c r="U2183" s="131">
        <v>112.8</v>
      </c>
      <c r="V2183" s="157" t="s">
        <v>2076</v>
      </c>
      <c r="W2183" s="28" t="s">
        <v>2076</v>
      </c>
      <c r="X2183" s="242" t="s">
        <v>2076</v>
      </c>
      <c r="Y2183" s="126" t="s">
        <v>9425</v>
      </c>
      <c r="Z2183" s="132">
        <v>45387</v>
      </c>
      <c r="AA2183" s="131">
        <v>112.8</v>
      </c>
      <c r="AB2183" s="158" t="s">
        <v>10469</v>
      </c>
      <c r="AC2183" s="128">
        <v>112.8</v>
      </c>
      <c r="AD2183" s="155">
        <v>2024</v>
      </c>
      <c r="AE2183" s="155">
        <v>5150</v>
      </c>
      <c r="AF2183" s="323">
        <f t="shared" si="162"/>
        <v>580920</v>
      </c>
      <c r="AG2183" s="108"/>
      <c r="AH2183" s="108"/>
      <c r="AI2183" s="108"/>
      <c r="AJ2183" s="108"/>
      <c r="AK2183" s="108"/>
      <c r="AL2183" s="108"/>
      <c r="AM2183" s="108"/>
      <c r="AN2183" s="108"/>
      <c r="AO2183" s="108"/>
      <c r="AP2183" s="108"/>
      <c r="AQ2183" s="108"/>
      <c r="AR2183" s="108"/>
      <c r="AS2183" s="108"/>
      <c r="AT2183" s="108"/>
      <c r="AU2183" s="108"/>
      <c r="AV2183" s="108"/>
      <c r="AW2183" s="108"/>
      <c r="AX2183" s="108"/>
      <c r="AY2183" s="108"/>
      <c r="AZ2183" s="108"/>
      <c r="BA2183" s="108"/>
      <c r="BB2183" s="108"/>
      <c r="BC2183" s="108"/>
      <c r="BD2183" s="108"/>
      <c r="BE2183" s="108"/>
      <c r="BF2183" s="108"/>
      <c r="BG2183" s="108"/>
      <c r="BH2183" s="108"/>
      <c r="BI2183" s="108"/>
      <c r="BJ2183" s="108"/>
      <c r="BK2183" s="130"/>
      <c r="BL2183" s="130"/>
      <c r="BM2183" s="130"/>
      <c r="BN2183" s="130"/>
      <c r="BO2183" s="130"/>
      <c r="BP2183" s="130"/>
      <c r="BQ2183" s="130"/>
      <c r="BR2183" s="130"/>
      <c r="BS2183" s="130"/>
      <c r="BT2183" s="130"/>
      <c r="BU2183" s="130"/>
      <c r="BV2183" s="130"/>
      <c r="BW2183" s="130"/>
      <c r="BX2183" s="130"/>
      <c r="BY2183" s="130"/>
      <c r="BZ2183" s="130"/>
      <c r="CA2183" s="130"/>
      <c r="CB2183" s="130"/>
      <c r="CC2183" s="130"/>
      <c r="CD2183" s="130"/>
      <c r="CE2183" s="130"/>
      <c r="CF2183" s="130"/>
      <c r="CG2183" s="130"/>
      <c r="CH2183" s="130"/>
      <c r="CI2183" s="130"/>
      <c r="CJ2183" s="130"/>
      <c r="CK2183" s="130"/>
      <c r="CL2183" s="130"/>
      <c r="CM2183" s="130"/>
      <c r="CN2183" s="130"/>
      <c r="CO2183" s="130"/>
      <c r="CP2183" s="130"/>
      <c r="CQ2183" s="130"/>
      <c r="CR2183" s="130"/>
      <c r="CS2183" s="130"/>
      <c r="CT2183" s="130"/>
      <c r="CU2183" s="130"/>
      <c r="CV2183" s="130"/>
      <c r="CW2183" s="130"/>
      <c r="CX2183" s="130"/>
      <c r="CY2183" s="130"/>
      <c r="CZ2183" s="130"/>
      <c r="DA2183" s="130"/>
      <c r="DB2183" s="130"/>
      <c r="DC2183" s="130"/>
      <c r="DD2183" s="130"/>
      <c r="DE2183" s="130"/>
      <c r="DF2183" s="130"/>
      <c r="DG2183" s="130"/>
      <c r="DH2183" s="130"/>
      <c r="DI2183" s="130"/>
      <c r="DJ2183" s="130"/>
      <c r="DK2183" s="130"/>
      <c r="DL2183" s="130"/>
    </row>
    <row r="2184" spans="1:116" ht="75.599999999999994" customHeight="1" x14ac:dyDescent="0.2">
      <c r="A2184" s="136">
        <v>2181</v>
      </c>
      <c r="B2184" s="368">
        <f t="shared" si="160"/>
        <v>1253</v>
      </c>
      <c r="C2184" s="223" t="s">
        <v>9426</v>
      </c>
      <c r="D2184" s="281" t="s">
        <v>25</v>
      </c>
      <c r="E2184" s="261">
        <v>20100017491</v>
      </c>
      <c r="F2184" s="153" t="s">
        <v>26</v>
      </c>
      <c r="G2184" s="153" t="s">
        <v>27</v>
      </c>
      <c r="H2184" s="198" t="s">
        <v>9427</v>
      </c>
      <c r="I2184" s="153" t="s">
        <v>9441</v>
      </c>
      <c r="J2184" s="153" t="s">
        <v>9429</v>
      </c>
      <c r="K2184" s="344" t="s">
        <v>9214</v>
      </c>
      <c r="L2184" s="198" t="s">
        <v>9442</v>
      </c>
      <c r="M2184" s="182" t="s">
        <v>9431</v>
      </c>
      <c r="N2184" s="153" t="s">
        <v>1163</v>
      </c>
      <c r="O2184" s="153">
        <v>2023</v>
      </c>
      <c r="P2184" s="88">
        <v>45359</v>
      </c>
      <c r="Q2184" s="153" t="s">
        <v>6790</v>
      </c>
      <c r="R2184" s="153">
        <v>1</v>
      </c>
      <c r="S2184" s="131" t="s">
        <v>9445</v>
      </c>
      <c r="T2184" s="132">
        <v>45261</v>
      </c>
      <c r="U2184" s="131">
        <v>350</v>
      </c>
      <c r="V2184" s="157" t="s">
        <v>2076</v>
      </c>
      <c r="W2184" s="28" t="s">
        <v>2076</v>
      </c>
      <c r="X2184" s="242" t="s">
        <v>2076</v>
      </c>
      <c r="Y2184" s="126" t="s">
        <v>9440</v>
      </c>
      <c r="Z2184" s="132">
        <v>45387</v>
      </c>
      <c r="AA2184" s="131">
        <v>350</v>
      </c>
      <c r="AB2184" s="158" t="s">
        <v>10468</v>
      </c>
      <c r="AC2184" s="128">
        <v>350</v>
      </c>
      <c r="AD2184" s="155">
        <v>2024</v>
      </c>
      <c r="AE2184" s="155">
        <v>5150</v>
      </c>
      <c r="AF2184" s="323">
        <f t="shared" si="162"/>
        <v>1802500</v>
      </c>
      <c r="AG2184" s="108"/>
      <c r="AH2184" s="108"/>
      <c r="AI2184" s="108"/>
      <c r="AJ2184" s="108"/>
      <c r="AK2184" s="108"/>
      <c r="AL2184" s="108"/>
      <c r="AM2184" s="108"/>
      <c r="AN2184" s="108"/>
      <c r="AO2184" s="108"/>
      <c r="AP2184" s="108"/>
      <c r="AQ2184" s="108"/>
      <c r="AR2184" s="108"/>
      <c r="AS2184" s="108"/>
      <c r="AT2184" s="108"/>
      <c r="AU2184" s="108"/>
      <c r="AV2184" s="108"/>
      <c r="AW2184" s="108"/>
      <c r="AX2184" s="108"/>
      <c r="AY2184" s="108"/>
      <c r="AZ2184" s="108"/>
      <c r="BA2184" s="108"/>
      <c r="BB2184" s="108"/>
      <c r="BC2184" s="108"/>
      <c r="BD2184" s="108"/>
      <c r="BE2184" s="108"/>
      <c r="BF2184" s="108"/>
      <c r="BG2184" s="108"/>
      <c r="BH2184" s="108"/>
      <c r="BI2184" s="108"/>
      <c r="BJ2184" s="108"/>
      <c r="BK2184" s="130"/>
      <c r="BL2184" s="130"/>
      <c r="BM2184" s="130"/>
      <c r="BN2184" s="130"/>
      <c r="BO2184" s="130"/>
      <c r="BP2184" s="130"/>
      <c r="BQ2184" s="130"/>
      <c r="BR2184" s="130"/>
      <c r="BS2184" s="130"/>
      <c r="BT2184" s="130"/>
      <c r="BU2184" s="130"/>
      <c r="BV2184" s="130"/>
      <c r="BW2184" s="130"/>
      <c r="BX2184" s="130"/>
      <c r="BY2184" s="130"/>
      <c r="BZ2184" s="130"/>
      <c r="CA2184" s="130"/>
      <c r="CB2184" s="130"/>
      <c r="CC2184" s="130"/>
      <c r="CD2184" s="130"/>
      <c r="CE2184" s="130"/>
      <c r="CF2184" s="130"/>
      <c r="CG2184" s="130"/>
      <c r="CH2184" s="130"/>
      <c r="CI2184" s="130"/>
      <c r="CJ2184" s="130"/>
      <c r="CK2184" s="130"/>
      <c r="CL2184" s="130"/>
      <c r="CM2184" s="130"/>
      <c r="CN2184" s="130"/>
      <c r="CO2184" s="130"/>
      <c r="CP2184" s="130"/>
      <c r="CQ2184" s="130"/>
      <c r="CR2184" s="130"/>
      <c r="CS2184" s="130"/>
      <c r="CT2184" s="130"/>
      <c r="CU2184" s="130"/>
      <c r="CV2184" s="130"/>
      <c r="CW2184" s="130"/>
      <c r="CX2184" s="130"/>
      <c r="CY2184" s="130"/>
      <c r="CZ2184" s="130"/>
      <c r="DA2184" s="130"/>
      <c r="DB2184" s="130"/>
      <c r="DC2184" s="130"/>
      <c r="DD2184" s="130"/>
      <c r="DE2184" s="130"/>
      <c r="DF2184" s="130"/>
      <c r="DG2184" s="130"/>
      <c r="DH2184" s="130"/>
      <c r="DI2184" s="130"/>
      <c r="DJ2184" s="130"/>
      <c r="DK2184" s="130"/>
      <c r="DL2184" s="130"/>
    </row>
    <row r="2185" spans="1:116" ht="43.15" customHeight="1" x14ac:dyDescent="0.2">
      <c r="A2185" s="136">
        <v>2182</v>
      </c>
      <c r="B2185" s="368">
        <f t="shared" si="160"/>
        <v>1253</v>
      </c>
      <c r="C2185" s="223" t="s">
        <v>9426</v>
      </c>
      <c r="D2185" s="281" t="s">
        <v>25</v>
      </c>
      <c r="E2185" s="261">
        <v>20100017491</v>
      </c>
      <c r="F2185" s="153" t="s">
        <v>26</v>
      </c>
      <c r="G2185" s="153" t="s">
        <v>27</v>
      </c>
      <c r="H2185" s="198" t="s">
        <v>9428</v>
      </c>
      <c r="I2185" s="153" t="s">
        <v>9457</v>
      </c>
      <c r="J2185" s="153" t="s">
        <v>9457</v>
      </c>
      <c r="K2185" s="344" t="s">
        <v>1065</v>
      </c>
      <c r="L2185" s="215" t="s">
        <v>9430</v>
      </c>
      <c r="M2185" s="182" t="s">
        <v>9431</v>
      </c>
      <c r="N2185" s="153" t="s">
        <v>1163</v>
      </c>
      <c r="O2185" s="153">
        <v>2023</v>
      </c>
      <c r="P2185" s="88">
        <v>45359</v>
      </c>
      <c r="Q2185" s="153" t="s">
        <v>6790</v>
      </c>
      <c r="R2185" s="153">
        <v>1</v>
      </c>
      <c r="S2185" s="131" t="s">
        <v>9445</v>
      </c>
      <c r="T2185" s="132">
        <v>45261</v>
      </c>
      <c r="U2185" s="131">
        <v>232.4</v>
      </c>
      <c r="V2185" s="157" t="s">
        <v>2076</v>
      </c>
      <c r="W2185" s="28" t="s">
        <v>2076</v>
      </c>
      <c r="X2185" s="242" t="s">
        <v>2076</v>
      </c>
      <c r="Y2185" s="126" t="s">
        <v>9440</v>
      </c>
      <c r="Z2185" s="132">
        <v>45387</v>
      </c>
      <c r="AA2185" s="131">
        <v>232.4</v>
      </c>
      <c r="AB2185" s="158" t="s">
        <v>10467</v>
      </c>
      <c r="AC2185" s="128">
        <v>232.4</v>
      </c>
      <c r="AD2185" s="155">
        <v>2024</v>
      </c>
      <c r="AE2185" s="155">
        <v>5150</v>
      </c>
      <c r="AF2185" s="323">
        <f t="shared" si="162"/>
        <v>1196860</v>
      </c>
      <c r="AG2185" s="108"/>
      <c r="AH2185" s="108"/>
      <c r="AI2185" s="108"/>
      <c r="AJ2185" s="108"/>
      <c r="AK2185" s="108"/>
      <c r="AL2185" s="108"/>
      <c r="AM2185" s="108"/>
      <c r="AN2185" s="108"/>
      <c r="AO2185" s="108"/>
      <c r="AP2185" s="108"/>
      <c r="AQ2185" s="108"/>
      <c r="AR2185" s="108"/>
      <c r="AS2185" s="108"/>
      <c r="AT2185" s="108"/>
      <c r="AU2185" s="108"/>
      <c r="AV2185" s="108"/>
      <c r="AW2185" s="108"/>
      <c r="AX2185" s="108"/>
      <c r="AY2185" s="108"/>
      <c r="AZ2185" s="108"/>
      <c r="BA2185" s="108"/>
      <c r="BB2185" s="108"/>
      <c r="BC2185" s="108"/>
      <c r="BD2185" s="108"/>
      <c r="BE2185" s="108"/>
      <c r="BF2185" s="108"/>
      <c r="BG2185" s="108"/>
      <c r="BH2185" s="108"/>
      <c r="BI2185" s="108"/>
      <c r="BJ2185" s="108"/>
      <c r="BK2185" s="130"/>
      <c r="BL2185" s="130"/>
      <c r="BM2185" s="130"/>
      <c r="BN2185" s="130"/>
      <c r="BO2185" s="130"/>
      <c r="BP2185" s="130"/>
      <c r="BQ2185" s="130"/>
      <c r="BR2185" s="130"/>
      <c r="BS2185" s="130"/>
      <c r="BT2185" s="130"/>
      <c r="BU2185" s="130"/>
      <c r="BV2185" s="130"/>
      <c r="BW2185" s="130"/>
      <c r="BX2185" s="130"/>
      <c r="BY2185" s="130"/>
      <c r="BZ2185" s="130"/>
      <c r="CA2185" s="130"/>
      <c r="CB2185" s="130"/>
      <c r="CC2185" s="130"/>
      <c r="CD2185" s="130"/>
      <c r="CE2185" s="130"/>
      <c r="CF2185" s="130"/>
      <c r="CG2185" s="130"/>
      <c r="CH2185" s="130"/>
      <c r="CI2185" s="130"/>
      <c r="CJ2185" s="130"/>
      <c r="CK2185" s="130"/>
      <c r="CL2185" s="130"/>
      <c r="CM2185" s="130"/>
      <c r="CN2185" s="130"/>
      <c r="CO2185" s="130"/>
      <c r="CP2185" s="130"/>
      <c r="CQ2185" s="130"/>
      <c r="CR2185" s="130"/>
      <c r="CS2185" s="130"/>
      <c r="CT2185" s="130"/>
      <c r="CU2185" s="130"/>
      <c r="CV2185" s="130"/>
      <c r="CW2185" s="130"/>
      <c r="CX2185" s="130"/>
      <c r="CY2185" s="130"/>
      <c r="CZ2185" s="130"/>
      <c r="DA2185" s="130"/>
      <c r="DB2185" s="130"/>
      <c r="DC2185" s="130"/>
      <c r="DD2185" s="130"/>
      <c r="DE2185" s="130"/>
      <c r="DF2185" s="130"/>
      <c r="DG2185" s="130"/>
      <c r="DH2185" s="130"/>
      <c r="DI2185" s="130"/>
      <c r="DJ2185" s="130"/>
      <c r="DK2185" s="130"/>
      <c r="DL2185" s="130"/>
    </row>
    <row r="2186" spans="1:116" ht="43.15" customHeight="1" x14ac:dyDescent="0.2">
      <c r="A2186" s="136">
        <v>2183</v>
      </c>
      <c r="B2186" s="368">
        <f t="shared" si="160"/>
        <v>1254</v>
      </c>
      <c r="C2186" s="223" t="s">
        <v>9691</v>
      </c>
      <c r="D2186" s="281" t="s">
        <v>588</v>
      </c>
      <c r="E2186" s="261">
        <v>20543254798</v>
      </c>
      <c r="F2186" s="153" t="s">
        <v>26</v>
      </c>
      <c r="G2186" s="153" t="s">
        <v>27</v>
      </c>
      <c r="H2186" s="198" t="s">
        <v>9449</v>
      </c>
      <c r="I2186" s="153" t="s">
        <v>7970</v>
      </c>
      <c r="J2186" s="153" t="s">
        <v>9692</v>
      </c>
      <c r="K2186" s="344" t="s">
        <v>9454</v>
      </c>
      <c r="L2186" s="215" t="s">
        <v>9693</v>
      </c>
      <c r="M2186" s="182" t="s">
        <v>9431</v>
      </c>
      <c r="N2186" s="153" t="s">
        <v>1161</v>
      </c>
      <c r="O2186" s="153">
        <v>2022</v>
      </c>
      <c r="P2186" s="88">
        <v>44999</v>
      </c>
      <c r="Q2186" s="153" t="s">
        <v>6790</v>
      </c>
      <c r="R2186" s="153">
        <v>3</v>
      </c>
      <c r="S2186" s="131" t="s">
        <v>9694</v>
      </c>
      <c r="T2186" s="132">
        <v>45265</v>
      </c>
      <c r="U2186" s="131">
        <v>9</v>
      </c>
      <c r="V2186" s="157" t="s">
        <v>2076</v>
      </c>
      <c r="W2186" s="28" t="s">
        <v>2076</v>
      </c>
      <c r="X2186" s="242" t="s">
        <v>2076</v>
      </c>
      <c r="Y2186" s="126" t="s">
        <v>9695</v>
      </c>
      <c r="Z2186" s="132">
        <v>45394</v>
      </c>
      <c r="AA2186" s="131">
        <v>9</v>
      </c>
      <c r="AB2186" s="158" t="s">
        <v>10466</v>
      </c>
      <c r="AC2186" s="128">
        <v>9</v>
      </c>
      <c r="AD2186" s="155">
        <v>2024</v>
      </c>
      <c r="AE2186" s="155">
        <v>5150</v>
      </c>
      <c r="AF2186" s="323">
        <f t="shared" si="162"/>
        <v>46350</v>
      </c>
      <c r="AG2186" s="108"/>
      <c r="AH2186" s="108"/>
      <c r="AI2186" s="108"/>
      <c r="AJ2186" s="108"/>
      <c r="AK2186" s="108"/>
      <c r="AL2186" s="108"/>
      <c r="AM2186" s="108"/>
      <c r="AN2186" s="108"/>
      <c r="AO2186" s="108"/>
      <c r="AP2186" s="108"/>
      <c r="AQ2186" s="108"/>
      <c r="AR2186" s="108"/>
      <c r="AS2186" s="108"/>
      <c r="AT2186" s="108"/>
      <c r="AU2186" s="108"/>
      <c r="AV2186" s="108"/>
      <c r="AW2186" s="108"/>
      <c r="AX2186" s="108"/>
      <c r="AY2186" s="108"/>
      <c r="AZ2186" s="108"/>
      <c r="BA2186" s="108"/>
      <c r="BB2186" s="108"/>
      <c r="BC2186" s="108"/>
      <c r="BD2186" s="108"/>
      <c r="BE2186" s="108"/>
      <c r="BF2186" s="108"/>
      <c r="BG2186" s="108"/>
      <c r="BH2186" s="108"/>
      <c r="BI2186" s="108"/>
      <c r="BJ2186" s="108"/>
      <c r="BK2186" s="130"/>
      <c r="BL2186" s="130"/>
      <c r="BM2186" s="130"/>
      <c r="BN2186" s="130"/>
      <c r="BO2186" s="130"/>
      <c r="BP2186" s="130"/>
      <c r="BQ2186" s="130"/>
      <c r="BR2186" s="130"/>
      <c r="BS2186" s="130"/>
      <c r="BT2186" s="130"/>
      <c r="BU2186" s="130"/>
      <c r="BV2186" s="130"/>
      <c r="BW2186" s="130"/>
      <c r="BX2186" s="130"/>
      <c r="BY2186" s="130"/>
      <c r="BZ2186" s="130"/>
      <c r="CA2186" s="130"/>
      <c r="CB2186" s="130"/>
      <c r="CC2186" s="130"/>
      <c r="CD2186" s="130"/>
      <c r="CE2186" s="130"/>
      <c r="CF2186" s="130"/>
      <c r="CG2186" s="130"/>
      <c r="CH2186" s="130"/>
      <c r="CI2186" s="130"/>
      <c r="CJ2186" s="130"/>
      <c r="CK2186" s="130"/>
      <c r="CL2186" s="130"/>
      <c r="CM2186" s="130"/>
      <c r="CN2186" s="130"/>
      <c r="CO2186" s="130"/>
      <c r="CP2186" s="130"/>
      <c r="CQ2186" s="130"/>
      <c r="CR2186" s="130"/>
      <c r="CS2186" s="130"/>
      <c r="CT2186" s="130"/>
      <c r="CU2186" s="130"/>
      <c r="CV2186" s="130"/>
      <c r="CW2186" s="130"/>
      <c r="CX2186" s="130"/>
      <c r="CY2186" s="130"/>
      <c r="CZ2186" s="130"/>
      <c r="DA2186" s="130"/>
      <c r="DB2186" s="130"/>
      <c r="DC2186" s="130"/>
      <c r="DD2186" s="130"/>
      <c r="DE2186" s="130"/>
      <c r="DF2186" s="130"/>
      <c r="DG2186" s="130"/>
      <c r="DH2186" s="130"/>
      <c r="DI2186" s="130"/>
      <c r="DJ2186" s="130"/>
      <c r="DK2186" s="130"/>
      <c r="DL2186" s="130"/>
    </row>
    <row r="2187" spans="1:116" ht="38.25" x14ac:dyDescent="0.2">
      <c r="A2187" s="136">
        <v>2184</v>
      </c>
      <c r="B2187" s="368">
        <f t="shared" si="160"/>
        <v>1255</v>
      </c>
      <c r="C2187" s="294" t="s">
        <v>9443</v>
      </c>
      <c r="D2187" s="281" t="s">
        <v>25</v>
      </c>
      <c r="E2187" s="261">
        <v>20100017491</v>
      </c>
      <c r="F2187" s="153" t="s">
        <v>26</v>
      </c>
      <c r="G2187" s="153" t="s">
        <v>27</v>
      </c>
      <c r="H2187" s="215" t="s">
        <v>9449</v>
      </c>
      <c r="I2187" s="153" t="s">
        <v>9450</v>
      </c>
      <c r="J2187" s="155" t="s">
        <v>9448</v>
      </c>
      <c r="K2187" s="344" t="s">
        <v>9453</v>
      </c>
      <c r="L2187" s="215" t="s">
        <v>9451</v>
      </c>
      <c r="M2187" s="182" t="s">
        <v>9431</v>
      </c>
      <c r="N2187" s="153" t="s">
        <v>1161</v>
      </c>
      <c r="O2187" s="153">
        <v>2022</v>
      </c>
      <c r="P2187" s="88">
        <v>45058</v>
      </c>
      <c r="Q2187" s="153" t="s">
        <v>6790</v>
      </c>
      <c r="R2187" s="153">
        <v>6</v>
      </c>
      <c r="S2187" s="131" t="s">
        <v>9446</v>
      </c>
      <c r="T2187" s="132">
        <v>45316</v>
      </c>
      <c r="U2187" s="131">
        <v>54.7</v>
      </c>
      <c r="V2187" s="104" t="s">
        <v>2076</v>
      </c>
      <c r="W2187" s="104" t="s">
        <v>2076</v>
      </c>
      <c r="X2187" s="242" t="s">
        <v>2076</v>
      </c>
      <c r="Y2187" s="126" t="s">
        <v>9447</v>
      </c>
      <c r="Z2187" s="132">
        <v>45398</v>
      </c>
      <c r="AA2187" s="131">
        <v>54.7</v>
      </c>
      <c r="AB2187" s="158" t="s">
        <v>10465</v>
      </c>
      <c r="AC2187" s="128">
        <v>54.7</v>
      </c>
      <c r="AD2187" s="155">
        <v>2024</v>
      </c>
      <c r="AE2187" s="155">
        <v>5150</v>
      </c>
      <c r="AF2187" s="323">
        <f t="shared" si="162"/>
        <v>281705</v>
      </c>
      <c r="AG2187" s="108"/>
      <c r="AH2187" s="108"/>
      <c r="AI2187" s="108"/>
      <c r="AJ2187" s="108"/>
      <c r="AK2187" s="108"/>
      <c r="AL2187" s="108"/>
      <c r="AM2187" s="108"/>
      <c r="AN2187" s="108"/>
      <c r="AO2187" s="108"/>
      <c r="AP2187" s="108"/>
      <c r="AQ2187" s="108"/>
      <c r="AR2187" s="108"/>
      <c r="AS2187" s="108"/>
      <c r="AT2187" s="108"/>
      <c r="AU2187" s="108"/>
      <c r="AV2187" s="108"/>
      <c r="AW2187" s="108"/>
      <c r="AX2187" s="108"/>
      <c r="AY2187" s="108"/>
      <c r="AZ2187" s="108"/>
      <c r="BA2187" s="108"/>
      <c r="BB2187" s="108"/>
      <c r="BC2187" s="108"/>
      <c r="BD2187" s="108"/>
      <c r="BE2187" s="108"/>
      <c r="BF2187" s="108"/>
      <c r="BG2187" s="108"/>
      <c r="BH2187" s="108"/>
      <c r="BI2187" s="108"/>
      <c r="BJ2187" s="108"/>
      <c r="BK2187" s="130"/>
      <c r="BL2187" s="130"/>
      <c r="BM2187" s="130"/>
      <c r="BN2187" s="130"/>
      <c r="BO2187" s="130"/>
      <c r="BP2187" s="130"/>
      <c r="BQ2187" s="130"/>
      <c r="BR2187" s="130"/>
      <c r="BS2187" s="130"/>
      <c r="BT2187" s="130"/>
      <c r="BU2187" s="130"/>
      <c r="BV2187" s="130"/>
      <c r="BW2187" s="130"/>
      <c r="BX2187" s="130"/>
      <c r="BY2187" s="130"/>
      <c r="BZ2187" s="130"/>
      <c r="CA2187" s="130"/>
      <c r="CB2187" s="130"/>
      <c r="CC2187" s="130"/>
      <c r="CD2187" s="130"/>
      <c r="CE2187" s="130"/>
      <c r="CF2187" s="130"/>
      <c r="CG2187" s="130"/>
      <c r="CH2187" s="130"/>
      <c r="CI2187" s="130"/>
      <c r="CJ2187" s="130"/>
      <c r="CK2187" s="130"/>
      <c r="CL2187" s="130"/>
      <c r="CM2187" s="130"/>
      <c r="CN2187" s="130"/>
      <c r="CO2187" s="130"/>
      <c r="CP2187" s="130"/>
      <c r="CQ2187" s="130"/>
      <c r="CR2187" s="130"/>
      <c r="CS2187" s="130"/>
      <c r="CT2187" s="130"/>
      <c r="CU2187" s="130"/>
      <c r="CV2187" s="130"/>
      <c r="CW2187" s="130"/>
      <c r="CX2187" s="130"/>
      <c r="CY2187" s="130"/>
      <c r="CZ2187" s="130"/>
      <c r="DA2187" s="130"/>
      <c r="DB2187" s="130"/>
      <c r="DC2187" s="130"/>
      <c r="DD2187" s="130"/>
      <c r="DE2187" s="130"/>
      <c r="DF2187" s="130"/>
      <c r="DG2187" s="130"/>
      <c r="DH2187" s="130"/>
      <c r="DI2187" s="130"/>
      <c r="DJ2187" s="130"/>
      <c r="DK2187" s="130"/>
      <c r="DL2187" s="130"/>
    </row>
    <row r="2188" spans="1:116" ht="38.25" x14ac:dyDescent="0.2">
      <c r="A2188" s="136">
        <v>2185</v>
      </c>
      <c r="B2188" s="368">
        <f t="shared" si="160"/>
        <v>1255</v>
      </c>
      <c r="C2188" s="294" t="s">
        <v>9443</v>
      </c>
      <c r="D2188" s="281" t="s">
        <v>25</v>
      </c>
      <c r="E2188" s="261">
        <v>20100017491</v>
      </c>
      <c r="F2188" s="153" t="s">
        <v>26</v>
      </c>
      <c r="G2188" s="153" t="s">
        <v>27</v>
      </c>
      <c r="H2188" s="215" t="s">
        <v>9449</v>
      </c>
      <c r="I2188" s="153" t="s">
        <v>7962</v>
      </c>
      <c r="J2188" s="155" t="s">
        <v>9452</v>
      </c>
      <c r="K2188" s="344" t="s">
        <v>9454</v>
      </c>
      <c r="L2188" s="215" t="s">
        <v>9455</v>
      </c>
      <c r="M2188" s="182" t="s">
        <v>9431</v>
      </c>
      <c r="N2188" s="153" t="s">
        <v>1161</v>
      </c>
      <c r="O2188" s="153">
        <v>2022</v>
      </c>
      <c r="P2188" s="88">
        <v>45058</v>
      </c>
      <c r="Q2188" s="153" t="s">
        <v>6790</v>
      </c>
      <c r="R2188" s="153">
        <v>5</v>
      </c>
      <c r="S2188" s="131" t="s">
        <v>9446</v>
      </c>
      <c r="T2188" s="132">
        <v>45316</v>
      </c>
      <c r="U2188" s="131">
        <v>11.5</v>
      </c>
      <c r="V2188" s="104" t="s">
        <v>2076</v>
      </c>
      <c r="W2188" s="104" t="s">
        <v>2076</v>
      </c>
      <c r="X2188" s="242" t="s">
        <v>2076</v>
      </c>
      <c r="Y2188" s="126" t="s">
        <v>9447</v>
      </c>
      <c r="Z2188" s="132">
        <v>45398</v>
      </c>
      <c r="AA2188" s="131">
        <v>11.5</v>
      </c>
      <c r="AB2188" s="158" t="s">
        <v>10464</v>
      </c>
      <c r="AC2188" s="128">
        <v>11.5</v>
      </c>
      <c r="AD2188" s="155">
        <v>2024</v>
      </c>
      <c r="AE2188" s="155">
        <v>5150</v>
      </c>
      <c r="AF2188" s="323">
        <f t="shared" si="162"/>
        <v>59225</v>
      </c>
      <c r="AG2188" s="108"/>
      <c r="AH2188" s="108"/>
      <c r="AI2188" s="108"/>
      <c r="AJ2188" s="108"/>
      <c r="AK2188" s="108"/>
      <c r="AL2188" s="108"/>
      <c r="AM2188" s="108"/>
      <c r="AN2188" s="108"/>
      <c r="AO2188" s="108"/>
      <c r="AP2188" s="108"/>
      <c r="AQ2188" s="108"/>
      <c r="AR2188" s="108"/>
      <c r="AS2188" s="108"/>
      <c r="AT2188" s="108"/>
      <c r="AU2188" s="108"/>
      <c r="AV2188" s="108"/>
      <c r="AW2188" s="108"/>
      <c r="AX2188" s="108"/>
      <c r="AY2188" s="108"/>
      <c r="AZ2188" s="108"/>
      <c r="BA2188" s="108"/>
      <c r="BB2188" s="108"/>
      <c r="BC2188" s="108"/>
      <c r="BD2188" s="108"/>
      <c r="BE2188" s="108"/>
      <c r="BF2188" s="108"/>
      <c r="BG2188" s="108"/>
      <c r="BH2188" s="108"/>
      <c r="BI2188" s="108"/>
      <c r="BJ2188" s="108"/>
      <c r="BK2188" s="130"/>
      <c r="BL2188" s="130"/>
      <c r="BM2188" s="130"/>
      <c r="BN2188" s="130"/>
      <c r="BO2188" s="130"/>
      <c r="BP2188" s="130"/>
      <c r="BQ2188" s="130"/>
      <c r="BR2188" s="130"/>
      <c r="BS2188" s="130"/>
      <c r="BT2188" s="130"/>
      <c r="BU2188" s="130"/>
      <c r="BV2188" s="130"/>
      <c r="BW2188" s="130"/>
      <c r="BX2188" s="130"/>
      <c r="BY2188" s="130"/>
      <c r="BZ2188" s="130"/>
      <c r="CA2188" s="130"/>
      <c r="CB2188" s="130"/>
      <c r="CC2188" s="130"/>
      <c r="CD2188" s="130"/>
      <c r="CE2188" s="130"/>
      <c r="CF2188" s="130"/>
      <c r="CG2188" s="130"/>
      <c r="CH2188" s="130"/>
      <c r="CI2188" s="130"/>
      <c r="CJ2188" s="130"/>
      <c r="CK2188" s="130"/>
      <c r="CL2188" s="130"/>
      <c r="CM2188" s="130"/>
      <c r="CN2188" s="130"/>
      <c r="CO2188" s="130"/>
      <c r="CP2188" s="130"/>
      <c r="CQ2188" s="130"/>
      <c r="CR2188" s="130"/>
      <c r="CS2188" s="130"/>
      <c r="CT2188" s="130"/>
      <c r="CU2188" s="130"/>
      <c r="CV2188" s="130"/>
      <c r="CW2188" s="130"/>
      <c r="CX2188" s="130"/>
      <c r="CY2188" s="130"/>
      <c r="CZ2188" s="130"/>
      <c r="DA2188" s="130"/>
      <c r="DB2188" s="130"/>
      <c r="DC2188" s="130"/>
      <c r="DD2188" s="130"/>
      <c r="DE2188" s="130"/>
      <c r="DF2188" s="130"/>
      <c r="DG2188" s="130"/>
      <c r="DH2188" s="130"/>
      <c r="DI2188" s="130"/>
      <c r="DJ2188" s="130"/>
      <c r="DK2188" s="130"/>
      <c r="DL2188" s="130"/>
    </row>
    <row r="2189" spans="1:116" ht="38.25" x14ac:dyDescent="0.2">
      <c r="A2189" s="136">
        <v>2186</v>
      </c>
      <c r="B2189" s="368">
        <f t="shared" si="160"/>
        <v>1256</v>
      </c>
      <c r="C2189" s="223" t="s">
        <v>9456</v>
      </c>
      <c r="D2189" s="279" t="s">
        <v>8462</v>
      </c>
      <c r="E2189" s="6">
        <v>20467534026</v>
      </c>
      <c r="F2189" s="153" t="s">
        <v>26</v>
      </c>
      <c r="G2189" s="153" t="s">
        <v>27</v>
      </c>
      <c r="H2189" s="198" t="s">
        <v>9421</v>
      </c>
      <c r="I2189" s="153" t="s">
        <v>9457</v>
      </c>
      <c r="J2189" s="153" t="s">
        <v>9457</v>
      </c>
      <c r="K2189" s="344" t="s">
        <v>1065</v>
      </c>
      <c r="L2189" s="198" t="s">
        <v>9458</v>
      </c>
      <c r="M2189" s="182" t="s">
        <v>9431</v>
      </c>
      <c r="N2189" s="153" t="s">
        <v>1162</v>
      </c>
      <c r="O2189" s="153">
        <v>2021</v>
      </c>
      <c r="P2189" s="88">
        <v>44889</v>
      </c>
      <c r="Q2189" s="153" t="s">
        <v>6790</v>
      </c>
      <c r="R2189" s="153">
        <v>1</v>
      </c>
      <c r="S2189" s="131" t="s">
        <v>9460</v>
      </c>
      <c r="T2189" s="132">
        <v>45155</v>
      </c>
      <c r="U2189" s="131">
        <v>113.2</v>
      </c>
      <c r="V2189" s="153" t="s">
        <v>9461</v>
      </c>
      <c r="W2189" s="88">
        <v>45230</v>
      </c>
      <c r="X2189" s="153">
        <v>113.2</v>
      </c>
      <c r="Y2189" s="131" t="s">
        <v>9459</v>
      </c>
      <c r="Z2189" s="132">
        <v>45397</v>
      </c>
      <c r="AA2189" s="131">
        <v>113.2</v>
      </c>
      <c r="AB2189" s="158" t="s">
        <v>10463</v>
      </c>
      <c r="AC2189" s="128">
        <v>113.2</v>
      </c>
      <c r="AD2189" s="155">
        <v>2024</v>
      </c>
      <c r="AE2189" s="155">
        <v>5150</v>
      </c>
      <c r="AF2189" s="323">
        <f t="shared" si="162"/>
        <v>582980</v>
      </c>
      <c r="AG2189" s="108"/>
      <c r="AH2189" s="108"/>
      <c r="AI2189" s="108"/>
      <c r="AJ2189" s="108"/>
      <c r="AK2189" s="108"/>
      <c r="AL2189" s="108"/>
      <c r="AM2189" s="108"/>
      <c r="AN2189" s="108"/>
      <c r="AO2189" s="108"/>
      <c r="AP2189" s="108"/>
      <c r="AQ2189" s="108"/>
      <c r="AR2189" s="108"/>
      <c r="AS2189" s="108"/>
      <c r="AT2189" s="108"/>
      <c r="AU2189" s="108"/>
      <c r="AV2189" s="108"/>
      <c r="AW2189" s="108"/>
      <c r="AX2189" s="108"/>
      <c r="AY2189" s="108"/>
      <c r="AZ2189" s="108"/>
      <c r="BA2189" s="108"/>
      <c r="BB2189" s="108"/>
      <c r="BC2189" s="108"/>
      <c r="BD2189" s="108"/>
      <c r="BE2189" s="108"/>
      <c r="BF2189" s="108"/>
      <c r="BG2189" s="108"/>
      <c r="BH2189" s="108"/>
      <c r="BI2189" s="108"/>
      <c r="BJ2189" s="108"/>
      <c r="BK2189" s="130"/>
      <c r="BL2189" s="130"/>
      <c r="BM2189" s="130"/>
      <c r="BN2189" s="130"/>
      <c r="BO2189" s="130"/>
      <c r="BP2189" s="130"/>
      <c r="BQ2189" s="130"/>
      <c r="BR2189" s="130"/>
      <c r="BS2189" s="130"/>
      <c r="BT2189" s="130"/>
      <c r="BU2189" s="130"/>
      <c r="BV2189" s="130"/>
      <c r="BW2189" s="130"/>
      <c r="BX2189" s="130"/>
      <c r="BY2189" s="130"/>
      <c r="BZ2189" s="130"/>
      <c r="CA2189" s="130"/>
      <c r="CB2189" s="130"/>
      <c r="CC2189" s="130"/>
      <c r="CD2189" s="130"/>
      <c r="CE2189" s="130"/>
      <c r="CF2189" s="130"/>
      <c r="CG2189" s="130"/>
      <c r="CH2189" s="130"/>
      <c r="CI2189" s="130"/>
      <c r="CJ2189" s="130"/>
      <c r="CK2189" s="130"/>
      <c r="CL2189" s="130"/>
      <c r="CM2189" s="130"/>
      <c r="CN2189" s="130"/>
      <c r="CO2189" s="130"/>
      <c r="CP2189" s="130"/>
      <c r="CQ2189" s="130"/>
      <c r="CR2189" s="130"/>
      <c r="CS2189" s="130"/>
      <c r="CT2189" s="130"/>
      <c r="CU2189" s="130"/>
      <c r="CV2189" s="130"/>
      <c r="CW2189" s="130"/>
      <c r="CX2189" s="130"/>
      <c r="CY2189" s="130"/>
      <c r="CZ2189" s="130"/>
      <c r="DA2189" s="130"/>
      <c r="DB2189" s="130"/>
      <c r="DC2189" s="130"/>
      <c r="DD2189" s="130"/>
      <c r="DE2189" s="130"/>
      <c r="DF2189" s="130"/>
      <c r="DG2189" s="130"/>
      <c r="DH2189" s="130"/>
      <c r="DI2189" s="130"/>
      <c r="DJ2189" s="130"/>
      <c r="DK2189" s="130"/>
      <c r="DL2189" s="130"/>
    </row>
    <row r="2190" spans="1:116" ht="52.9" customHeight="1" x14ac:dyDescent="0.2">
      <c r="A2190" s="136">
        <v>2187</v>
      </c>
      <c r="B2190" s="368">
        <f t="shared" ref="B2190:B2253" si="163">IF(C2190=C2189,B2189,B2189+1)</f>
        <v>1257</v>
      </c>
      <c r="C2190" s="294" t="s">
        <v>9462</v>
      </c>
      <c r="D2190" s="279" t="s">
        <v>25</v>
      </c>
      <c r="E2190" s="6">
        <v>20100017491</v>
      </c>
      <c r="F2190" s="153" t="s">
        <v>26</v>
      </c>
      <c r="G2190" s="153" t="s">
        <v>27</v>
      </c>
      <c r="H2190" s="198" t="s">
        <v>9469</v>
      </c>
      <c r="I2190" s="153" t="s">
        <v>9463</v>
      </c>
      <c r="J2190" s="153" t="s">
        <v>6971</v>
      </c>
      <c r="K2190" s="344" t="s">
        <v>1058</v>
      </c>
      <c r="L2190" s="198" t="s">
        <v>9466</v>
      </c>
      <c r="M2190" s="182" t="s">
        <v>9431</v>
      </c>
      <c r="N2190" s="153" t="s">
        <v>1162</v>
      </c>
      <c r="O2190" s="153">
        <v>2021</v>
      </c>
      <c r="P2190" s="88">
        <v>44978</v>
      </c>
      <c r="Q2190" s="153" t="s">
        <v>6790</v>
      </c>
      <c r="R2190" s="153">
        <v>1</v>
      </c>
      <c r="S2190" s="131" t="s">
        <v>9471</v>
      </c>
      <c r="T2190" s="132">
        <v>45243</v>
      </c>
      <c r="U2190" s="131">
        <v>150</v>
      </c>
      <c r="V2190" s="153" t="s">
        <v>9472</v>
      </c>
      <c r="W2190" s="88">
        <v>45322</v>
      </c>
      <c r="X2190" s="153">
        <v>150</v>
      </c>
      <c r="Y2190" s="131" t="s">
        <v>9473</v>
      </c>
      <c r="Z2190" s="132">
        <v>45400</v>
      </c>
      <c r="AA2190" s="131">
        <v>150</v>
      </c>
      <c r="AB2190" s="158" t="s">
        <v>10462</v>
      </c>
      <c r="AC2190" s="128">
        <v>150</v>
      </c>
      <c r="AD2190" s="155">
        <v>2024</v>
      </c>
      <c r="AE2190" s="155">
        <v>5150</v>
      </c>
      <c r="AF2190" s="323">
        <f t="shared" si="162"/>
        <v>772500</v>
      </c>
      <c r="AG2190" s="108"/>
      <c r="AH2190" s="108"/>
      <c r="AI2190" s="108"/>
      <c r="AJ2190" s="108"/>
      <c r="AK2190" s="108"/>
      <c r="AL2190" s="108"/>
      <c r="AM2190" s="108"/>
      <c r="AN2190" s="108"/>
      <c r="AO2190" s="108"/>
      <c r="AP2190" s="108"/>
      <c r="AQ2190" s="108"/>
      <c r="AR2190" s="108"/>
      <c r="AS2190" s="108"/>
      <c r="AT2190" s="108"/>
      <c r="AU2190" s="108"/>
      <c r="AV2190" s="108"/>
      <c r="AW2190" s="108"/>
      <c r="AX2190" s="108"/>
      <c r="AY2190" s="108"/>
      <c r="AZ2190" s="108"/>
      <c r="BA2190" s="108"/>
      <c r="BB2190" s="108"/>
      <c r="BC2190" s="108"/>
      <c r="BD2190" s="108"/>
      <c r="BE2190" s="108"/>
      <c r="BF2190" s="108"/>
      <c r="BG2190" s="108"/>
      <c r="BH2190" s="108"/>
      <c r="BI2190" s="108"/>
      <c r="BJ2190" s="108"/>
      <c r="BK2190" s="130"/>
      <c r="BL2190" s="130"/>
      <c r="BM2190" s="130"/>
      <c r="BN2190" s="130"/>
      <c r="BO2190" s="130"/>
      <c r="BP2190" s="130"/>
      <c r="BQ2190" s="130"/>
      <c r="BR2190" s="130"/>
      <c r="BS2190" s="130"/>
      <c r="BT2190" s="130"/>
      <c r="BU2190" s="130"/>
      <c r="BV2190" s="130"/>
      <c r="BW2190" s="130"/>
      <c r="BX2190" s="130"/>
      <c r="BY2190" s="130"/>
      <c r="BZ2190" s="130"/>
      <c r="CA2190" s="130"/>
      <c r="CB2190" s="130"/>
      <c r="CC2190" s="130"/>
      <c r="CD2190" s="130"/>
      <c r="CE2190" s="130"/>
      <c r="CF2190" s="130"/>
      <c r="CG2190" s="130"/>
      <c r="CH2190" s="130"/>
      <c r="CI2190" s="130"/>
      <c r="CJ2190" s="130"/>
      <c r="CK2190" s="130"/>
      <c r="CL2190" s="130"/>
      <c r="CM2190" s="130"/>
      <c r="CN2190" s="130"/>
      <c r="CO2190" s="130"/>
      <c r="CP2190" s="130"/>
      <c r="CQ2190" s="130"/>
      <c r="CR2190" s="130"/>
      <c r="CS2190" s="130"/>
      <c r="CT2190" s="130"/>
      <c r="CU2190" s="130"/>
      <c r="CV2190" s="130"/>
      <c r="CW2190" s="130"/>
      <c r="CX2190" s="130"/>
      <c r="CY2190" s="130"/>
      <c r="CZ2190" s="130"/>
      <c r="DA2190" s="130"/>
      <c r="DB2190" s="130"/>
      <c r="DC2190" s="130"/>
      <c r="DD2190" s="130"/>
      <c r="DE2190" s="130"/>
      <c r="DF2190" s="130"/>
      <c r="DG2190" s="130"/>
      <c r="DH2190" s="130"/>
      <c r="DI2190" s="130"/>
      <c r="DJ2190" s="130"/>
      <c r="DK2190" s="130"/>
      <c r="DL2190" s="130"/>
    </row>
    <row r="2191" spans="1:116" ht="51" x14ac:dyDescent="0.2">
      <c r="A2191" s="136">
        <v>2188</v>
      </c>
      <c r="B2191" s="368">
        <f t="shared" si="163"/>
        <v>1257</v>
      </c>
      <c r="C2191" s="294" t="s">
        <v>9462</v>
      </c>
      <c r="D2191" s="279" t="s">
        <v>25</v>
      </c>
      <c r="E2191" s="6">
        <v>20100017491</v>
      </c>
      <c r="F2191" s="153" t="s">
        <v>26</v>
      </c>
      <c r="G2191" s="153" t="s">
        <v>27</v>
      </c>
      <c r="H2191" s="198" t="s">
        <v>9470</v>
      </c>
      <c r="I2191" s="153" t="s">
        <v>9670</v>
      </c>
      <c r="J2191" s="155" t="s">
        <v>9464</v>
      </c>
      <c r="K2191" s="344" t="s">
        <v>1058</v>
      </c>
      <c r="L2191" s="215" t="s">
        <v>9465</v>
      </c>
      <c r="M2191" s="110" t="s">
        <v>7216</v>
      </c>
      <c r="N2191" s="153" t="s">
        <v>1162</v>
      </c>
      <c r="O2191" s="153">
        <v>2021</v>
      </c>
      <c r="P2191" s="88">
        <v>44978</v>
      </c>
      <c r="Q2191" s="153" t="s">
        <v>6790</v>
      </c>
      <c r="R2191" s="153">
        <v>1</v>
      </c>
      <c r="S2191" s="131" t="s">
        <v>9471</v>
      </c>
      <c r="T2191" s="132">
        <v>45243</v>
      </c>
      <c r="U2191" s="131">
        <v>150</v>
      </c>
      <c r="V2191" s="153" t="s">
        <v>9472</v>
      </c>
      <c r="W2191" s="88">
        <v>45322</v>
      </c>
      <c r="X2191" s="153">
        <v>150</v>
      </c>
      <c r="Y2191" s="131" t="s">
        <v>9473</v>
      </c>
      <c r="Z2191" s="132">
        <v>45400</v>
      </c>
      <c r="AA2191" s="131">
        <v>150</v>
      </c>
      <c r="AB2191" s="158" t="s">
        <v>10462</v>
      </c>
      <c r="AC2191" s="128">
        <v>150</v>
      </c>
      <c r="AD2191" s="155">
        <v>2024</v>
      </c>
      <c r="AE2191" s="155">
        <v>5150</v>
      </c>
      <c r="AF2191" s="323">
        <f t="shared" si="162"/>
        <v>772500</v>
      </c>
      <c r="AG2191" s="108"/>
      <c r="AH2191" s="108"/>
      <c r="AI2191" s="108"/>
      <c r="AJ2191" s="108"/>
      <c r="AK2191" s="108"/>
      <c r="AL2191" s="108"/>
      <c r="AM2191" s="108"/>
      <c r="AN2191" s="108"/>
      <c r="AO2191" s="108"/>
      <c r="AP2191" s="108"/>
      <c r="AQ2191" s="108"/>
      <c r="AR2191" s="108"/>
      <c r="AS2191" s="108"/>
      <c r="AT2191" s="108"/>
      <c r="AU2191" s="108"/>
      <c r="AV2191" s="108"/>
      <c r="AW2191" s="108"/>
      <c r="AX2191" s="108"/>
      <c r="AY2191" s="108"/>
      <c r="AZ2191" s="108"/>
      <c r="BA2191" s="108"/>
      <c r="BB2191" s="108"/>
      <c r="BC2191" s="108"/>
      <c r="BD2191" s="108"/>
      <c r="BE2191" s="108"/>
      <c r="BF2191" s="108"/>
      <c r="BG2191" s="108"/>
      <c r="BH2191" s="108"/>
      <c r="BI2191" s="108"/>
      <c r="BJ2191" s="108"/>
      <c r="BK2191" s="130"/>
      <c r="BL2191" s="130"/>
      <c r="BM2191" s="130"/>
      <c r="BN2191" s="130"/>
      <c r="BO2191" s="130"/>
      <c r="BP2191" s="130"/>
      <c r="BQ2191" s="130"/>
      <c r="BR2191" s="130"/>
      <c r="BS2191" s="130"/>
      <c r="BT2191" s="130"/>
      <c r="BU2191" s="130"/>
      <c r="BV2191" s="130"/>
      <c r="BW2191" s="130"/>
      <c r="BX2191" s="130"/>
      <c r="BY2191" s="130"/>
      <c r="BZ2191" s="130"/>
      <c r="CA2191" s="130"/>
      <c r="CB2191" s="130"/>
      <c r="CC2191" s="130"/>
      <c r="CD2191" s="130"/>
      <c r="CE2191" s="130"/>
      <c r="CF2191" s="130"/>
      <c r="CG2191" s="130"/>
      <c r="CH2191" s="130"/>
      <c r="CI2191" s="130"/>
      <c r="CJ2191" s="130"/>
      <c r="CK2191" s="130"/>
      <c r="CL2191" s="130"/>
      <c r="CM2191" s="130"/>
      <c r="CN2191" s="130"/>
      <c r="CO2191" s="130"/>
      <c r="CP2191" s="130"/>
      <c r="CQ2191" s="130"/>
      <c r="CR2191" s="130"/>
      <c r="CS2191" s="130"/>
      <c r="CT2191" s="130"/>
      <c r="CU2191" s="130"/>
      <c r="CV2191" s="130"/>
      <c r="CW2191" s="130"/>
      <c r="CX2191" s="130"/>
      <c r="CY2191" s="130"/>
      <c r="CZ2191" s="130"/>
      <c r="DA2191" s="130"/>
      <c r="DB2191" s="130"/>
      <c r="DC2191" s="130"/>
      <c r="DD2191" s="130"/>
      <c r="DE2191" s="130"/>
      <c r="DF2191" s="130"/>
      <c r="DG2191" s="130"/>
      <c r="DH2191" s="130"/>
      <c r="DI2191" s="130"/>
      <c r="DJ2191" s="130"/>
      <c r="DK2191" s="130"/>
      <c r="DL2191" s="130"/>
    </row>
    <row r="2192" spans="1:116" ht="38.25" x14ac:dyDescent="0.2">
      <c r="A2192" s="136">
        <v>2189</v>
      </c>
      <c r="B2192" s="368">
        <f t="shared" si="163"/>
        <v>1257</v>
      </c>
      <c r="C2192" s="294" t="s">
        <v>9462</v>
      </c>
      <c r="D2192" s="279" t="s">
        <v>25</v>
      </c>
      <c r="E2192" s="6">
        <v>20100017491</v>
      </c>
      <c r="F2192" s="153" t="s">
        <v>26</v>
      </c>
      <c r="G2192" s="153" t="s">
        <v>27</v>
      </c>
      <c r="H2192" s="198" t="s">
        <v>9421</v>
      </c>
      <c r="I2192" s="153" t="s">
        <v>9671</v>
      </c>
      <c r="J2192" s="153" t="s">
        <v>9671</v>
      </c>
      <c r="K2192" s="344" t="s">
        <v>1065</v>
      </c>
      <c r="L2192" s="198" t="s">
        <v>9467</v>
      </c>
      <c r="M2192" s="104" t="s">
        <v>9669</v>
      </c>
      <c r="N2192" s="153" t="s">
        <v>1162</v>
      </c>
      <c r="O2192" s="153">
        <v>2022</v>
      </c>
      <c r="P2192" s="88">
        <v>44978</v>
      </c>
      <c r="Q2192" s="153" t="s">
        <v>6790</v>
      </c>
      <c r="R2192" s="153">
        <v>1</v>
      </c>
      <c r="S2192" s="131" t="s">
        <v>9471</v>
      </c>
      <c r="T2192" s="132">
        <v>45243</v>
      </c>
      <c r="U2192" s="131">
        <v>129.80000000000001</v>
      </c>
      <c r="V2192" s="153" t="s">
        <v>9472</v>
      </c>
      <c r="W2192" s="88">
        <v>45322</v>
      </c>
      <c r="X2192" s="153">
        <v>129.80000000000001</v>
      </c>
      <c r="Y2192" s="131" t="s">
        <v>9473</v>
      </c>
      <c r="Z2192" s="132">
        <v>45400</v>
      </c>
      <c r="AA2192" s="131">
        <v>129.80000000000001</v>
      </c>
      <c r="AB2192" s="158" t="s">
        <v>10462</v>
      </c>
      <c r="AC2192" s="128">
        <v>129.80000000000001</v>
      </c>
      <c r="AD2192" s="155">
        <v>2024</v>
      </c>
      <c r="AE2192" s="155">
        <v>5150</v>
      </c>
      <c r="AF2192" s="323">
        <f t="shared" si="162"/>
        <v>668470.00000000012</v>
      </c>
      <c r="AG2192" s="108"/>
      <c r="AH2192" s="108"/>
      <c r="AI2192" s="108"/>
      <c r="AJ2192" s="108"/>
      <c r="AK2192" s="108"/>
      <c r="AL2192" s="108"/>
      <c r="AM2192" s="108"/>
      <c r="AN2192" s="108"/>
      <c r="AO2192" s="108"/>
      <c r="AP2192" s="108"/>
      <c r="AQ2192" s="108"/>
      <c r="AR2192" s="108"/>
      <c r="AS2192" s="108"/>
      <c r="AT2192" s="108"/>
      <c r="AU2192" s="108"/>
      <c r="AV2192" s="108"/>
      <c r="AW2192" s="108"/>
      <c r="AX2192" s="108"/>
      <c r="AY2192" s="108"/>
      <c r="AZ2192" s="108"/>
      <c r="BA2192" s="108"/>
      <c r="BB2192" s="108"/>
      <c r="BC2192" s="108"/>
      <c r="BD2192" s="108"/>
      <c r="BE2192" s="108"/>
      <c r="BF2192" s="108"/>
      <c r="BG2192" s="108"/>
      <c r="BH2192" s="108"/>
      <c r="BI2192" s="108"/>
      <c r="BJ2192" s="108"/>
      <c r="BK2192" s="130"/>
      <c r="BL2192" s="130"/>
      <c r="BM2192" s="130"/>
      <c r="BN2192" s="130"/>
      <c r="BO2192" s="130"/>
      <c r="BP2192" s="130"/>
      <c r="BQ2192" s="130"/>
      <c r="BR2192" s="130"/>
      <c r="BS2192" s="130"/>
      <c r="BT2192" s="130"/>
      <c r="BU2192" s="130"/>
      <c r="BV2192" s="130"/>
      <c r="BW2192" s="130"/>
      <c r="BX2192" s="130"/>
      <c r="BY2192" s="130"/>
      <c r="BZ2192" s="130"/>
      <c r="CA2192" s="130"/>
      <c r="CB2192" s="130"/>
      <c r="CC2192" s="130"/>
      <c r="CD2192" s="130"/>
      <c r="CE2192" s="130"/>
      <c r="CF2192" s="130"/>
      <c r="CG2192" s="130"/>
      <c r="CH2192" s="130"/>
      <c r="CI2192" s="130"/>
      <c r="CJ2192" s="130"/>
      <c r="CK2192" s="130"/>
      <c r="CL2192" s="130"/>
      <c r="CM2192" s="130"/>
      <c r="CN2192" s="130"/>
      <c r="CO2192" s="130"/>
      <c r="CP2192" s="130"/>
      <c r="CQ2192" s="130"/>
      <c r="CR2192" s="130"/>
      <c r="CS2192" s="130"/>
      <c r="CT2192" s="130"/>
      <c r="CU2192" s="130"/>
      <c r="CV2192" s="130"/>
      <c r="CW2192" s="130"/>
      <c r="CX2192" s="130"/>
      <c r="CY2192" s="130"/>
      <c r="CZ2192" s="130"/>
      <c r="DA2192" s="130"/>
      <c r="DB2192" s="130"/>
      <c r="DC2192" s="130"/>
      <c r="DD2192" s="130"/>
      <c r="DE2192" s="130"/>
      <c r="DF2192" s="130"/>
      <c r="DG2192" s="130"/>
      <c r="DH2192" s="130"/>
      <c r="DI2192" s="130"/>
      <c r="DJ2192" s="130"/>
      <c r="DK2192" s="130"/>
      <c r="DL2192" s="130"/>
    </row>
    <row r="2193" spans="1:116" ht="38.25" x14ac:dyDescent="0.2">
      <c r="A2193" s="136">
        <v>2190</v>
      </c>
      <c r="B2193" s="368">
        <f t="shared" si="163"/>
        <v>1258</v>
      </c>
      <c r="C2193" s="294" t="s">
        <v>9696</v>
      </c>
      <c r="D2193" s="279" t="s">
        <v>588</v>
      </c>
      <c r="E2193" s="6">
        <v>20543254798</v>
      </c>
      <c r="F2193" s="153" t="s">
        <v>26</v>
      </c>
      <c r="G2193" s="153" t="s">
        <v>27</v>
      </c>
      <c r="H2193" s="198" t="s">
        <v>9697</v>
      </c>
      <c r="I2193" s="153" t="s">
        <v>8782</v>
      </c>
      <c r="J2193" s="153" t="s">
        <v>6898</v>
      </c>
      <c r="K2193" s="344" t="s">
        <v>9701</v>
      </c>
      <c r="L2193" s="198" t="s">
        <v>9700</v>
      </c>
      <c r="M2193" s="182" t="s">
        <v>9431</v>
      </c>
      <c r="N2193" s="153" t="s">
        <v>1161</v>
      </c>
      <c r="O2193" s="153">
        <v>2022</v>
      </c>
      <c r="P2193" s="88">
        <v>45159</v>
      </c>
      <c r="Q2193" s="153" t="s">
        <v>6790</v>
      </c>
      <c r="R2193" s="153">
        <v>1</v>
      </c>
      <c r="S2193" s="131" t="s">
        <v>9698</v>
      </c>
      <c r="T2193" s="132">
        <v>45253</v>
      </c>
      <c r="U2193" s="131">
        <v>50</v>
      </c>
      <c r="V2193" s="157" t="s">
        <v>2076</v>
      </c>
      <c r="W2193" s="28" t="s">
        <v>2076</v>
      </c>
      <c r="X2193" s="242" t="s">
        <v>2076</v>
      </c>
      <c r="Y2193" s="131" t="s">
        <v>9699</v>
      </c>
      <c r="Z2193" s="132">
        <v>45404</v>
      </c>
      <c r="AA2193" s="131">
        <v>50</v>
      </c>
      <c r="AB2193" s="158" t="s">
        <v>10461</v>
      </c>
      <c r="AC2193" s="128">
        <v>50</v>
      </c>
      <c r="AD2193" s="155">
        <v>2024</v>
      </c>
      <c r="AE2193" s="155">
        <v>5150</v>
      </c>
      <c r="AF2193" s="323">
        <f t="shared" si="162"/>
        <v>257500</v>
      </c>
      <c r="AG2193" s="108"/>
      <c r="AH2193" s="108"/>
      <c r="AI2193" s="108"/>
      <c r="AJ2193" s="108"/>
      <c r="AK2193" s="108"/>
      <c r="AL2193" s="108"/>
      <c r="AM2193" s="108"/>
      <c r="AN2193" s="108"/>
      <c r="AO2193" s="108"/>
      <c r="AP2193" s="108"/>
      <c r="AQ2193" s="108"/>
      <c r="AR2193" s="108"/>
      <c r="AS2193" s="108"/>
      <c r="AT2193" s="108"/>
      <c r="AU2193" s="108"/>
      <c r="AV2193" s="108"/>
      <c r="AW2193" s="108"/>
      <c r="AX2193" s="108"/>
      <c r="AY2193" s="108"/>
      <c r="AZ2193" s="108"/>
      <c r="BA2193" s="108"/>
      <c r="BB2193" s="108"/>
      <c r="BC2193" s="108"/>
      <c r="BD2193" s="108"/>
      <c r="BE2193" s="108"/>
      <c r="BF2193" s="108"/>
      <c r="BG2193" s="108"/>
      <c r="BH2193" s="108"/>
      <c r="BI2193" s="108"/>
      <c r="BJ2193" s="108"/>
      <c r="BK2193" s="130"/>
      <c r="BL2193" s="130"/>
      <c r="BM2193" s="130"/>
      <c r="BN2193" s="130"/>
      <c r="BO2193" s="130"/>
      <c r="BP2193" s="130"/>
      <c r="BQ2193" s="130"/>
      <c r="BR2193" s="130"/>
      <c r="BS2193" s="130"/>
      <c r="BT2193" s="130"/>
      <c r="BU2193" s="130"/>
      <c r="BV2193" s="130"/>
      <c r="BW2193" s="130"/>
      <c r="BX2193" s="130"/>
      <c r="BY2193" s="130"/>
      <c r="BZ2193" s="130"/>
      <c r="CA2193" s="130"/>
      <c r="CB2193" s="130"/>
      <c r="CC2193" s="130"/>
      <c r="CD2193" s="130"/>
      <c r="CE2193" s="130"/>
      <c r="CF2193" s="130"/>
      <c r="CG2193" s="130"/>
      <c r="CH2193" s="130"/>
      <c r="CI2193" s="130"/>
      <c r="CJ2193" s="130"/>
      <c r="CK2193" s="130"/>
      <c r="CL2193" s="130"/>
      <c r="CM2193" s="130"/>
      <c r="CN2193" s="130"/>
      <c r="CO2193" s="130"/>
      <c r="CP2193" s="130"/>
      <c r="CQ2193" s="130"/>
      <c r="CR2193" s="130"/>
      <c r="CS2193" s="130"/>
      <c r="CT2193" s="130"/>
      <c r="CU2193" s="130"/>
      <c r="CV2193" s="130"/>
      <c r="CW2193" s="130"/>
      <c r="CX2193" s="130"/>
      <c r="CY2193" s="130"/>
      <c r="CZ2193" s="130"/>
      <c r="DA2193" s="130"/>
      <c r="DB2193" s="130"/>
      <c r="DC2193" s="130"/>
      <c r="DD2193" s="130"/>
      <c r="DE2193" s="130"/>
      <c r="DF2193" s="130"/>
      <c r="DG2193" s="130"/>
      <c r="DH2193" s="130"/>
      <c r="DI2193" s="130"/>
      <c r="DJ2193" s="130"/>
      <c r="DK2193" s="130"/>
      <c r="DL2193" s="130"/>
    </row>
    <row r="2194" spans="1:116" ht="42.6" customHeight="1" x14ac:dyDescent="0.2">
      <c r="A2194" s="136">
        <v>2191</v>
      </c>
      <c r="B2194" s="368">
        <f t="shared" si="163"/>
        <v>1259</v>
      </c>
      <c r="C2194" s="294" t="s">
        <v>9474</v>
      </c>
      <c r="D2194" s="279" t="s">
        <v>597</v>
      </c>
      <c r="E2194" s="6">
        <v>20106897914</v>
      </c>
      <c r="F2194" s="153" t="s">
        <v>26</v>
      </c>
      <c r="G2194" s="153" t="s">
        <v>27</v>
      </c>
      <c r="H2194" s="198" t="s">
        <v>9475</v>
      </c>
      <c r="I2194" s="155" t="s">
        <v>8510</v>
      </c>
      <c r="J2194" s="155" t="s">
        <v>8510</v>
      </c>
      <c r="K2194" s="344" t="s">
        <v>9478</v>
      </c>
      <c r="L2194" s="198" t="s">
        <v>9476</v>
      </c>
      <c r="M2194" s="182" t="s">
        <v>9431</v>
      </c>
      <c r="N2194" s="153" t="s">
        <v>1163</v>
      </c>
      <c r="O2194" s="153">
        <v>2023</v>
      </c>
      <c r="P2194" s="88">
        <v>44951</v>
      </c>
      <c r="Q2194" s="153" t="s">
        <v>6790</v>
      </c>
      <c r="R2194" s="153">
        <v>1</v>
      </c>
      <c r="S2194" s="131" t="s">
        <v>9481</v>
      </c>
      <c r="T2194" s="132">
        <v>45272</v>
      </c>
      <c r="U2194" s="131">
        <v>350</v>
      </c>
      <c r="V2194" s="157" t="s">
        <v>2076</v>
      </c>
      <c r="W2194" s="28" t="s">
        <v>2076</v>
      </c>
      <c r="X2194" s="242" t="s">
        <v>2076</v>
      </c>
      <c r="Y2194" s="131" t="s">
        <v>9482</v>
      </c>
      <c r="Z2194" s="132">
        <v>45404</v>
      </c>
      <c r="AA2194" s="131">
        <v>350</v>
      </c>
      <c r="AB2194" s="158" t="s">
        <v>10459</v>
      </c>
      <c r="AC2194" s="128">
        <v>350</v>
      </c>
      <c r="AD2194" s="155">
        <v>2024</v>
      </c>
      <c r="AE2194" s="155">
        <v>5150</v>
      </c>
      <c r="AF2194" s="323">
        <f t="shared" ref="AF2194:AF2262" si="164">AC2194*AE2194</f>
        <v>1802500</v>
      </c>
      <c r="AG2194" s="108"/>
      <c r="AH2194" s="108"/>
      <c r="AI2194" s="108"/>
      <c r="AJ2194" s="108"/>
      <c r="AK2194" s="108"/>
      <c r="AL2194" s="108"/>
      <c r="AM2194" s="108"/>
      <c r="AN2194" s="108"/>
      <c r="AO2194" s="108"/>
      <c r="AP2194" s="108"/>
      <c r="AQ2194" s="108"/>
      <c r="AR2194" s="108"/>
      <c r="AS2194" s="108"/>
      <c r="AT2194" s="108"/>
      <c r="AU2194" s="108"/>
      <c r="AV2194" s="108"/>
      <c r="AW2194" s="108"/>
      <c r="AX2194" s="108"/>
      <c r="AY2194" s="108"/>
      <c r="AZ2194" s="108"/>
      <c r="BA2194" s="108"/>
      <c r="BB2194" s="108"/>
      <c r="BC2194" s="108"/>
      <c r="BD2194" s="108"/>
      <c r="BE2194" s="108"/>
      <c r="BF2194" s="108"/>
      <c r="BG2194" s="108"/>
      <c r="BH2194" s="108"/>
      <c r="BI2194" s="108"/>
      <c r="BJ2194" s="108"/>
      <c r="BK2194" s="130"/>
      <c r="BL2194" s="130"/>
      <c r="BM2194" s="130"/>
      <c r="BN2194" s="130"/>
      <c r="BO2194" s="130"/>
      <c r="BP2194" s="130"/>
      <c r="BQ2194" s="130"/>
      <c r="BR2194" s="130"/>
      <c r="BS2194" s="130"/>
      <c r="BT2194" s="130"/>
      <c r="BU2194" s="130"/>
      <c r="BV2194" s="130"/>
      <c r="BW2194" s="130"/>
      <c r="BX2194" s="130"/>
      <c r="BY2194" s="130"/>
      <c r="BZ2194" s="130"/>
      <c r="CA2194" s="130"/>
      <c r="CB2194" s="130"/>
      <c r="CC2194" s="130"/>
      <c r="CD2194" s="130"/>
      <c r="CE2194" s="130"/>
      <c r="CF2194" s="130"/>
      <c r="CG2194" s="130"/>
      <c r="CH2194" s="130"/>
      <c r="CI2194" s="130"/>
      <c r="CJ2194" s="130"/>
      <c r="CK2194" s="130"/>
      <c r="CL2194" s="130"/>
      <c r="CM2194" s="130"/>
      <c r="CN2194" s="130"/>
      <c r="CO2194" s="130"/>
      <c r="CP2194" s="130"/>
      <c r="CQ2194" s="130"/>
      <c r="CR2194" s="130"/>
      <c r="CS2194" s="130"/>
      <c r="CT2194" s="130"/>
      <c r="CU2194" s="130"/>
      <c r="CV2194" s="130"/>
      <c r="CW2194" s="130"/>
      <c r="CX2194" s="130"/>
      <c r="CY2194" s="130"/>
      <c r="CZ2194" s="130"/>
      <c r="DA2194" s="130"/>
      <c r="DB2194" s="130"/>
      <c r="DC2194" s="130"/>
      <c r="DD2194" s="130"/>
      <c r="DE2194" s="130"/>
      <c r="DF2194" s="130"/>
      <c r="DG2194" s="130"/>
      <c r="DH2194" s="130"/>
      <c r="DI2194" s="130"/>
      <c r="DJ2194" s="130"/>
      <c r="DK2194" s="130"/>
      <c r="DL2194" s="130"/>
    </row>
    <row r="2195" spans="1:116" ht="51" x14ac:dyDescent="0.2">
      <c r="A2195" s="136">
        <v>2192</v>
      </c>
      <c r="B2195" s="368">
        <f t="shared" si="163"/>
        <v>1259</v>
      </c>
      <c r="C2195" s="294" t="s">
        <v>9474</v>
      </c>
      <c r="D2195" s="279" t="s">
        <v>597</v>
      </c>
      <c r="E2195" s="6">
        <v>20106897914</v>
      </c>
      <c r="F2195" s="153" t="s">
        <v>26</v>
      </c>
      <c r="G2195" s="153" t="s">
        <v>27</v>
      </c>
      <c r="H2195" s="198" t="s">
        <v>9475</v>
      </c>
      <c r="I2195" s="155" t="s">
        <v>8510</v>
      </c>
      <c r="J2195" s="155" t="s">
        <v>8510</v>
      </c>
      <c r="K2195" s="344" t="s">
        <v>9479</v>
      </c>
      <c r="L2195" s="198" t="s">
        <v>9477</v>
      </c>
      <c r="M2195" s="182" t="s">
        <v>9431</v>
      </c>
      <c r="N2195" s="153" t="s">
        <v>1163</v>
      </c>
      <c r="O2195" s="153">
        <v>2023</v>
      </c>
      <c r="P2195" s="88">
        <v>44951</v>
      </c>
      <c r="Q2195" s="153" t="s">
        <v>6790</v>
      </c>
      <c r="R2195" s="153">
        <v>1</v>
      </c>
      <c r="S2195" s="131" t="s">
        <v>9481</v>
      </c>
      <c r="T2195" s="132">
        <v>45273</v>
      </c>
      <c r="U2195" s="131">
        <v>350</v>
      </c>
      <c r="V2195" s="157" t="s">
        <v>2076</v>
      </c>
      <c r="W2195" s="28" t="s">
        <v>2076</v>
      </c>
      <c r="X2195" s="242" t="s">
        <v>2076</v>
      </c>
      <c r="Y2195" s="131" t="s">
        <v>9482</v>
      </c>
      <c r="Z2195" s="132">
        <v>45404</v>
      </c>
      <c r="AA2195" s="131">
        <v>350</v>
      </c>
      <c r="AB2195" s="158" t="s">
        <v>10460</v>
      </c>
      <c r="AC2195" s="128">
        <v>350</v>
      </c>
      <c r="AD2195" s="155">
        <v>2024</v>
      </c>
      <c r="AE2195" s="155">
        <v>5150</v>
      </c>
      <c r="AF2195" s="323">
        <f t="shared" si="164"/>
        <v>1802500</v>
      </c>
      <c r="AG2195" s="108"/>
      <c r="AH2195" s="108"/>
      <c r="AI2195" s="108"/>
      <c r="AJ2195" s="108"/>
      <c r="AK2195" s="108"/>
      <c r="AL2195" s="108"/>
      <c r="AM2195" s="108"/>
      <c r="AN2195" s="108"/>
      <c r="AO2195" s="108"/>
      <c r="AP2195" s="108"/>
      <c r="AQ2195" s="108"/>
      <c r="AR2195" s="108"/>
      <c r="AS2195" s="108"/>
      <c r="AT2195" s="108"/>
      <c r="AU2195" s="108"/>
      <c r="AV2195" s="108"/>
      <c r="AW2195" s="108"/>
      <c r="AX2195" s="108"/>
      <c r="AY2195" s="108"/>
      <c r="AZ2195" s="108"/>
      <c r="BA2195" s="108"/>
      <c r="BB2195" s="108"/>
      <c r="BC2195" s="108"/>
      <c r="BD2195" s="108"/>
      <c r="BE2195" s="108"/>
      <c r="BF2195" s="108"/>
      <c r="BG2195" s="108"/>
      <c r="BH2195" s="108"/>
      <c r="BI2195" s="108"/>
      <c r="BJ2195" s="108"/>
      <c r="BK2195" s="130"/>
      <c r="BL2195" s="130"/>
      <c r="BM2195" s="130"/>
      <c r="BN2195" s="130"/>
      <c r="BO2195" s="130"/>
      <c r="BP2195" s="130"/>
      <c r="BQ2195" s="130"/>
      <c r="BR2195" s="130"/>
      <c r="BS2195" s="130"/>
      <c r="BT2195" s="130"/>
      <c r="BU2195" s="130"/>
      <c r="BV2195" s="130"/>
      <c r="BW2195" s="130"/>
      <c r="BX2195" s="130"/>
      <c r="BY2195" s="130"/>
      <c r="BZ2195" s="130"/>
      <c r="CA2195" s="130"/>
      <c r="CB2195" s="130"/>
      <c r="CC2195" s="130"/>
      <c r="CD2195" s="130"/>
      <c r="CE2195" s="130"/>
      <c r="CF2195" s="130"/>
      <c r="CG2195" s="130"/>
      <c r="CH2195" s="130"/>
      <c r="CI2195" s="130"/>
      <c r="CJ2195" s="130"/>
      <c r="CK2195" s="130"/>
      <c r="CL2195" s="130"/>
      <c r="CM2195" s="130"/>
      <c r="CN2195" s="130"/>
      <c r="CO2195" s="130"/>
      <c r="CP2195" s="130"/>
      <c r="CQ2195" s="130"/>
      <c r="CR2195" s="130"/>
      <c r="CS2195" s="130"/>
      <c r="CT2195" s="130"/>
      <c r="CU2195" s="130"/>
      <c r="CV2195" s="130"/>
      <c r="CW2195" s="130"/>
      <c r="CX2195" s="130"/>
      <c r="CY2195" s="130"/>
      <c r="CZ2195" s="130"/>
      <c r="DA2195" s="130"/>
      <c r="DB2195" s="130"/>
      <c r="DC2195" s="130"/>
      <c r="DD2195" s="130"/>
      <c r="DE2195" s="130"/>
      <c r="DF2195" s="130"/>
      <c r="DG2195" s="130"/>
      <c r="DH2195" s="130"/>
      <c r="DI2195" s="130"/>
      <c r="DJ2195" s="130"/>
      <c r="DK2195" s="130"/>
      <c r="DL2195" s="130"/>
    </row>
    <row r="2196" spans="1:116" ht="25.5" x14ac:dyDescent="0.2">
      <c r="A2196" s="136">
        <v>2193</v>
      </c>
      <c r="B2196" s="368">
        <f t="shared" si="163"/>
        <v>1259</v>
      </c>
      <c r="C2196" s="294" t="s">
        <v>9474</v>
      </c>
      <c r="D2196" s="279" t="s">
        <v>597</v>
      </c>
      <c r="E2196" s="6">
        <v>20106897914</v>
      </c>
      <c r="F2196" s="153" t="s">
        <v>26</v>
      </c>
      <c r="G2196" s="153" t="s">
        <v>27</v>
      </c>
      <c r="H2196" s="198" t="s">
        <v>9428</v>
      </c>
      <c r="I2196" s="153" t="s">
        <v>9468</v>
      </c>
      <c r="J2196" s="153" t="s">
        <v>9468</v>
      </c>
      <c r="K2196" s="344" t="s">
        <v>1065</v>
      </c>
      <c r="L2196" s="198" t="s">
        <v>9480</v>
      </c>
      <c r="M2196" s="182" t="s">
        <v>9431</v>
      </c>
      <c r="N2196" s="153" t="s">
        <v>1163</v>
      </c>
      <c r="O2196" s="153">
        <v>2023</v>
      </c>
      <c r="P2196" s="88">
        <v>44951</v>
      </c>
      <c r="Q2196" s="153" t="s">
        <v>6790</v>
      </c>
      <c r="R2196" s="153">
        <v>1</v>
      </c>
      <c r="S2196" s="131" t="s">
        <v>9481</v>
      </c>
      <c r="T2196" s="132">
        <v>45274</v>
      </c>
      <c r="U2196" s="131">
        <v>238.7</v>
      </c>
      <c r="V2196" s="157" t="s">
        <v>2076</v>
      </c>
      <c r="W2196" s="28" t="s">
        <v>2076</v>
      </c>
      <c r="X2196" s="242" t="s">
        <v>2076</v>
      </c>
      <c r="Y2196" s="131" t="s">
        <v>9482</v>
      </c>
      <c r="Z2196" s="132">
        <v>45404</v>
      </c>
      <c r="AA2196" s="131">
        <v>238.7</v>
      </c>
      <c r="AB2196" s="158" t="s">
        <v>10459</v>
      </c>
      <c r="AC2196" s="128">
        <v>238.7</v>
      </c>
      <c r="AD2196" s="155">
        <v>2024</v>
      </c>
      <c r="AE2196" s="155">
        <v>5150</v>
      </c>
      <c r="AF2196" s="323">
        <f t="shared" si="164"/>
        <v>1229305</v>
      </c>
      <c r="AG2196" s="108"/>
      <c r="AH2196" s="108"/>
      <c r="AI2196" s="108"/>
      <c r="AJ2196" s="108"/>
      <c r="AK2196" s="108"/>
      <c r="AL2196" s="108"/>
      <c r="AM2196" s="108"/>
      <c r="AN2196" s="108"/>
      <c r="AO2196" s="108"/>
      <c r="AP2196" s="108"/>
      <c r="AQ2196" s="108"/>
      <c r="AR2196" s="108"/>
      <c r="AS2196" s="108"/>
      <c r="AT2196" s="108"/>
      <c r="AU2196" s="108"/>
      <c r="AV2196" s="108"/>
      <c r="AW2196" s="108"/>
      <c r="AX2196" s="108"/>
      <c r="AY2196" s="108"/>
      <c r="AZ2196" s="108"/>
      <c r="BA2196" s="108"/>
      <c r="BB2196" s="108"/>
      <c r="BC2196" s="108"/>
      <c r="BD2196" s="108"/>
      <c r="BE2196" s="108"/>
      <c r="BF2196" s="108"/>
      <c r="BG2196" s="108"/>
      <c r="BH2196" s="108"/>
      <c r="BI2196" s="108"/>
      <c r="BJ2196" s="108"/>
      <c r="BK2196" s="130"/>
      <c r="BL2196" s="130"/>
      <c r="BM2196" s="130"/>
      <c r="BN2196" s="130"/>
      <c r="BO2196" s="130"/>
      <c r="BP2196" s="130"/>
      <c r="BQ2196" s="130"/>
      <c r="BR2196" s="130"/>
      <c r="BS2196" s="130"/>
      <c r="BT2196" s="130"/>
      <c r="BU2196" s="130"/>
      <c r="BV2196" s="130"/>
      <c r="BW2196" s="130"/>
      <c r="BX2196" s="130"/>
      <c r="BY2196" s="130"/>
      <c r="BZ2196" s="130"/>
      <c r="CA2196" s="130"/>
      <c r="CB2196" s="130"/>
      <c r="CC2196" s="130"/>
      <c r="CD2196" s="130"/>
      <c r="CE2196" s="130"/>
      <c r="CF2196" s="130"/>
      <c r="CG2196" s="130"/>
      <c r="CH2196" s="130"/>
      <c r="CI2196" s="130"/>
      <c r="CJ2196" s="130"/>
      <c r="CK2196" s="130"/>
      <c r="CL2196" s="130"/>
      <c r="CM2196" s="130"/>
      <c r="CN2196" s="130"/>
      <c r="CO2196" s="130"/>
      <c r="CP2196" s="130"/>
      <c r="CQ2196" s="130"/>
      <c r="CR2196" s="130"/>
      <c r="CS2196" s="130"/>
      <c r="CT2196" s="130"/>
      <c r="CU2196" s="130"/>
      <c r="CV2196" s="130"/>
      <c r="CW2196" s="130"/>
      <c r="CX2196" s="130"/>
      <c r="CY2196" s="130"/>
      <c r="CZ2196" s="130"/>
      <c r="DA2196" s="130"/>
      <c r="DB2196" s="130"/>
      <c r="DC2196" s="130"/>
      <c r="DD2196" s="130"/>
      <c r="DE2196" s="130"/>
      <c r="DF2196" s="130"/>
      <c r="DG2196" s="130"/>
      <c r="DH2196" s="130"/>
      <c r="DI2196" s="130"/>
      <c r="DJ2196" s="130"/>
      <c r="DK2196" s="130"/>
      <c r="DL2196" s="130"/>
    </row>
    <row r="2197" spans="1:116" ht="38.25" x14ac:dyDescent="0.2">
      <c r="A2197" s="136">
        <v>2194</v>
      </c>
      <c r="B2197" s="368">
        <f t="shared" si="163"/>
        <v>1260</v>
      </c>
      <c r="C2197" s="294" t="s">
        <v>9483</v>
      </c>
      <c r="D2197" s="279" t="s">
        <v>597</v>
      </c>
      <c r="E2197" s="6">
        <v>20106897914</v>
      </c>
      <c r="F2197" s="153" t="s">
        <v>26</v>
      </c>
      <c r="G2197" s="153" t="s">
        <v>27</v>
      </c>
      <c r="H2197" s="198" t="s">
        <v>9484</v>
      </c>
      <c r="I2197" s="153" t="s">
        <v>6902</v>
      </c>
      <c r="J2197" s="153" t="s">
        <v>6902</v>
      </c>
      <c r="K2197" s="344" t="s">
        <v>9487</v>
      </c>
      <c r="L2197" s="198" t="s">
        <v>9485</v>
      </c>
      <c r="M2197" s="182" t="s">
        <v>9431</v>
      </c>
      <c r="N2197" s="153" t="s">
        <v>1163</v>
      </c>
      <c r="O2197" s="153">
        <v>2021</v>
      </c>
      <c r="P2197" s="88">
        <v>44995</v>
      </c>
      <c r="Q2197" s="153" t="s">
        <v>6790</v>
      </c>
      <c r="R2197" s="153">
        <v>1</v>
      </c>
      <c r="S2197" s="131" t="s">
        <v>9488</v>
      </c>
      <c r="T2197" s="132">
        <v>45264</v>
      </c>
      <c r="U2197" s="131">
        <v>193</v>
      </c>
      <c r="V2197" s="153" t="s">
        <v>9489</v>
      </c>
      <c r="W2197" s="88">
        <v>45298</v>
      </c>
      <c r="X2197" s="153">
        <v>193</v>
      </c>
      <c r="Y2197" s="131" t="s">
        <v>9490</v>
      </c>
      <c r="Z2197" s="132">
        <v>45405</v>
      </c>
      <c r="AA2197" s="131">
        <v>193</v>
      </c>
      <c r="AB2197" s="158" t="s">
        <v>10458</v>
      </c>
      <c r="AC2197" s="128">
        <v>193</v>
      </c>
      <c r="AD2197" s="155">
        <v>2024</v>
      </c>
      <c r="AE2197" s="155">
        <v>5150</v>
      </c>
      <c r="AF2197" s="323">
        <f t="shared" si="164"/>
        <v>993950</v>
      </c>
      <c r="AG2197" s="108"/>
      <c r="AH2197" s="108"/>
      <c r="AI2197" s="108"/>
      <c r="AJ2197" s="108"/>
      <c r="AK2197" s="108"/>
      <c r="AL2197" s="108"/>
      <c r="AM2197" s="108"/>
      <c r="AN2197" s="108"/>
      <c r="AO2197" s="108"/>
      <c r="AP2197" s="108"/>
      <c r="AQ2197" s="108"/>
      <c r="AR2197" s="108"/>
      <c r="AS2197" s="108"/>
      <c r="AT2197" s="108"/>
      <c r="AU2197" s="108"/>
      <c r="AV2197" s="108"/>
      <c r="AW2197" s="108"/>
      <c r="AX2197" s="108"/>
      <c r="AY2197" s="108"/>
      <c r="AZ2197" s="108"/>
      <c r="BA2197" s="108"/>
      <c r="BB2197" s="108"/>
      <c r="BC2197" s="108"/>
      <c r="BD2197" s="108"/>
      <c r="BE2197" s="108"/>
      <c r="BF2197" s="108"/>
      <c r="BG2197" s="108"/>
      <c r="BH2197" s="108"/>
      <c r="BI2197" s="108"/>
      <c r="BJ2197" s="108"/>
      <c r="BK2197" s="130"/>
      <c r="BL2197" s="130"/>
      <c r="BM2197" s="130"/>
      <c r="BN2197" s="130"/>
      <c r="BO2197" s="130"/>
      <c r="BP2197" s="130"/>
      <c r="BQ2197" s="130"/>
      <c r="BR2197" s="130"/>
      <c r="BS2197" s="130"/>
      <c r="BT2197" s="130"/>
      <c r="BU2197" s="130"/>
      <c r="BV2197" s="130"/>
      <c r="BW2197" s="130"/>
      <c r="BX2197" s="130"/>
      <c r="BY2197" s="130"/>
      <c r="BZ2197" s="130"/>
      <c r="CA2197" s="130"/>
      <c r="CB2197" s="130"/>
      <c r="CC2197" s="130"/>
      <c r="CD2197" s="130"/>
      <c r="CE2197" s="130"/>
      <c r="CF2197" s="130"/>
      <c r="CG2197" s="130"/>
      <c r="CH2197" s="130"/>
      <c r="CI2197" s="130"/>
      <c r="CJ2197" s="130"/>
      <c r="CK2197" s="130"/>
      <c r="CL2197" s="130"/>
      <c r="CM2197" s="130"/>
      <c r="CN2197" s="130"/>
      <c r="CO2197" s="130"/>
      <c r="CP2197" s="130"/>
      <c r="CQ2197" s="130"/>
      <c r="CR2197" s="130"/>
      <c r="CS2197" s="130"/>
      <c r="CT2197" s="130"/>
      <c r="CU2197" s="130"/>
      <c r="CV2197" s="130"/>
      <c r="CW2197" s="130"/>
      <c r="CX2197" s="130"/>
      <c r="CY2197" s="130"/>
      <c r="CZ2197" s="130"/>
      <c r="DA2197" s="130"/>
      <c r="DB2197" s="130"/>
      <c r="DC2197" s="130"/>
      <c r="DD2197" s="130"/>
      <c r="DE2197" s="130"/>
      <c r="DF2197" s="130"/>
      <c r="DG2197" s="130"/>
      <c r="DH2197" s="130"/>
      <c r="DI2197" s="130"/>
      <c r="DJ2197" s="130"/>
      <c r="DK2197" s="130"/>
      <c r="DL2197" s="130"/>
    </row>
    <row r="2198" spans="1:116" ht="38.25" x14ac:dyDescent="0.2">
      <c r="A2198" s="136">
        <v>2195</v>
      </c>
      <c r="B2198" s="368">
        <f t="shared" si="163"/>
        <v>1260</v>
      </c>
      <c r="C2198" s="294" t="s">
        <v>9483</v>
      </c>
      <c r="D2198" s="279" t="s">
        <v>597</v>
      </c>
      <c r="E2198" s="6">
        <v>20106897914</v>
      </c>
      <c r="F2198" s="153" t="s">
        <v>26</v>
      </c>
      <c r="G2198" s="153" t="s">
        <v>27</v>
      </c>
      <c r="H2198" s="198" t="s">
        <v>9484</v>
      </c>
      <c r="I2198" s="153" t="s">
        <v>9457</v>
      </c>
      <c r="J2198" s="153" t="s">
        <v>9457</v>
      </c>
      <c r="K2198" s="344" t="s">
        <v>1065</v>
      </c>
      <c r="L2198" s="198" t="s">
        <v>9486</v>
      </c>
      <c r="M2198" s="182" t="s">
        <v>9431</v>
      </c>
      <c r="N2198" s="153" t="s">
        <v>1162</v>
      </c>
      <c r="O2198" s="153">
        <v>2021</v>
      </c>
      <c r="P2198" s="88">
        <v>44995</v>
      </c>
      <c r="Q2198" s="153" t="s">
        <v>6790</v>
      </c>
      <c r="R2198" s="153">
        <v>1</v>
      </c>
      <c r="S2198" s="131" t="s">
        <v>9488</v>
      </c>
      <c r="T2198" s="132">
        <v>45264</v>
      </c>
      <c r="U2198" s="131">
        <v>150</v>
      </c>
      <c r="V2198" s="153" t="s">
        <v>9489</v>
      </c>
      <c r="W2198" s="88">
        <v>45298</v>
      </c>
      <c r="X2198" s="153">
        <v>150</v>
      </c>
      <c r="Y2198" s="131" t="s">
        <v>9490</v>
      </c>
      <c r="Z2198" s="132">
        <v>45405</v>
      </c>
      <c r="AA2198" s="131">
        <v>150</v>
      </c>
      <c r="AB2198" s="158" t="s">
        <v>10458</v>
      </c>
      <c r="AC2198" s="128">
        <v>150</v>
      </c>
      <c r="AD2198" s="155">
        <v>2024</v>
      </c>
      <c r="AE2198" s="155">
        <v>5150</v>
      </c>
      <c r="AF2198" s="323">
        <f t="shared" si="164"/>
        <v>772500</v>
      </c>
      <c r="AG2198" s="108"/>
      <c r="AH2198" s="108"/>
      <c r="AI2198" s="108"/>
      <c r="AJ2198" s="108"/>
      <c r="AK2198" s="108"/>
      <c r="AL2198" s="108"/>
      <c r="AM2198" s="108"/>
      <c r="AN2198" s="108"/>
      <c r="AO2198" s="108"/>
      <c r="AP2198" s="108"/>
      <c r="AQ2198" s="108"/>
      <c r="AR2198" s="108"/>
      <c r="AS2198" s="108"/>
      <c r="AT2198" s="108"/>
      <c r="AU2198" s="108"/>
      <c r="AV2198" s="108"/>
      <c r="AW2198" s="108"/>
      <c r="AX2198" s="108"/>
      <c r="AY2198" s="108"/>
      <c r="AZ2198" s="108"/>
      <c r="BA2198" s="108"/>
      <c r="BB2198" s="108"/>
      <c r="BC2198" s="108"/>
      <c r="BD2198" s="108"/>
      <c r="BE2198" s="108"/>
      <c r="BF2198" s="108"/>
      <c r="BG2198" s="108"/>
      <c r="BH2198" s="108"/>
      <c r="BI2198" s="108"/>
      <c r="BJ2198" s="108"/>
      <c r="BK2198" s="130"/>
      <c r="BL2198" s="130"/>
      <c r="BM2198" s="130"/>
      <c r="BN2198" s="130"/>
      <c r="BO2198" s="130"/>
      <c r="BP2198" s="130"/>
      <c r="BQ2198" s="130"/>
      <c r="BR2198" s="130"/>
      <c r="BS2198" s="130"/>
      <c r="BT2198" s="130"/>
      <c r="BU2198" s="130"/>
      <c r="BV2198" s="130"/>
      <c r="BW2198" s="130"/>
      <c r="BX2198" s="130"/>
      <c r="BY2198" s="130"/>
      <c r="BZ2198" s="130"/>
      <c r="CA2198" s="130"/>
      <c r="CB2198" s="130"/>
      <c r="CC2198" s="130"/>
      <c r="CD2198" s="130"/>
      <c r="CE2198" s="130"/>
      <c r="CF2198" s="130"/>
      <c r="CG2198" s="130"/>
      <c r="CH2198" s="130"/>
      <c r="CI2198" s="130"/>
      <c r="CJ2198" s="130"/>
      <c r="CK2198" s="130"/>
      <c r="CL2198" s="130"/>
      <c r="CM2198" s="130"/>
      <c r="CN2198" s="130"/>
      <c r="CO2198" s="130"/>
      <c r="CP2198" s="130"/>
      <c r="CQ2198" s="130"/>
      <c r="CR2198" s="130"/>
      <c r="CS2198" s="130"/>
      <c r="CT2198" s="130"/>
      <c r="CU2198" s="130"/>
      <c r="CV2198" s="130"/>
      <c r="CW2198" s="130"/>
      <c r="CX2198" s="130"/>
      <c r="CY2198" s="130"/>
      <c r="CZ2198" s="130"/>
      <c r="DA2198" s="130"/>
      <c r="DB2198" s="130"/>
      <c r="DC2198" s="130"/>
      <c r="DD2198" s="130"/>
      <c r="DE2198" s="130"/>
      <c r="DF2198" s="130"/>
      <c r="DG2198" s="130"/>
      <c r="DH2198" s="130"/>
      <c r="DI2198" s="130"/>
      <c r="DJ2198" s="130"/>
      <c r="DK2198" s="130"/>
      <c r="DL2198" s="130"/>
    </row>
    <row r="2199" spans="1:116" ht="25.5" x14ac:dyDescent="0.2">
      <c r="A2199" s="136">
        <v>2196</v>
      </c>
      <c r="B2199" s="368">
        <f t="shared" si="163"/>
        <v>1261</v>
      </c>
      <c r="C2199" s="294" t="s">
        <v>9491</v>
      </c>
      <c r="D2199" s="279" t="s">
        <v>588</v>
      </c>
      <c r="E2199" s="125">
        <v>20543254798</v>
      </c>
      <c r="F2199" s="153" t="s">
        <v>26</v>
      </c>
      <c r="G2199" s="153" t="s">
        <v>27</v>
      </c>
      <c r="H2199" s="198" t="s">
        <v>9484</v>
      </c>
      <c r="I2199" s="153" t="s">
        <v>6924</v>
      </c>
      <c r="J2199" s="153" t="s">
        <v>6924</v>
      </c>
      <c r="K2199" s="344" t="s">
        <v>1061</v>
      </c>
      <c r="L2199" s="198" t="s">
        <v>9492</v>
      </c>
      <c r="M2199" s="182" t="s">
        <v>9431</v>
      </c>
      <c r="N2199" s="153" t="s">
        <v>1162</v>
      </c>
      <c r="O2199" s="153">
        <v>2020</v>
      </c>
      <c r="P2199" s="88">
        <v>45064</v>
      </c>
      <c r="Q2199" s="153" t="s">
        <v>6790</v>
      </c>
      <c r="R2199" s="153">
        <v>1</v>
      </c>
      <c r="S2199" s="131" t="s">
        <v>9493</v>
      </c>
      <c r="T2199" s="132">
        <v>45296</v>
      </c>
      <c r="U2199" s="131">
        <v>150</v>
      </c>
      <c r="V2199" s="157" t="s">
        <v>2076</v>
      </c>
      <c r="W2199" s="28" t="s">
        <v>2076</v>
      </c>
      <c r="X2199" s="242" t="s">
        <v>2076</v>
      </c>
      <c r="Y2199" s="131" t="s">
        <v>9494</v>
      </c>
      <c r="Z2199" s="132">
        <v>45406</v>
      </c>
      <c r="AA2199" s="131">
        <v>150</v>
      </c>
      <c r="AB2199" s="158" t="s">
        <v>10457</v>
      </c>
      <c r="AC2199" s="128">
        <v>150</v>
      </c>
      <c r="AD2199" s="155">
        <v>2024</v>
      </c>
      <c r="AE2199" s="155">
        <v>5150</v>
      </c>
      <c r="AF2199" s="323">
        <f t="shared" si="164"/>
        <v>772500</v>
      </c>
      <c r="AG2199" s="108"/>
      <c r="AH2199" s="108"/>
      <c r="AI2199" s="108"/>
      <c r="AJ2199" s="108"/>
      <c r="AK2199" s="108"/>
      <c r="AL2199" s="108"/>
      <c r="AM2199" s="108"/>
      <c r="AN2199" s="108"/>
      <c r="AO2199" s="108"/>
      <c r="AP2199" s="108"/>
      <c r="AQ2199" s="108"/>
      <c r="AR2199" s="108"/>
      <c r="AS2199" s="108"/>
      <c r="AT2199" s="108"/>
      <c r="AU2199" s="108"/>
      <c r="AV2199" s="108"/>
      <c r="AW2199" s="108"/>
      <c r="AX2199" s="108"/>
      <c r="AY2199" s="108"/>
      <c r="AZ2199" s="108"/>
      <c r="BA2199" s="108"/>
      <c r="BB2199" s="108"/>
      <c r="BC2199" s="108"/>
      <c r="BD2199" s="108"/>
      <c r="BE2199" s="108"/>
      <c r="BF2199" s="108"/>
      <c r="BG2199" s="108"/>
      <c r="BH2199" s="108"/>
      <c r="BI2199" s="108"/>
      <c r="BJ2199" s="108"/>
      <c r="BK2199" s="130"/>
      <c r="BL2199" s="130"/>
      <c r="BM2199" s="130"/>
      <c r="BN2199" s="130"/>
      <c r="BO2199" s="130"/>
      <c r="BP2199" s="130"/>
      <c r="BQ2199" s="130"/>
      <c r="BR2199" s="130"/>
      <c r="BS2199" s="130"/>
      <c r="BT2199" s="130"/>
      <c r="BU2199" s="130"/>
      <c r="BV2199" s="130"/>
      <c r="BW2199" s="130"/>
      <c r="BX2199" s="130"/>
      <c r="BY2199" s="130"/>
      <c r="BZ2199" s="130"/>
      <c r="CA2199" s="130"/>
      <c r="CB2199" s="130"/>
      <c r="CC2199" s="130"/>
      <c r="CD2199" s="130"/>
      <c r="CE2199" s="130"/>
      <c r="CF2199" s="130"/>
      <c r="CG2199" s="130"/>
      <c r="CH2199" s="130"/>
      <c r="CI2199" s="130"/>
      <c r="CJ2199" s="130"/>
      <c r="CK2199" s="130"/>
      <c r="CL2199" s="130"/>
      <c r="CM2199" s="130"/>
      <c r="CN2199" s="130"/>
      <c r="CO2199" s="130"/>
      <c r="CP2199" s="130"/>
      <c r="CQ2199" s="130"/>
      <c r="CR2199" s="130"/>
      <c r="CS2199" s="130"/>
      <c r="CT2199" s="130"/>
      <c r="CU2199" s="130"/>
      <c r="CV2199" s="130"/>
      <c r="CW2199" s="130"/>
      <c r="CX2199" s="130"/>
      <c r="CY2199" s="130"/>
      <c r="CZ2199" s="130"/>
      <c r="DA2199" s="130"/>
      <c r="DB2199" s="130"/>
      <c r="DC2199" s="130"/>
      <c r="DD2199" s="130"/>
      <c r="DE2199" s="130"/>
      <c r="DF2199" s="130"/>
      <c r="DG2199" s="130"/>
      <c r="DH2199" s="130"/>
      <c r="DI2199" s="130"/>
      <c r="DJ2199" s="130"/>
      <c r="DK2199" s="130"/>
      <c r="DL2199" s="130"/>
    </row>
    <row r="2200" spans="1:116" ht="38.25" x14ac:dyDescent="0.2">
      <c r="A2200" s="136">
        <v>2197</v>
      </c>
      <c r="B2200" s="368">
        <f t="shared" si="163"/>
        <v>1262</v>
      </c>
      <c r="C2200" s="294" t="s">
        <v>9495</v>
      </c>
      <c r="D2200" s="279" t="s">
        <v>597</v>
      </c>
      <c r="E2200" s="6">
        <v>20106897914</v>
      </c>
      <c r="F2200" s="153" t="s">
        <v>26</v>
      </c>
      <c r="G2200" s="153" t="s">
        <v>27</v>
      </c>
      <c r="H2200" s="198" t="s">
        <v>9496</v>
      </c>
      <c r="I2200" s="153" t="s">
        <v>9497</v>
      </c>
      <c r="J2200" s="153" t="s">
        <v>9498</v>
      </c>
      <c r="K2200" s="344" t="s">
        <v>1043</v>
      </c>
      <c r="L2200" s="198" t="s">
        <v>9499</v>
      </c>
      <c r="M2200" s="182" t="s">
        <v>7930</v>
      </c>
      <c r="N2200" s="153" t="s">
        <v>1162</v>
      </c>
      <c r="O2200" s="153">
        <v>2022</v>
      </c>
      <c r="P2200" s="88">
        <v>44995</v>
      </c>
      <c r="Q2200" s="153" t="s">
        <v>6790</v>
      </c>
      <c r="R2200" s="153">
        <v>6</v>
      </c>
      <c r="S2200" s="131" t="s">
        <v>9501</v>
      </c>
      <c r="T2200" s="132">
        <v>45266</v>
      </c>
      <c r="U2200" s="131">
        <v>760.2</v>
      </c>
      <c r="V2200" s="157" t="s">
        <v>2076</v>
      </c>
      <c r="W2200" s="28" t="s">
        <v>2076</v>
      </c>
      <c r="X2200" s="242" t="s">
        <v>2076</v>
      </c>
      <c r="Y2200" s="131" t="s">
        <v>9502</v>
      </c>
      <c r="Z2200" s="132">
        <v>45405</v>
      </c>
      <c r="AA2200" s="131">
        <v>760.2</v>
      </c>
      <c r="AB2200" s="158" t="s">
        <v>10456</v>
      </c>
      <c r="AC2200" s="128">
        <v>760.2</v>
      </c>
      <c r="AD2200" s="155">
        <v>2024</v>
      </c>
      <c r="AE2200" s="155">
        <v>5150</v>
      </c>
      <c r="AF2200" s="323">
        <f t="shared" si="164"/>
        <v>3915030.0000000005</v>
      </c>
      <c r="AG2200" s="108"/>
      <c r="AH2200" s="108"/>
      <c r="AI2200" s="108"/>
      <c r="AJ2200" s="108"/>
      <c r="AK2200" s="108"/>
      <c r="AL2200" s="108"/>
      <c r="AM2200" s="108"/>
      <c r="AN2200" s="108"/>
      <c r="AO2200" s="108"/>
      <c r="AP2200" s="108"/>
      <c r="AQ2200" s="108"/>
      <c r="AR2200" s="108"/>
      <c r="AS2200" s="108"/>
      <c r="AT2200" s="108"/>
      <c r="AU2200" s="108"/>
      <c r="AV2200" s="108"/>
      <c r="AW2200" s="108"/>
      <c r="AX2200" s="108"/>
      <c r="AY2200" s="108"/>
      <c r="AZ2200" s="108"/>
      <c r="BA2200" s="108"/>
      <c r="BB2200" s="108"/>
      <c r="BC2200" s="108"/>
      <c r="BD2200" s="108"/>
      <c r="BE2200" s="108"/>
      <c r="BF2200" s="108"/>
      <c r="BG2200" s="108"/>
      <c r="BH2200" s="108"/>
      <c r="BI2200" s="108"/>
      <c r="BJ2200" s="108"/>
      <c r="BK2200" s="130"/>
      <c r="BL2200" s="130"/>
      <c r="BM2200" s="130"/>
      <c r="BN2200" s="130"/>
      <c r="BO2200" s="130"/>
      <c r="BP2200" s="130"/>
      <c r="BQ2200" s="130"/>
      <c r="BR2200" s="130"/>
      <c r="BS2200" s="130"/>
      <c r="BT2200" s="130"/>
      <c r="BU2200" s="130"/>
      <c r="BV2200" s="130"/>
      <c r="BW2200" s="130"/>
      <c r="BX2200" s="130"/>
      <c r="BY2200" s="130"/>
      <c r="BZ2200" s="130"/>
      <c r="CA2200" s="130"/>
      <c r="CB2200" s="130"/>
      <c r="CC2200" s="130"/>
      <c r="CD2200" s="130"/>
      <c r="CE2200" s="130"/>
      <c r="CF2200" s="130"/>
      <c r="CG2200" s="130"/>
      <c r="CH2200" s="130"/>
      <c r="CI2200" s="130"/>
      <c r="CJ2200" s="130"/>
      <c r="CK2200" s="130"/>
      <c r="CL2200" s="130"/>
      <c r="CM2200" s="130"/>
      <c r="CN2200" s="130"/>
      <c r="CO2200" s="130"/>
      <c r="CP2200" s="130"/>
      <c r="CQ2200" s="130"/>
      <c r="CR2200" s="130"/>
      <c r="CS2200" s="130"/>
      <c r="CT2200" s="130"/>
      <c r="CU2200" s="130"/>
      <c r="CV2200" s="130"/>
      <c r="CW2200" s="130"/>
      <c r="CX2200" s="130"/>
      <c r="CY2200" s="130"/>
      <c r="CZ2200" s="130"/>
      <c r="DA2200" s="130"/>
      <c r="DB2200" s="130"/>
      <c r="DC2200" s="130"/>
      <c r="DD2200" s="130"/>
      <c r="DE2200" s="130"/>
      <c r="DF2200" s="130"/>
      <c r="DG2200" s="130"/>
      <c r="DH2200" s="130"/>
      <c r="DI2200" s="130"/>
      <c r="DJ2200" s="130"/>
      <c r="DK2200" s="130"/>
      <c r="DL2200" s="130"/>
    </row>
    <row r="2201" spans="1:116" ht="38.25" x14ac:dyDescent="0.2">
      <c r="A2201" s="136">
        <v>2198</v>
      </c>
      <c r="B2201" s="368">
        <f t="shared" si="163"/>
        <v>1262</v>
      </c>
      <c r="C2201" s="294" t="s">
        <v>9495</v>
      </c>
      <c r="D2201" s="279" t="s">
        <v>597</v>
      </c>
      <c r="E2201" s="6">
        <v>20106897914</v>
      </c>
      <c r="F2201" s="153" t="s">
        <v>26</v>
      </c>
      <c r="G2201" s="153" t="s">
        <v>27</v>
      </c>
      <c r="H2201" s="198" t="s">
        <v>9496</v>
      </c>
      <c r="I2201" s="153" t="s">
        <v>9497</v>
      </c>
      <c r="J2201" s="153" t="s">
        <v>9498</v>
      </c>
      <c r="K2201" s="344" t="s">
        <v>1043</v>
      </c>
      <c r="L2201" s="198" t="s">
        <v>9500</v>
      </c>
      <c r="M2201" s="182" t="s">
        <v>7930</v>
      </c>
      <c r="N2201" s="153" t="s">
        <v>1161</v>
      </c>
      <c r="O2201" s="153">
        <v>2022</v>
      </c>
      <c r="P2201" s="88">
        <v>44995</v>
      </c>
      <c r="Q2201" s="153" t="s">
        <v>6790</v>
      </c>
      <c r="R2201" s="153">
        <v>11</v>
      </c>
      <c r="S2201" s="131" t="s">
        <v>9501</v>
      </c>
      <c r="T2201" s="132">
        <v>45266</v>
      </c>
      <c r="U2201" s="131">
        <v>328.3</v>
      </c>
      <c r="V2201" s="157" t="s">
        <v>2076</v>
      </c>
      <c r="W2201" s="28" t="s">
        <v>2076</v>
      </c>
      <c r="X2201" s="242" t="s">
        <v>2076</v>
      </c>
      <c r="Y2201" s="131" t="s">
        <v>9502</v>
      </c>
      <c r="Z2201" s="132">
        <v>45405</v>
      </c>
      <c r="AA2201" s="131">
        <v>328.3</v>
      </c>
      <c r="AB2201" s="158" t="s">
        <v>10456</v>
      </c>
      <c r="AC2201" s="128">
        <v>328.3</v>
      </c>
      <c r="AD2201" s="155">
        <v>2024</v>
      </c>
      <c r="AE2201" s="155">
        <v>5150</v>
      </c>
      <c r="AF2201" s="323">
        <f t="shared" si="164"/>
        <v>1690745</v>
      </c>
      <c r="AG2201" s="108"/>
      <c r="AH2201" s="108"/>
      <c r="AI2201" s="108"/>
      <c r="AJ2201" s="108"/>
      <c r="AK2201" s="108"/>
      <c r="AL2201" s="108"/>
      <c r="AM2201" s="108"/>
      <c r="AN2201" s="108"/>
      <c r="AO2201" s="108"/>
      <c r="AP2201" s="108"/>
      <c r="AQ2201" s="108"/>
      <c r="AR2201" s="108"/>
      <c r="AS2201" s="108"/>
      <c r="AT2201" s="108"/>
      <c r="AU2201" s="108"/>
      <c r="AV2201" s="108"/>
      <c r="AW2201" s="108"/>
      <c r="AX2201" s="108"/>
      <c r="AY2201" s="108"/>
      <c r="AZ2201" s="108"/>
      <c r="BA2201" s="108"/>
      <c r="BB2201" s="108"/>
      <c r="BC2201" s="108"/>
      <c r="BD2201" s="108"/>
      <c r="BE2201" s="108"/>
      <c r="BF2201" s="108"/>
      <c r="BG2201" s="108"/>
      <c r="BH2201" s="108"/>
      <c r="BI2201" s="108"/>
      <c r="BJ2201" s="108"/>
      <c r="BK2201" s="130"/>
      <c r="BL2201" s="130"/>
      <c r="BM2201" s="130"/>
      <c r="BN2201" s="130"/>
      <c r="BO2201" s="130"/>
      <c r="BP2201" s="130"/>
      <c r="BQ2201" s="130"/>
      <c r="BR2201" s="130"/>
      <c r="BS2201" s="130"/>
      <c r="BT2201" s="130"/>
      <c r="BU2201" s="130"/>
      <c r="BV2201" s="130"/>
      <c r="BW2201" s="130"/>
      <c r="BX2201" s="130"/>
      <c r="BY2201" s="130"/>
      <c r="BZ2201" s="130"/>
      <c r="CA2201" s="130"/>
      <c r="CB2201" s="130"/>
      <c r="CC2201" s="130"/>
      <c r="CD2201" s="130"/>
      <c r="CE2201" s="130"/>
      <c r="CF2201" s="130"/>
      <c r="CG2201" s="130"/>
      <c r="CH2201" s="130"/>
      <c r="CI2201" s="130"/>
      <c r="CJ2201" s="130"/>
      <c r="CK2201" s="130"/>
      <c r="CL2201" s="130"/>
      <c r="CM2201" s="130"/>
      <c r="CN2201" s="130"/>
      <c r="CO2201" s="130"/>
      <c r="CP2201" s="130"/>
      <c r="CQ2201" s="130"/>
      <c r="CR2201" s="130"/>
      <c r="CS2201" s="130"/>
      <c r="CT2201" s="130"/>
      <c r="CU2201" s="130"/>
      <c r="CV2201" s="130"/>
      <c r="CW2201" s="130"/>
      <c r="CX2201" s="130"/>
      <c r="CY2201" s="130"/>
      <c r="CZ2201" s="130"/>
      <c r="DA2201" s="130"/>
      <c r="DB2201" s="130"/>
      <c r="DC2201" s="130"/>
      <c r="DD2201" s="130"/>
      <c r="DE2201" s="130"/>
      <c r="DF2201" s="130"/>
      <c r="DG2201" s="130"/>
      <c r="DH2201" s="130"/>
      <c r="DI2201" s="130"/>
      <c r="DJ2201" s="130"/>
      <c r="DK2201" s="130"/>
      <c r="DL2201" s="130"/>
    </row>
    <row r="2202" spans="1:116" ht="63.75" x14ac:dyDescent="0.2">
      <c r="A2202" s="136">
        <v>2199</v>
      </c>
      <c r="B2202" s="368">
        <f t="shared" si="163"/>
        <v>1263</v>
      </c>
      <c r="C2202" s="294" t="s">
        <v>9702</v>
      </c>
      <c r="D2202" s="279" t="s">
        <v>597</v>
      </c>
      <c r="E2202" s="6">
        <v>20106897914</v>
      </c>
      <c r="F2202" s="153" t="s">
        <v>26</v>
      </c>
      <c r="G2202" s="153" t="s">
        <v>27</v>
      </c>
      <c r="H2202" s="198" t="s">
        <v>9703</v>
      </c>
      <c r="I2202" s="153" t="s">
        <v>9704</v>
      </c>
      <c r="J2202" s="153" t="s">
        <v>9705</v>
      </c>
      <c r="K2202" s="344" t="s">
        <v>9710</v>
      </c>
      <c r="L2202" s="198" t="s">
        <v>9711</v>
      </c>
      <c r="M2202" s="182" t="s">
        <v>9431</v>
      </c>
      <c r="N2202" s="153" t="s">
        <v>1163</v>
      </c>
      <c r="O2202" s="153">
        <v>2023</v>
      </c>
      <c r="P2202" s="88">
        <v>44993</v>
      </c>
      <c r="Q2202" s="153" t="s">
        <v>6790</v>
      </c>
      <c r="R2202" s="153">
        <v>1</v>
      </c>
      <c r="S2202" s="131" t="s">
        <v>9706</v>
      </c>
      <c r="T2202" s="132">
        <v>45261</v>
      </c>
      <c r="U2202" s="131">
        <v>350</v>
      </c>
      <c r="V2202" s="157" t="s">
        <v>9707</v>
      </c>
      <c r="W2202" s="28">
        <v>45322</v>
      </c>
      <c r="X2202" s="2">
        <v>350</v>
      </c>
      <c r="Y2202" s="131" t="s">
        <v>9708</v>
      </c>
      <c r="Z2202" s="132">
        <v>45405</v>
      </c>
      <c r="AA2202" s="131">
        <v>350</v>
      </c>
      <c r="AB2202" s="158" t="s">
        <v>10455</v>
      </c>
      <c r="AC2202" s="128">
        <v>350</v>
      </c>
      <c r="AD2202" s="155">
        <v>2024</v>
      </c>
      <c r="AE2202" s="155">
        <v>5150</v>
      </c>
      <c r="AF2202" s="323">
        <f t="shared" si="164"/>
        <v>1802500</v>
      </c>
      <c r="AG2202" s="108"/>
      <c r="AH2202" s="108"/>
      <c r="AI2202" s="108"/>
      <c r="AJ2202" s="108"/>
      <c r="AK2202" s="108"/>
      <c r="AL2202" s="108"/>
      <c r="AM2202" s="108"/>
      <c r="AN2202" s="108"/>
      <c r="AO2202" s="108"/>
      <c r="AP2202" s="108"/>
      <c r="AQ2202" s="108"/>
      <c r="AR2202" s="108"/>
      <c r="AS2202" s="108"/>
      <c r="AT2202" s="108"/>
      <c r="AU2202" s="108"/>
      <c r="AV2202" s="108"/>
      <c r="AW2202" s="108"/>
      <c r="AX2202" s="108"/>
      <c r="AY2202" s="108"/>
      <c r="AZ2202" s="108"/>
      <c r="BA2202" s="108"/>
      <c r="BB2202" s="108"/>
      <c r="BC2202" s="108"/>
      <c r="BD2202" s="108"/>
      <c r="BE2202" s="108"/>
      <c r="BF2202" s="108"/>
      <c r="BG2202" s="108"/>
      <c r="BH2202" s="108"/>
      <c r="BI2202" s="108"/>
      <c r="BJ2202" s="108"/>
      <c r="BK2202" s="130"/>
      <c r="BL2202" s="130"/>
      <c r="BM2202" s="130"/>
      <c r="BN2202" s="130"/>
      <c r="BO2202" s="130"/>
      <c r="BP2202" s="130"/>
      <c r="BQ2202" s="130"/>
      <c r="BR2202" s="130"/>
      <c r="BS2202" s="130"/>
      <c r="BT2202" s="130"/>
      <c r="BU2202" s="130"/>
      <c r="BV2202" s="130"/>
      <c r="BW2202" s="130"/>
      <c r="BX2202" s="130"/>
      <c r="BY2202" s="130"/>
      <c r="BZ2202" s="130"/>
      <c r="CA2202" s="130"/>
      <c r="CB2202" s="130"/>
      <c r="CC2202" s="130"/>
      <c r="CD2202" s="130"/>
      <c r="CE2202" s="130"/>
      <c r="CF2202" s="130"/>
      <c r="CG2202" s="130"/>
      <c r="CH2202" s="130"/>
      <c r="CI2202" s="130"/>
      <c r="CJ2202" s="130"/>
      <c r="CK2202" s="130"/>
      <c r="CL2202" s="130"/>
      <c r="CM2202" s="130"/>
      <c r="CN2202" s="130"/>
      <c r="CO2202" s="130"/>
      <c r="CP2202" s="130"/>
      <c r="CQ2202" s="130"/>
      <c r="CR2202" s="130"/>
      <c r="CS2202" s="130"/>
      <c r="CT2202" s="130"/>
      <c r="CU2202" s="130"/>
      <c r="CV2202" s="130"/>
      <c r="CW2202" s="130"/>
      <c r="CX2202" s="130"/>
      <c r="CY2202" s="130"/>
      <c r="CZ2202" s="130"/>
      <c r="DA2202" s="130"/>
      <c r="DB2202" s="130"/>
      <c r="DC2202" s="130"/>
      <c r="DD2202" s="130"/>
      <c r="DE2202" s="130"/>
      <c r="DF2202" s="130"/>
      <c r="DG2202" s="130"/>
      <c r="DH2202" s="130"/>
      <c r="DI2202" s="130"/>
      <c r="DJ2202" s="130"/>
      <c r="DK2202" s="130"/>
      <c r="DL2202" s="130"/>
    </row>
    <row r="2203" spans="1:116" ht="38.25" x14ac:dyDescent="0.2">
      <c r="A2203" s="136">
        <v>2200</v>
      </c>
      <c r="B2203" s="368">
        <f t="shared" si="163"/>
        <v>1264</v>
      </c>
      <c r="C2203" s="294" t="s">
        <v>9503</v>
      </c>
      <c r="D2203" s="279" t="s">
        <v>588</v>
      </c>
      <c r="E2203" s="125">
        <v>20543254798</v>
      </c>
      <c r="F2203" s="153" t="s">
        <v>26</v>
      </c>
      <c r="G2203" s="153" t="s">
        <v>27</v>
      </c>
      <c r="H2203" s="198" t="s">
        <v>9504</v>
      </c>
      <c r="I2203" s="153" t="s">
        <v>7278</v>
      </c>
      <c r="J2203" s="153" t="s">
        <v>7226</v>
      </c>
      <c r="K2203" s="344" t="s">
        <v>1057</v>
      </c>
      <c r="L2203" s="198" t="s">
        <v>9709</v>
      </c>
      <c r="M2203" s="182" t="s">
        <v>9508</v>
      </c>
      <c r="N2203" s="153" t="s">
        <v>1161</v>
      </c>
      <c r="O2203" s="153">
        <v>2022</v>
      </c>
      <c r="P2203" s="88">
        <v>45063</v>
      </c>
      <c r="Q2203" s="153" t="s">
        <v>6790</v>
      </c>
      <c r="R2203" s="153">
        <v>1</v>
      </c>
      <c r="S2203" s="131" t="s">
        <v>9505</v>
      </c>
      <c r="T2203" s="132">
        <v>45327</v>
      </c>
      <c r="U2203" s="131">
        <v>47</v>
      </c>
      <c r="V2203" s="157" t="s">
        <v>2076</v>
      </c>
      <c r="W2203" s="28" t="s">
        <v>2076</v>
      </c>
      <c r="X2203" s="242" t="s">
        <v>2076</v>
      </c>
      <c r="Y2203" s="131" t="s">
        <v>9506</v>
      </c>
      <c r="Z2203" s="132">
        <v>45415</v>
      </c>
      <c r="AA2203" s="131">
        <v>47</v>
      </c>
      <c r="AB2203" s="158" t="s">
        <v>10454</v>
      </c>
      <c r="AC2203" s="128">
        <v>47</v>
      </c>
      <c r="AD2203" s="155">
        <v>2024</v>
      </c>
      <c r="AE2203" s="155">
        <v>5150</v>
      </c>
      <c r="AF2203" s="323">
        <f t="shared" si="164"/>
        <v>242050</v>
      </c>
      <c r="AG2203" s="108"/>
      <c r="AH2203" s="108"/>
      <c r="AI2203" s="108"/>
      <c r="AJ2203" s="108"/>
      <c r="AK2203" s="108"/>
      <c r="AL2203" s="108"/>
      <c r="AM2203" s="108"/>
      <c r="AN2203" s="108"/>
      <c r="AO2203" s="108"/>
      <c r="AP2203" s="108"/>
      <c r="AQ2203" s="108"/>
      <c r="AR2203" s="108"/>
      <c r="AS2203" s="108"/>
      <c r="AT2203" s="108"/>
      <c r="AU2203" s="108"/>
      <c r="AV2203" s="108"/>
      <c r="AW2203" s="108"/>
      <c r="AX2203" s="108"/>
      <c r="AY2203" s="108"/>
      <c r="AZ2203" s="108"/>
      <c r="BA2203" s="108"/>
      <c r="BB2203" s="108"/>
      <c r="BC2203" s="108"/>
      <c r="BD2203" s="108"/>
      <c r="BE2203" s="108"/>
      <c r="BF2203" s="108"/>
      <c r="BG2203" s="108"/>
      <c r="BH2203" s="108"/>
      <c r="BI2203" s="108"/>
      <c r="BJ2203" s="108"/>
      <c r="BK2203" s="130"/>
      <c r="BL2203" s="130"/>
      <c r="BM2203" s="130"/>
      <c r="BN2203" s="130"/>
      <c r="BO2203" s="130"/>
      <c r="BP2203" s="130"/>
      <c r="BQ2203" s="130"/>
      <c r="BR2203" s="130"/>
      <c r="BS2203" s="130"/>
      <c r="BT2203" s="130"/>
      <c r="BU2203" s="130"/>
      <c r="BV2203" s="130"/>
      <c r="BW2203" s="130"/>
      <c r="BX2203" s="130"/>
      <c r="BY2203" s="130"/>
      <c r="BZ2203" s="130"/>
      <c r="CA2203" s="130"/>
      <c r="CB2203" s="130"/>
      <c r="CC2203" s="130"/>
      <c r="CD2203" s="130"/>
      <c r="CE2203" s="130"/>
      <c r="CF2203" s="130"/>
      <c r="CG2203" s="130"/>
      <c r="CH2203" s="130"/>
      <c r="CI2203" s="130"/>
      <c r="CJ2203" s="130"/>
      <c r="CK2203" s="130"/>
      <c r="CL2203" s="130"/>
      <c r="CM2203" s="130"/>
      <c r="CN2203" s="130"/>
      <c r="CO2203" s="130"/>
      <c r="CP2203" s="130"/>
      <c r="CQ2203" s="130"/>
      <c r="CR2203" s="130"/>
      <c r="CS2203" s="130"/>
      <c r="CT2203" s="130"/>
      <c r="CU2203" s="130"/>
      <c r="CV2203" s="130"/>
      <c r="CW2203" s="130"/>
      <c r="CX2203" s="130"/>
      <c r="CY2203" s="130"/>
      <c r="CZ2203" s="130"/>
      <c r="DA2203" s="130"/>
      <c r="DB2203" s="130"/>
      <c r="DC2203" s="130"/>
      <c r="DD2203" s="130"/>
      <c r="DE2203" s="130"/>
      <c r="DF2203" s="130"/>
      <c r="DG2203" s="130"/>
      <c r="DH2203" s="130"/>
      <c r="DI2203" s="130"/>
      <c r="DJ2203" s="130"/>
      <c r="DK2203" s="130"/>
      <c r="DL2203" s="130"/>
    </row>
    <row r="2204" spans="1:116" ht="38.25" x14ac:dyDescent="0.2">
      <c r="A2204" s="136">
        <v>2201</v>
      </c>
      <c r="B2204" s="368">
        <f t="shared" si="163"/>
        <v>1265</v>
      </c>
      <c r="C2204" s="294" t="s">
        <v>9507</v>
      </c>
      <c r="D2204" s="279" t="s">
        <v>597</v>
      </c>
      <c r="E2204" s="6">
        <v>20106897914</v>
      </c>
      <c r="F2204" s="153" t="s">
        <v>26</v>
      </c>
      <c r="G2204" s="153" t="s">
        <v>27</v>
      </c>
      <c r="H2204" s="198" t="s">
        <v>9504</v>
      </c>
      <c r="I2204" s="153" t="s">
        <v>7672</v>
      </c>
      <c r="J2204" s="153" t="s">
        <v>7226</v>
      </c>
      <c r="K2204" s="344" t="s">
        <v>9512</v>
      </c>
      <c r="L2204" s="198" t="s">
        <v>9510</v>
      </c>
      <c r="M2204" s="182" t="s">
        <v>9508</v>
      </c>
      <c r="N2204" s="153" t="s">
        <v>1161</v>
      </c>
      <c r="O2204" s="153">
        <v>2022</v>
      </c>
      <c r="P2204" s="88">
        <v>45175</v>
      </c>
      <c r="Q2204" s="153" t="s">
        <v>6790</v>
      </c>
      <c r="R2204" s="153">
        <v>2</v>
      </c>
      <c r="S2204" s="131" t="s">
        <v>9515</v>
      </c>
      <c r="T2204" s="132">
        <v>45337</v>
      </c>
      <c r="U2204" s="131">
        <v>2</v>
      </c>
      <c r="V2204" s="157" t="s">
        <v>2076</v>
      </c>
      <c r="W2204" s="28" t="s">
        <v>2076</v>
      </c>
      <c r="X2204" s="242" t="s">
        <v>2076</v>
      </c>
      <c r="Y2204" s="131" t="s">
        <v>9517</v>
      </c>
      <c r="Z2204" s="132">
        <v>45441</v>
      </c>
      <c r="AA2204" s="131">
        <v>2</v>
      </c>
      <c r="AB2204" s="158" t="s">
        <v>10453</v>
      </c>
      <c r="AC2204" s="128">
        <v>2</v>
      </c>
      <c r="AD2204" s="155">
        <v>2024</v>
      </c>
      <c r="AE2204" s="155">
        <v>5150</v>
      </c>
      <c r="AF2204" s="323">
        <f t="shared" si="164"/>
        <v>10300</v>
      </c>
      <c r="AG2204" s="108"/>
      <c r="AH2204" s="108"/>
      <c r="AI2204" s="108"/>
      <c r="AJ2204" s="108"/>
      <c r="AK2204" s="108"/>
      <c r="AL2204" s="108"/>
      <c r="AM2204" s="108"/>
      <c r="AN2204" s="108"/>
      <c r="AO2204" s="108"/>
      <c r="AP2204" s="108"/>
      <c r="AQ2204" s="108"/>
      <c r="AR2204" s="108"/>
      <c r="AS2204" s="108"/>
      <c r="AT2204" s="108"/>
      <c r="AU2204" s="108"/>
      <c r="AV2204" s="108"/>
      <c r="AW2204" s="108"/>
      <c r="AX2204" s="108"/>
      <c r="AY2204" s="108"/>
      <c r="AZ2204" s="108"/>
      <c r="BA2204" s="108"/>
      <c r="BB2204" s="108"/>
      <c r="BC2204" s="108"/>
      <c r="BD2204" s="108"/>
      <c r="BE2204" s="108"/>
      <c r="BF2204" s="108"/>
      <c r="BG2204" s="108"/>
      <c r="BH2204" s="108"/>
      <c r="BI2204" s="108"/>
      <c r="BJ2204" s="108"/>
      <c r="BK2204" s="130"/>
      <c r="BL2204" s="130"/>
      <c r="BM2204" s="130"/>
      <c r="BN2204" s="130"/>
      <c r="BO2204" s="130"/>
      <c r="BP2204" s="130"/>
      <c r="BQ2204" s="130"/>
      <c r="BR2204" s="130"/>
      <c r="BS2204" s="130"/>
      <c r="BT2204" s="130"/>
      <c r="BU2204" s="130"/>
      <c r="BV2204" s="130"/>
      <c r="BW2204" s="130"/>
      <c r="BX2204" s="130"/>
      <c r="BY2204" s="130"/>
      <c r="BZ2204" s="130"/>
      <c r="CA2204" s="130"/>
      <c r="CB2204" s="130"/>
      <c r="CC2204" s="130"/>
      <c r="CD2204" s="130"/>
      <c r="CE2204" s="130"/>
      <c r="CF2204" s="130"/>
      <c r="CG2204" s="130"/>
      <c r="CH2204" s="130"/>
      <c r="CI2204" s="130"/>
      <c r="CJ2204" s="130"/>
      <c r="CK2204" s="130"/>
      <c r="CL2204" s="130"/>
      <c r="CM2204" s="130"/>
      <c r="CN2204" s="130"/>
      <c r="CO2204" s="130"/>
      <c r="CP2204" s="130"/>
      <c r="CQ2204" s="130"/>
      <c r="CR2204" s="130"/>
      <c r="CS2204" s="130"/>
      <c r="CT2204" s="130"/>
      <c r="CU2204" s="130"/>
      <c r="CV2204" s="130"/>
      <c r="CW2204" s="130"/>
      <c r="CX2204" s="130"/>
      <c r="CY2204" s="130"/>
      <c r="CZ2204" s="130"/>
      <c r="DA2204" s="130"/>
      <c r="DB2204" s="130"/>
      <c r="DC2204" s="130"/>
      <c r="DD2204" s="130"/>
      <c r="DE2204" s="130"/>
      <c r="DF2204" s="130"/>
      <c r="DG2204" s="130"/>
      <c r="DH2204" s="130"/>
      <c r="DI2204" s="130"/>
      <c r="DJ2204" s="130"/>
      <c r="DK2204" s="130"/>
      <c r="DL2204" s="130"/>
    </row>
    <row r="2205" spans="1:116" ht="38.25" x14ac:dyDescent="0.2">
      <c r="A2205" s="136">
        <v>2202</v>
      </c>
      <c r="B2205" s="368">
        <f t="shared" si="163"/>
        <v>1265</v>
      </c>
      <c r="C2205" s="294" t="s">
        <v>9507</v>
      </c>
      <c r="D2205" s="279" t="s">
        <v>597</v>
      </c>
      <c r="E2205" s="6">
        <v>20106897914</v>
      </c>
      <c r="F2205" s="153" t="s">
        <v>26</v>
      </c>
      <c r="G2205" s="153" t="s">
        <v>27</v>
      </c>
      <c r="H2205" s="198" t="s">
        <v>9504</v>
      </c>
      <c r="I2205" s="153" t="s">
        <v>7672</v>
      </c>
      <c r="J2205" s="153" t="s">
        <v>7226</v>
      </c>
      <c r="K2205" s="344" t="s">
        <v>9513</v>
      </c>
      <c r="L2205" s="198" t="s">
        <v>9509</v>
      </c>
      <c r="M2205" s="182" t="s">
        <v>9508</v>
      </c>
      <c r="N2205" s="153" t="s">
        <v>1161</v>
      </c>
      <c r="O2205" s="153">
        <v>2022</v>
      </c>
      <c r="P2205" s="88">
        <v>45175</v>
      </c>
      <c r="Q2205" s="153" t="s">
        <v>6790</v>
      </c>
      <c r="R2205" s="153">
        <v>1</v>
      </c>
      <c r="S2205" s="131" t="s">
        <v>9515</v>
      </c>
      <c r="T2205" s="132">
        <v>45337</v>
      </c>
      <c r="U2205" s="131" t="s">
        <v>9516</v>
      </c>
      <c r="V2205" s="157" t="s">
        <v>2076</v>
      </c>
      <c r="W2205" s="28" t="s">
        <v>2076</v>
      </c>
      <c r="X2205" s="242" t="s">
        <v>2076</v>
      </c>
      <c r="Y2205" s="131" t="s">
        <v>9517</v>
      </c>
      <c r="Z2205" s="132">
        <v>45441</v>
      </c>
      <c r="AA2205" s="131">
        <v>37.700000000000003</v>
      </c>
      <c r="AB2205" s="158" t="s">
        <v>10453</v>
      </c>
      <c r="AC2205" s="128">
        <v>37.700000000000003</v>
      </c>
      <c r="AD2205" s="155">
        <v>2024</v>
      </c>
      <c r="AE2205" s="155">
        <v>5150</v>
      </c>
      <c r="AF2205" s="323">
        <f>AC2205*AE2205</f>
        <v>194155.00000000003</v>
      </c>
      <c r="AG2205" s="108"/>
      <c r="AH2205" s="108"/>
      <c r="AI2205" s="108"/>
      <c r="AJ2205" s="108"/>
      <c r="AK2205" s="108"/>
      <c r="AL2205" s="108"/>
      <c r="AM2205" s="108"/>
      <c r="AN2205" s="108"/>
      <c r="AO2205" s="108"/>
      <c r="AP2205" s="108"/>
      <c r="AQ2205" s="108"/>
      <c r="AR2205" s="108"/>
      <c r="AS2205" s="108"/>
      <c r="AT2205" s="108"/>
      <c r="AU2205" s="108"/>
      <c r="AV2205" s="108"/>
      <c r="AW2205" s="108"/>
      <c r="AX2205" s="108"/>
      <c r="AY2205" s="108"/>
      <c r="AZ2205" s="108"/>
      <c r="BA2205" s="108"/>
      <c r="BB2205" s="108"/>
      <c r="BC2205" s="108"/>
      <c r="BD2205" s="108"/>
      <c r="BE2205" s="108"/>
      <c r="BF2205" s="108"/>
      <c r="BG2205" s="108"/>
      <c r="BH2205" s="108"/>
      <c r="BI2205" s="108"/>
      <c r="BJ2205" s="108"/>
      <c r="BK2205" s="130"/>
      <c r="BL2205" s="130"/>
      <c r="BM2205" s="130"/>
      <c r="BN2205" s="130"/>
      <c r="BO2205" s="130"/>
      <c r="BP2205" s="130"/>
      <c r="BQ2205" s="130"/>
      <c r="BR2205" s="130"/>
      <c r="BS2205" s="130"/>
      <c r="BT2205" s="130"/>
      <c r="BU2205" s="130"/>
      <c r="BV2205" s="130"/>
      <c r="BW2205" s="130"/>
      <c r="BX2205" s="130"/>
      <c r="BY2205" s="130"/>
      <c r="BZ2205" s="130"/>
      <c r="CA2205" s="130"/>
      <c r="CB2205" s="130"/>
      <c r="CC2205" s="130"/>
      <c r="CD2205" s="130"/>
      <c r="CE2205" s="130"/>
      <c r="CF2205" s="130"/>
      <c r="CG2205" s="130"/>
      <c r="CH2205" s="130"/>
      <c r="CI2205" s="130"/>
      <c r="CJ2205" s="130"/>
      <c r="CK2205" s="130"/>
      <c r="CL2205" s="130"/>
      <c r="CM2205" s="130"/>
      <c r="CN2205" s="130"/>
      <c r="CO2205" s="130"/>
      <c r="CP2205" s="130"/>
      <c r="CQ2205" s="130"/>
      <c r="CR2205" s="130"/>
      <c r="CS2205" s="130"/>
      <c r="CT2205" s="130"/>
      <c r="CU2205" s="130"/>
      <c r="CV2205" s="130"/>
      <c r="CW2205" s="130"/>
      <c r="CX2205" s="130"/>
      <c r="CY2205" s="130"/>
      <c r="CZ2205" s="130"/>
      <c r="DA2205" s="130"/>
      <c r="DB2205" s="130"/>
      <c r="DC2205" s="130"/>
      <c r="DD2205" s="130"/>
      <c r="DE2205" s="130"/>
      <c r="DF2205" s="130"/>
      <c r="DG2205" s="130"/>
      <c r="DH2205" s="130"/>
      <c r="DI2205" s="130"/>
      <c r="DJ2205" s="130"/>
      <c r="DK2205" s="130"/>
      <c r="DL2205" s="130"/>
    </row>
    <row r="2206" spans="1:116" ht="38.25" x14ac:dyDescent="0.2">
      <c r="A2206" s="136">
        <v>2203</v>
      </c>
      <c r="B2206" s="368">
        <f t="shared" si="163"/>
        <v>1265</v>
      </c>
      <c r="C2206" s="294" t="s">
        <v>9507</v>
      </c>
      <c r="D2206" s="279" t="s">
        <v>597</v>
      </c>
      <c r="E2206" s="6">
        <v>20106897914</v>
      </c>
      <c r="F2206" s="153" t="s">
        <v>26</v>
      </c>
      <c r="G2206" s="153" t="s">
        <v>27</v>
      </c>
      <c r="H2206" s="198" t="s">
        <v>9504</v>
      </c>
      <c r="I2206" s="153" t="s">
        <v>7672</v>
      </c>
      <c r="J2206" s="153" t="s">
        <v>7226</v>
      </c>
      <c r="K2206" s="344" t="s">
        <v>9514</v>
      </c>
      <c r="L2206" s="198" t="s">
        <v>9511</v>
      </c>
      <c r="M2206" s="182" t="s">
        <v>9508</v>
      </c>
      <c r="N2206" s="153" t="s">
        <v>1162</v>
      </c>
      <c r="O2206" s="242" t="s">
        <v>10159</v>
      </c>
      <c r="P2206" s="88">
        <v>45175</v>
      </c>
      <c r="Q2206" s="153" t="s">
        <v>6790</v>
      </c>
      <c r="R2206" s="153">
        <v>1</v>
      </c>
      <c r="S2206" s="131" t="s">
        <v>9515</v>
      </c>
      <c r="T2206" s="132">
        <v>45337</v>
      </c>
      <c r="U2206" s="131">
        <v>150</v>
      </c>
      <c r="V2206" s="157" t="s">
        <v>2076</v>
      </c>
      <c r="W2206" s="28" t="s">
        <v>2076</v>
      </c>
      <c r="X2206" s="242" t="s">
        <v>2076</v>
      </c>
      <c r="Y2206" s="131" t="s">
        <v>9517</v>
      </c>
      <c r="Z2206" s="132">
        <v>45441</v>
      </c>
      <c r="AA2206" s="131">
        <v>150</v>
      </c>
      <c r="AB2206" s="158" t="s">
        <v>10453</v>
      </c>
      <c r="AC2206" s="128">
        <v>150</v>
      </c>
      <c r="AD2206" s="155">
        <v>2024</v>
      </c>
      <c r="AE2206" s="155">
        <v>5150</v>
      </c>
      <c r="AF2206" s="323">
        <f t="shared" si="164"/>
        <v>772500</v>
      </c>
      <c r="AG2206" s="108"/>
      <c r="AH2206" s="108"/>
      <c r="AI2206" s="108"/>
      <c r="AJ2206" s="108"/>
      <c r="AK2206" s="108"/>
      <c r="AL2206" s="108"/>
      <c r="AM2206" s="108"/>
      <c r="AN2206" s="108"/>
      <c r="AO2206" s="108"/>
      <c r="AP2206" s="108"/>
      <c r="AQ2206" s="108"/>
      <c r="AR2206" s="108"/>
      <c r="AS2206" s="108"/>
      <c r="AT2206" s="108"/>
      <c r="AU2206" s="108"/>
      <c r="AV2206" s="108"/>
      <c r="AW2206" s="108"/>
      <c r="AX2206" s="108"/>
      <c r="AY2206" s="108"/>
      <c r="AZ2206" s="108"/>
      <c r="BA2206" s="108"/>
      <c r="BB2206" s="108"/>
      <c r="BC2206" s="108"/>
      <c r="BD2206" s="108"/>
      <c r="BE2206" s="108"/>
      <c r="BF2206" s="108"/>
      <c r="BG2206" s="108"/>
      <c r="BH2206" s="108"/>
      <c r="BI2206" s="108"/>
      <c r="BJ2206" s="108"/>
      <c r="BK2206" s="130"/>
      <c r="BL2206" s="130"/>
      <c r="BM2206" s="130"/>
      <c r="BN2206" s="130"/>
      <c r="BO2206" s="130"/>
      <c r="BP2206" s="130"/>
      <c r="BQ2206" s="130"/>
      <c r="BR2206" s="130"/>
      <c r="BS2206" s="130"/>
      <c r="BT2206" s="130"/>
      <c r="BU2206" s="130"/>
      <c r="BV2206" s="130"/>
      <c r="BW2206" s="130"/>
      <c r="BX2206" s="130"/>
      <c r="BY2206" s="130"/>
      <c r="BZ2206" s="130"/>
      <c r="CA2206" s="130"/>
      <c r="CB2206" s="130"/>
      <c r="CC2206" s="130"/>
      <c r="CD2206" s="130"/>
      <c r="CE2206" s="130"/>
      <c r="CF2206" s="130"/>
      <c r="CG2206" s="130"/>
      <c r="CH2206" s="130"/>
      <c r="CI2206" s="130"/>
      <c r="CJ2206" s="130"/>
      <c r="CK2206" s="130"/>
      <c r="CL2206" s="130"/>
      <c r="CM2206" s="130"/>
      <c r="CN2206" s="130"/>
      <c r="CO2206" s="130"/>
      <c r="CP2206" s="130"/>
      <c r="CQ2206" s="130"/>
      <c r="CR2206" s="130"/>
      <c r="CS2206" s="130"/>
      <c r="CT2206" s="130"/>
      <c r="CU2206" s="130"/>
      <c r="CV2206" s="130"/>
      <c r="CW2206" s="130"/>
      <c r="CX2206" s="130"/>
      <c r="CY2206" s="130"/>
      <c r="CZ2206" s="130"/>
      <c r="DA2206" s="130"/>
      <c r="DB2206" s="130"/>
      <c r="DC2206" s="130"/>
      <c r="DD2206" s="130"/>
      <c r="DE2206" s="130"/>
      <c r="DF2206" s="130"/>
      <c r="DG2206" s="130"/>
      <c r="DH2206" s="130"/>
      <c r="DI2206" s="130"/>
      <c r="DJ2206" s="130"/>
      <c r="DK2206" s="130"/>
      <c r="DL2206" s="130"/>
    </row>
    <row r="2207" spans="1:116" ht="63.75" x14ac:dyDescent="0.2">
      <c r="A2207" s="136">
        <v>2204</v>
      </c>
      <c r="B2207" s="368">
        <f t="shared" si="163"/>
        <v>1266</v>
      </c>
      <c r="C2207" s="294" t="s">
        <v>9518</v>
      </c>
      <c r="D2207" s="344" t="s">
        <v>597</v>
      </c>
      <c r="E2207" s="6">
        <v>20106897914</v>
      </c>
      <c r="F2207" s="344" t="s">
        <v>26</v>
      </c>
      <c r="G2207" s="344" t="s">
        <v>27</v>
      </c>
      <c r="H2207" s="198" t="s">
        <v>9519</v>
      </c>
      <c r="I2207" s="344" t="s">
        <v>6924</v>
      </c>
      <c r="J2207" s="344" t="s">
        <v>6924</v>
      </c>
      <c r="K2207" s="344" t="s">
        <v>11526</v>
      </c>
      <c r="L2207" s="198" t="s">
        <v>10072</v>
      </c>
      <c r="M2207" s="344" t="s">
        <v>9431</v>
      </c>
      <c r="N2207" s="344" t="s">
        <v>1162</v>
      </c>
      <c r="O2207" s="344">
        <v>2022</v>
      </c>
      <c r="P2207" s="88">
        <v>45076</v>
      </c>
      <c r="Q2207" s="344" t="s">
        <v>6790</v>
      </c>
      <c r="R2207" s="344">
        <v>1</v>
      </c>
      <c r="S2207" s="131" t="s">
        <v>9521</v>
      </c>
      <c r="T2207" s="132">
        <v>45345</v>
      </c>
      <c r="U2207" s="131">
        <v>82.5</v>
      </c>
      <c r="V2207" s="350" t="s">
        <v>2076</v>
      </c>
      <c r="W2207" s="28" t="s">
        <v>2076</v>
      </c>
      <c r="X2207" s="344" t="s">
        <v>2076</v>
      </c>
      <c r="Y2207" s="131" t="s">
        <v>9522</v>
      </c>
      <c r="Z2207" s="132">
        <v>45442</v>
      </c>
      <c r="AA2207" s="131">
        <v>82.5</v>
      </c>
      <c r="AB2207" s="352" t="s">
        <v>9523</v>
      </c>
      <c r="AC2207" s="128">
        <v>82.5</v>
      </c>
      <c r="AD2207" s="348">
        <v>2024</v>
      </c>
      <c r="AE2207" s="348">
        <v>5150</v>
      </c>
      <c r="AF2207" s="351">
        <f t="shared" si="164"/>
        <v>424875</v>
      </c>
      <c r="AG2207" s="108"/>
      <c r="AH2207" s="108"/>
      <c r="AI2207" s="108"/>
      <c r="AJ2207" s="108"/>
      <c r="AK2207" s="108"/>
      <c r="AL2207" s="108"/>
      <c r="AM2207" s="108"/>
      <c r="AN2207" s="108"/>
      <c r="AO2207" s="108"/>
      <c r="AP2207" s="108"/>
      <c r="AQ2207" s="108"/>
      <c r="AR2207" s="108"/>
      <c r="AS2207" s="108"/>
      <c r="AT2207" s="108"/>
      <c r="AU2207" s="108"/>
      <c r="AV2207" s="108"/>
      <c r="AW2207" s="108"/>
      <c r="AX2207" s="108"/>
      <c r="AY2207" s="108"/>
      <c r="AZ2207" s="108"/>
      <c r="BA2207" s="108"/>
      <c r="BB2207" s="108"/>
      <c r="BC2207" s="108"/>
      <c r="BD2207" s="108"/>
      <c r="BE2207" s="108"/>
      <c r="BF2207" s="108"/>
      <c r="BG2207" s="108"/>
      <c r="BH2207" s="108"/>
      <c r="BI2207" s="108"/>
      <c r="BJ2207" s="108"/>
      <c r="BK2207" s="130"/>
      <c r="BL2207" s="130"/>
      <c r="BM2207" s="130"/>
      <c r="BN2207" s="130"/>
      <c r="BO2207" s="130"/>
      <c r="BP2207" s="130"/>
      <c r="BQ2207" s="130"/>
      <c r="BR2207" s="130"/>
      <c r="BS2207" s="130"/>
      <c r="BT2207" s="130"/>
      <c r="BU2207" s="130"/>
      <c r="BV2207" s="130"/>
      <c r="BW2207" s="130"/>
      <c r="BX2207" s="130"/>
      <c r="BY2207" s="130"/>
      <c r="BZ2207" s="130"/>
      <c r="CA2207" s="130"/>
      <c r="CB2207" s="130"/>
      <c r="CC2207" s="130"/>
      <c r="CD2207" s="130"/>
      <c r="CE2207" s="130"/>
      <c r="CF2207" s="130"/>
      <c r="CG2207" s="130"/>
      <c r="CH2207" s="130"/>
      <c r="CI2207" s="130"/>
      <c r="CJ2207" s="130"/>
      <c r="CK2207" s="130"/>
      <c r="CL2207" s="130"/>
      <c r="CM2207" s="130"/>
      <c r="CN2207" s="130"/>
      <c r="CO2207" s="130"/>
      <c r="CP2207" s="130"/>
      <c r="CQ2207" s="130"/>
      <c r="CR2207" s="130"/>
      <c r="CS2207" s="130"/>
      <c r="CT2207" s="130"/>
      <c r="CU2207" s="130"/>
      <c r="CV2207" s="130"/>
      <c r="CW2207" s="130"/>
      <c r="CX2207" s="130"/>
      <c r="CY2207" s="130"/>
      <c r="CZ2207" s="130"/>
      <c r="DA2207" s="130"/>
      <c r="DB2207" s="130"/>
      <c r="DC2207" s="130"/>
      <c r="DD2207" s="130"/>
      <c r="DE2207" s="130"/>
      <c r="DF2207" s="130"/>
      <c r="DG2207" s="130"/>
      <c r="DH2207" s="130"/>
      <c r="DI2207" s="130"/>
      <c r="DJ2207" s="130"/>
      <c r="DK2207" s="130"/>
      <c r="DL2207" s="130"/>
    </row>
    <row r="2208" spans="1:116" ht="38.25" x14ac:dyDescent="0.2">
      <c r="A2208" s="136">
        <v>2205</v>
      </c>
      <c r="B2208" s="368">
        <f t="shared" si="163"/>
        <v>1267</v>
      </c>
      <c r="C2208" s="294" t="s">
        <v>9713</v>
      </c>
      <c r="D2208" s="279" t="s">
        <v>8462</v>
      </c>
      <c r="E2208" s="6">
        <v>20467534026</v>
      </c>
      <c r="F2208" s="153" t="s">
        <v>26</v>
      </c>
      <c r="G2208" s="153" t="s">
        <v>27</v>
      </c>
      <c r="H2208" s="198" t="s">
        <v>9714</v>
      </c>
      <c r="I2208" s="153" t="s">
        <v>8510</v>
      </c>
      <c r="J2208" s="153" t="s">
        <v>8510</v>
      </c>
      <c r="K2208" s="344" t="s">
        <v>7537</v>
      </c>
      <c r="L2208" s="198" t="s">
        <v>9716</v>
      </c>
      <c r="M2208" s="182" t="s">
        <v>9431</v>
      </c>
      <c r="N2208" s="153" t="s">
        <v>1163</v>
      </c>
      <c r="O2208" s="153">
        <v>2023</v>
      </c>
      <c r="P2208" s="88">
        <v>45013</v>
      </c>
      <c r="Q2208" s="153" t="s">
        <v>6790</v>
      </c>
      <c r="R2208" s="153">
        <v>1</v>
      </c>
      <c r="S2208" s="131" t="s">
        <v>9715</v>
      </c>
      <c r="T2208" s="132">
        <v>45279</v>
      </c>
      <c r="U2208" s="131">
        <v>350</v>
      </c>
      <c r="V2208" s="157" t="s">
        <v>9718</v>
      </c>
      <c r="W2208" s="28">
        <v>45335</v>
      </c>
      <c r="X2208" s="104">
        <v>350</v>
      </c>
      <c r="Y2208" s="131" t="s">
        <v>9712</v>
      </c>
      <c r="Z2208" s="132">
        <v>45443</v>
      </c>
      <c r="AA2208" s="131">
        <v>350</v>
      </c>
      <c r="AB2208" s="158" t="s">
        <v>10452</v>
      </c>
      <c r="AC2208" s="128">
        <v>350</v>
      </c>
      <c r="AD2208" s="155">
        <v>2024</v>
      </c>
      <c r="AE2208" s="155">
        <v>5150</v>
      </c>
      <c r="AF2208" s="323">
        <f t="shared" si="164"/>
        <v>1802500</v>
      </c>
      <c r="AG2208" s="108"/>
      <c r="AH2208" s="108"/>
      <c r="AI2208" s="108"/>
      <c r="AJ2208" s="108"/>
      <c r="AK2208" s="108"/>
      <c r="AL2208" s="108"/>
      <c r="AM2208" s="108"/>
      <c r="AN2208" s="108"/>
      <c r="AO2208" s="108"/>
      <c r="AP2208" s="108"/>
      <c r="AQ2208" s="108"/>
      <c r="AR2208" s="108"/>
      <c r="AS2208" s="108"/>
      <c r="AT2208" s="108"/>
      <c r="AU2208" s="108"/>
      <c r="AV2208" s="108"/>
      <c r="AW2208" s="108"/>
      <c r="AX2208" s="108"/>
      <c r="AY2208" s="108"/>
      <c r="AZ2208" s="108"/>
      <c r="BA2208" s="108"/>
      <c r="BB2208" s="108"/>
      <c r="BC2208" s="108"/>
      <c r="BD2208" s="108"/>
      <c r="BE2208" s="108"/>
      <c r="BF2208" s="108"/>
      <c r="BG2208" s="108"/>
      <c r="BH2208" s="108"/>
      <c r="BI2208" s="108"/>
      <c r="BJ2208" s="108"/>
      <c r="BK2208" s="130"/>
      <c r="BL2208" s="130"/>
      <c r="BM2208" s="130"/>
      <c r="BN2208" s="130"/>
      <c r="BO2208" s="130"/>
      <c r="BP2208" s="130"/>
      <c r="BQ2208" s="130"/>
      <c r="BR2208" s="130"/>
      <c r="BS2208" s="130"/>
      <c r="BT2208" s="130"/>
      <c r="BU2208" s="130"/>
      <c r="BV2208" s="130"/>
      <c r="BW2208" s="130"/>
      <c r="BX2208" s="130"/>
      <c r="BY2208" s="130"/>
      <c r="BZ2208" s="130"/>
      <c r="CA2208" s="130"/>
      <c r="CB2208" s="130"/>
      <c r="CC2208" s="130"/>
      <c r="CD2208" s="130"/>
      <c r="CE2208" s="130"/>
      <c r="CF2208" s="130"/>
      <c r="CG2208" s="130"/>
      <c r="CH2208" s="130"/>
      <c r="CI2208" s="130"/>
      <c r="CJ2208" s="130"/>
      <c r="CK2208" s="130"/>
      <c r="CL2208" s="130"/>
      <c r="CM2208" s="130"/>
      <c r="CN2208" s="130"/>
      <c r="CO2208" s="130"/>
      <c r="CP2208" s="130"/>
      <c r="CQ2208" s="130"/>
      <c r="CR2208" s="130"/>
      <c r="CS2208" s="130"/>
      <c r="CT2208" s="130"/>
      <c r="CU2208" s="130"/>
      <c r="CV2208" s="130"/>
      <c r="CW2208" s="130"/>
      <c r="CX2208" s="130"/>
      <c r="CY2208" s="130"/>
      <c r="CZ2208" s="130"/>
      <c r="DA2208" s="130"/>
      <c r="DB2208" s="130"/>
      <c r="DC2208" s="130"/>
      <c r="DD2208" s="130"/>
      <c r="DE2208" s="130"/>
      <c r="DF2208" s="130"/>
      <c r="DG2208" s="130"/>
      <c r="DH2208" s="130"/>
      <c r="DI2208" s="130"/>
      <c r="DJ2208" s="130"/>
      <c r="DK2208" s="130"/>
      <c r="DL2208" s="130"/>
    </row>
    <row r="2209" spans="1:116" ht="81.75" customHeight="1" x14ac:dyDescent="0.2">
      <c r="A2209" s="136">
        <v>2206</v>
      </c>
      <c r="B2209" s="368">
        <f t="shared" si="163"/>
        <v>1267</v>
      </c>
      <c r="C2209" s="294" t="s">
        <v>9713</v>
      </c>
      <c r="D2209" s="279" t="s">
        <v>8462</v>
      </c>
      <c r="E2209" s="6">
        <v>20467534026</v>
      </c>
      <c r="F2209" s="153" t="s">
        <v>26</v>
      </c>
      <c r="G2209" s="153" t="s">
        <v>27</v>
      </c>
      <c r="H2209" s="198" t="s">
        <v>9714</v>
      </c>
      <c r="I2209" s="153" t="s">
        <v>8510</v>
      </c>
      <c r="J2209" s="153" t="s">
        <v>8510</v>
      </c>
      <c r="K2209" s="344" t="s">
        <v>7537</v>
      </c>
      <c r="L2209" s="198" t="s">
        <v>9717</v>
      </c>
      <c r="M2209" s="182" t="s">
        <v>9431</v>
      </c>
      <c r="N2209" s="153" t="s">
        <v>1161</v>
      </c>
      <c r="O2209" s="153">
        <v>2023</v>
      </c>
      <c r="P2209" s="88">
        <v>45013</v>
      </c>
      <c r="Q2209" s="153" t="s">
        <v>6790</v>
      </c>
      <c r="R2209" s="153">
        <v>1</v>
      </c>
      <c r="S2209" s="131" t="s">
        <v>9715</v>
      </c>
      <c r="T2209" s="132">
        <v>45279</v>
      </c>
      <c r="U2209" s="131">
        <v>29.6</v>
      </c>
      <c r="V2209" s="157" t="s">
        <v>9718</v>
      </c>
      <c r="W2209" s="28">
        <v>45335</v>
      </c>
      <c r="X2209" s="104">
        <v>29.6</v>
      </c>
      <c r="Y2209" s="131" t="s">
        <v>9712</v>
      </c>
      <c r="Z2209" s="132">
        <v>45443</v>
      </c>
      <c r="AA2209" s="131">
        <v>29.6</v>
      </c>
      <c r="AB2209" s="158" t="s">
        <v>10452</v>
      </c>
      <c r="AC2209" s="128">
        <v>29.6</v>
      </c>
      <c r="AD2209" s="155">
        <v>2024</v>
      </c>
      <c r="AE2209" s="155">
        <v>5150</v>
      </c>
      <c r="AF2209" s="323">
        <f t="shared" si="164"/>
        <v>152440</v>
      </c>
      <c r="AG2209" s="108"/>
      <c r="AH2209" s="108"/>
      <c r="AI2209" s="108"/>
      <c r="AJ2209" s="108"/>
      <c r="AK2209" s="108"/>
      <c r="AL2209" s="108"/>
      <c r="AM2209" s="108"/>
      <c r="AN2209" s="108"/>
      <c r="AO2209" s="108"/>
      <c r="AP2209" s="108"/>
      <c r="AQ2209" s="108"/>
      <c r="AR2209" s="108"/>
      <c r="AS2209" s="108"/>
      <c r="AT2209" s="108"/>
      <c r="AU2209" s="108"/>
      <c r="AV2209" s="108"/>
      <c r="AW2209" s="108"/>
      <c r="AX2209" s="108"/>
      <c r="AY2209" s="108"/>
      <c r="AZ2209" s="108"/>
      <c r="BA2209" s="108"/>
      <c r="BB2209" s="108"/>
      <c r="BC2209" s="108"/>
      <c r="BD2209" s="108"/>
      <c r="BE2209" s="108"/>
      <c r="BF2209" s="108"/>
      <c r="BG2209" s="108"/>
      <c r="BH2209" s="108"/>
      <c r="BI2209" s="108"/>
      <c r="BJ2209" s="108"/>
      <c r="BK2209" s="130"/>
      <c r="BL2209" s="130"/>
      <c r="BM2209" s="130"/>
      <c r="BN2209" s="130"/>
      <c r="BO2209" s="130"/>
      <c r="BP2209" s="130"/>
      <c r="BQ2209" s="130"/>
      <c r="BR2209" s="130"/>
      <c r="BS2209" s="130"/>
      <c r="BT2209" s="130"/>
      <c r="BU2209" s="130"/>
      <c r="BV2209" s="130"/>
      <c r="BW2209" s="130"/>
      <c r="BX2209" s="130"/>
      <c r="BY2209" s="130"/>
      <c r="BZ2209" s="130"/>
      <c r="CA2209" s="130"/>
      <c r="CB2209" s="130"/>
      <c r="CC2209" s="130"/>
      <c r="CD2209" s="130"/>
      <c r="CE2209" s="130"/>
      <c r="CF2209" s="130"/>
      <c r="CG2209" s="130"/>
      <c r="CH2209" s="130"/>
      <c r="CI2209" s="130"/>
      <c r="CJ2209" s="130"/>
      <c r="CK2209" s="130"/>
      <c r="CL2209" s="130"/>
      <c r="CM2209" s="130"/>
      <c r="CN2209" s="130"/>
      <c r="CO2209" s="130"/>
      <c r="CP2209" s="130"/>
      <c r="CQ2209" s="130"/>
      <c r="CR2209" s="130"/>
      <c r="CS2209" s="130"/>
      <c r="CT2209" s="130"/>
      <c r="CU2209" s="130"/>
      <c r="CV2209" s="130"/>
      <c r="CW2209" s="130"/>
      <c r="CX2209" s="130"/>
      <c r="CY2209" s="130"/>
      <c r="CZ2209" s="130"/>
      <c r="DA2209" s="130"/>
      <c r="DB2209" s="130"/>
      <c r="DC2209" s="130"/>
      <c r="DD2209" s="130"/>
      <c r="DE2209" s="130"/>
      <c r="DF2209" s="130"/>
      <c r="DG2209" s="130"/>
      <c r="DH2209" s="130"/>
      <c r="DI2209" s="130"/>
      <c r="DJ2209" s="130"/>
      <c r="DK2209" s="130"/>
      <c r="DL2209" s="130"/>
    </row>
    <row r="2210" spans="1:116" ht="69.599999999999994" customHeight="1" x14ac:dyDescent="0.2">
      <c r="A2210" s="136">
        <v>2207</v>
      </c>
      <c r="B2210" s="368">
        <f t="shared" si="163"/>
        <v>1268</v>
      </c>
      <c r="C2210" s="294" t="s">
        <v>9784</v>
      </c>
      <c r="D2210" s="279" t="s">
        <v>9719</v>
      </c>
      <c r="E2210" s="6">
        <v>10316171821</v>
      </c>
      <c r="F2210" s="153" t="s">
        <v>27</v>
      </c>
      <c r="G2210" s="153" t="s">
        <v>27</v>
      </c>
      <c r="H2210" s="198" t="s">
        <v>9720</v>
      </c>
      <c r="I2210" s="153" t="s">
        <v>9789</v>
      </c>
      <c r="J2210" s="153" t="s">
        <v>9723</v>
      </c>
      <c r="K2210" s="344" t="s">
        <v>9726</v>
      </c>
      <c r="L2210" s="198" t="s">
        <v>9721</v>
      </c>
      <c r="M2210" s="182" t="s">
        <v>9722</v>
      </c>
      <c r="N2210" s="153" t="s">
        <v>1163</v>
      </c>
      <c r="O2210" s="153">
        <v>2019</v>
      </c>
      <c r="P2210" s="88">
        <v>44989</v>
      </c>
      <c r="Q2210" s="153" t="s">
        <v>6790</v>
      </c>
      <c r="R2210" s="153">
        <v>1</v>
      </c>
      <c r="S2210" s="131" t="s">
        <v>9724</v>
      </c>
      <c r="T2210" s="132">
        <v>45358</v>
      </c>
      <c r="U2210" s="131">
        <v>23</v>
      </c>
      <c r="V2210" s="157" t="s">
        <v>2076</v>
      </c>
      <c r="W2210" s="28" t="s">
        <v>2076</v>
      </c>
      <c r="X2210" s="242" t="s">
        <v>2076</v>
      </c>
      <c r="Y2210" s="131" t="s">
        <v>9725</v>
      </c>
      <c r="Z2210" s="132">
        <v>45460</v>
      </c>
      <c r="AA2210" s="131">
        <v>23</v>
      </c>
      <c r="AB2210" s="158" t="s">
        <v>10451</v>
      </c>
      <c r="AC2210" s="128">
        <v>23</v>
      </c>
      <c r="AD2210" s="155">
        <v>2024</v>
      </c>
      <c r="AE2210" s="155">
        <v>5150</v>
      </c>
      <c r="AF2210" s="323">
        <f>AC2210*AE2210</f>
        <v>118450</v>
      </c>
      <c r="AG2210" s="108"/>
      <c r="AH2210" s="108"/>
      <c r="AI2210" s="108"/>
      <c r="AJ2210" s="108"/>
      <c r="AK2210" s="108"/>
      <c r="AL2210" s="108"/>
      <c r="AM2210" s="108"/>
      <c r="AN2210" s="108"/>
      <c r="AO2210" s="108"/>
      <c r="AP2210" s="108"/>
      <c r="AQ2210" s="108"/>
      <c r="AR2210" s="108"/>
      <c r="AS2210" s="108"/>
      <c r="AT2210" s="108"/>
      <c r="AU2210" s="108"/>
      <c r="AV2210" s="108"/>
      <c r="AW2210" s="108"/>
      <c r="AX2210" s="108"/>
      <c r="AY2210" s="108"/>
      <c r="AZ2210" s="108"/>
      <c r="BA2210" s="108"/>
      <c r="BB2210" s="108"/>
      <c r="BC2210" s="108"/>
      <c r="BD2210" s="108"/>
      <c r="BE2210" s="108"/>
      <c r="BF2210" s="108"/>
      <c r="BG2210" s="108"/>
      <c r="BH2210" s="108"/>
      <c r="BI2210" s="108"/>
      <c r="BJ2210" s="108"/>
      <c r="BK2210" s="130"/>
      <c r="BL2210" s="130"/>
      <c r="BM2210" s="130"/>
      <c r="BN2210" s="130"/>
      <c r="BO2210" s="130"/>
      <c r="BP2210" s="130"/>
      <c r="BQ2210" s="130"/>
      <c r="BR2210" s="130"/>
      <c r="BS2210" s="130"/>
      <c r="BT2210" s="130"/>
      <c r="BU2210" s="130"/>
      <c r="BV2210" s="130"/>
      <c r="BW2210" s="130"/>
      <c r="BX2210" s="130"/>
      <c r="BY2210" s="130"/>
      <c r="BZ2210" s="130"/>
      <c r="CA2210" s="130"/>
      <c r="CB2210" s="130"/>
      <c r="CC2210" s="130"/>
      <c r="CD2210" s="130"/>
      <c r="CE2210" s="130"/>
      <c r="CF2210" s="130"/>
      <c r="CG2210" s="130"/>
      <c r="CH2210" s="130"/>
      <c r="CI2210" s="130"/>
      <c r="CJ2210" s="130"/>
      <c r="CK2210" s="130"/>
      <c r="CL2210" s="130"/>
      <c r="CM2210" s="130"/>
      <c r="CN2210" s="130"/>
      <c r="CO2210" s="130"/>
      <c r="CP2210" s="130"/>
      <c r="CQ2210" s="130"/>
      <c r="CR2210" s="130"/>
      <c r="CS2210" s="130"/>
      <c r="CT2210" s="130"/>
      <c r="CU2210" s="130"/>
      <c r="CV2210" s="130"/>
      <c r="CW2210" s="130"/>
      <c r="CX2210" s="130"/>
      <c r="CY2210" s="130"/>
      <c r="CZ2210" s="130"/>
      <c r="DA2210" s="130"/>
      <c r="DB2210" s="130"/>
      <c r="DC2210" s="130"/>
      <c r="DD2210" s="130"/>
      <c r="DE2210" s="130"/>
      <c r="DF2210" s="130"/>
      <c r="DG2210" s="130"/>
      <c r="DH2210" s="130"/>
      <c r="DI2210" s="130"/>
      <c r="DJ2210" s="130"/>
      <c r="DK2210" s="130"/>
      <c r="DL2210" s="130"/>
    </row>
    <row r="2211" spans="1:116" ht="38.25" x14ac:dyDescent="0.2">
      <c r="A2211" s="136">
        <v>2208</v>
      </c>
      <c r="B2211" s="368">
        <f t="shared" si="163"/>
        <v>1269</v>
      </c>
      <c r="C2211" s="294" t="s">
        <v>9524</v>
      </c>
      <c r="D2211" s="279" t="s">
        <v>8462</v>
      </c>
      <c r="E2211" s="6">
        <v>20467534026</v>
      </c>
      <c r="F2211" s="153" t="s">
        <v>26</v>
      </c>
      <c r="G2211" s="153" t="s">
        <v>27</v>
      </c>
      <c r="H2211" s="198" t="s">
        <v>9525</v>
      </c>
      <c r="I2211" s="153" t="s">
        <v>9527</v>
      </c>
      <c r="J2211" s="153" t="s">
        <v>9526</v>
      </c>
      <c r="K2211" s="344" t="s">
        <v>1043</v>
      </c>
      <c r="L2211" s="198" t="s">
        <v>9528</v>
      </c>
      <c r="M2211" s="182" t="s">
        <v>7930</v>
      </c>
      <c r="N2211" s="153" t="s">
        <v>1162</v>
      </c>
      <c r="O2211" s="153">
        <v>2021</v>
      </c>
      <c r="P2211" s="88">
        <v>44728</v>
      </c>
      <c r="Q2211" s="153" t="s">
        <v>6790</v>
      </c>
      <c r="R2211" s="153">
        <v>10</v>
      </c>
      <c r="S2211" s="131" t="s">
        <v>9529</v>
      </c>
      <c r="T2211" s="132">
        <v>45000</v>
      </c>
      <c r="U2211" s="131">
        <v>758.4</v>
      </c>
      <c r="V2211" s="153" t="s">
        <v>9530</v>
      </c>
      <c r="W2211" s="88">
        <v>45105</v>
      </c>
      <c r="X2211" s="104">
        <v>726.7</v>
      </c>
      <c r="Y2211" s="131" t="s">
        <v>9531</v>
      </c>
      <c r="Z2211" s="132">
        <v>45443</v>
      </c>
      <c r="AA2211" s="131">
        <v>560.79999999999995</v>
      </c>
      <c r="AB2211" s="158" t="s">
        <v>10450</v>
      </c>
      <c r="AC2211" s="128">
        <v>560.79999999999995</v>
      </c>
      <c r="AD2211" s="155">
        <v>2024</v>
      </c>
      <c r="AE2211" s="155">
        <v>5150</v>
      </c>
      <c r="AF2211" s="323">
        <f t="shared" si="164"/>
        <v>2888119.9999999995</v>
      </c>
      <c r="AG2211" s="108"/>
      <c r="AH2211" s="108"/>
      <c r="AI2211" s="108"/>
      <c r="AJ2211" s="108"/>
      <c r="AK2211" s="108"/>
      <c r="AL2211" s="108"/>
      <c r="AM2211" s="108"/>
      <c r="AN2211" s="108"/>
      <c r="AO2211" s="108"/>
      <c r="AP2211" s="108"/>
      <c r="AQ2211" s="108"/>
      <c r="AR2211" s="108"/>
      <c r="AS2211" s="108"/>
      <c r="AT2211" s="108"/>
      <c r="AU2211" s="108"/>
      <c r="AV2211" s="108"/>
      <c r="AW2211" s="108"/>
      <c r="AX2211" s="108"/>
      <c r="AY2211" s="108"/>
      <c r="AZ2211" s="108"/>
      <c r="BA2211" s="108"/>
      <c r="BB2211" s="108"/>
      <c r="BC2211" s="108"/>
      <c r="BD2211" s="108"/>
      <c r="BE2211" s="108"/>
      <c r="BF2211" s="108"/>
      <c r="BG2211" s="108"/>
      <c r="BH2211" s="108"/>
      <c r="BI2211" s="108"/>
      <c r="BJ2211" s="108"/>
      <c r="BK2211" s="130"/>
      <c r="BL2211" s="130"/>
      <c r="BM2211" s="130"/>
      <c r="BN2211" s="130"/>
      <c r="BO2211" s="130"/>
      <c r="BP2211" s="130"/>
      <c r="BQ2211" s="130"/>
      <c r="BR2211" s="130"/>
      <c r="BS2211" s="130"/>
      <c r="BT2211" s="130"/>
      <c r="BU2211" s="130"/>
      <c r="BV2211" s="130"/>
      <c r="BW2211" s="130"/>
      <c r="BX2211" s="130"/>
      <c r="BY2211" s="130"/>
      <c r="BZ2211" s="130"/>
      <c r="CA2211" s="130"/>
      <c r="CB2211" s="130"/>
      <c r="CC2211" s="130"/>
      <c r="CD2211" s="130"/>
      <c r="CE2211" s="130"/>
      <c r="CF2211" s="130"/>
      <c r="CG2211" s="130"/>
      <c r="CH2211" s="130"/>
      <c r="CI2211" s="130"/>
      <c r="CJ2211" s="130"/>
      <c r="CK2211" s="130"/>
      <c r="CL2211" s="130"/>
      <c r="CM2211" s="130"/>
      <c r="CN2211" s="130"/>
      <c r="CO2211" s="130"/>
      <c r="CP2211" s="130"/>
      <c r="CQ2211" s="130"/>
      <c r="CR2211" s="130"/>
      <c r="CS2211" s="130"/>
      <c r="CT2211" s="130"/>
      <c r="CU2211" s="130"/>
      <c r="CV2211" s="130"/>
      <c r="CW2211" s="130"/>
      <c r="CX2211" s="130"/>
      <c r="CY2211" s="130"/>
      <c r="CZ2211" s="130"/>
      <c r="DA2211" s="130"/>
      <c r="DB2211" s="130"/>
      <c r="DC2211" s="130"/>
      <c r="DD2211" s="130"/>
      <c r="DE2211" s="130"/>
      <c r="DF2211" s="130"/>
      <c r="DG2211" s="130"/>
      <c r="DH2211" s="130"/>
      <c r="DI2211" s="130"/>
      <c r="DJ2211" s="130"/>
      <c r="DK2211" s="130"/>
      <c r="DL2211" s="130"/>
    </row>
    <row r="2212" spans="1:116" ht="38.25" x14ac:dyDescent="0.2">
      <c r="A2212" s="136">
        <v>2209</v>
      </c>
      <c r="B2212" s="368">
        <f t="shared" si="163"/>
        <v>1270</v>
      </c>
      <c r="C2212" s="294" t="s">
        <v>9532</v>
      </c>
      <c r="D2212" s="279" t="s">
        <v>597</v>
      </c>
      <c r="E2212" s="6">
        <v>20106897914</v>
      </c>
      <c r="F2212" s="153" t="s">
        <v>26</v>
      </c>
      <c r="G2212" s="153" t="s">
        <v>27</v>
      </c>
      <c r="H2212" s="198" t="s">
        <v>9533</v>
      </c>
      <c r="I2212" s="153" t="s">
        <v>8782</v>
      </c>
      <c r="J2212" s="153" t="s">
        <v>6898</v>
      </c>
      <c r="K2212" s="344" t="s">
        <v>8783</v>
      </c>
      <c r="L2212" s="198" t="s">
        <v>9535</v>
      </c>
      <c r="M2212" s="182" t="s">
        <v>9520</v>
      </c>
      <c r="N2212" s="153" t="s">
        <v>1161</v>
      </c>
      <c r="O2212" s="153">
        <v>2022</v>
      </c>
      <c r="P2212" s="88">
        <v>45153</v>
      </c>
      <c r="Q2212" s="153" t="s">
        <v>6790</v>
      </c>
      <c r="R2212" s="153">
        <v>1</v>
      </c>
      <c r="S2212" s="131" t="s">
        <v>9534</v>
      </c>
      <c r="T2212" s="132">
        <v>45253</v>
      </c>
      <c r="U2212" s="131">
        <v>50</v>
      </c>
      <c r="V2212" s="153" t="s">
        <v>9536</v>
      </c>
      <c r="W2212" s="88">
        <v>45355</v>
      </c>
      <c r="X2212" s="153">
        <v>50</v>
      </c>
      <c r="Y2212" s="131" t="s">
        <v>9537</v>
      </c>
      <c r="Z2212" s="132">
        <v>45443</v>
      </c>
      <c r="AA2212" s="131">
        <v>50</v>
      </c>
      <c r="AB2212" s="158" t="s">
        <v>10449</v>
      </c>
      <c r="AC2212" s="128">
        <v>50</v>
      </c>
      <c r="AD2212" s="155">
        <v>2024</v>
      </c>
      <c r="AE2212" s="155">
        <v>5150</v>
      </c>
      <c r="AF2212" s="323">
        <f t="shared" si="164"/>
        <v>257500</v>
      </c>
      <c r="AG2212" s="108"/>
      <c r="AH2212" s="108"/>
      <c r="AI2212" s="108"/>
      <c r="AJ2212" s="108"/>
      <c r="AK2212" s="108"/>
      <c r="AL2212" s="108"/>
      <c r="AM2212" s="108"/>
      <c r="AN2212" s="108"/>
      <c r="AO2212" s="108"/>
      <c r="AP2212" s="108"/>
      <c r="AQ2212" s="108"/>
      <c r="AR2212" s="108"/>
      <c r="AS2212" s="108"/>
      <c r="AT2212" s="108"/>
      <c r="AU2212" s="108"/>
      <c r="AV2212" s="108"/>
      <c r="AW2212" s="108"/>
      <c r="AX2212" s="108"/>
      <c r="AY2212" s="108"/>
      <c r="AZ2212" s="108"/>
      <c r="BA2212" s="108"/>
      <c r="BB2212" s="108"/>
      <c r="BC2212" s="108"/>
      <c r="BD2212" s="108"/>
      <c r="BE2212" s="108"/>
      <c r="BF2212" s="108"/>
      <c r="BG2212" s="108"/>
      <c r="BH2212" s="108"/>
      <c r="BI2212" s="108"/>
      <c r="BJ2212" s="108"/>
      <c r="BK2212" s="130"/>
      <c r="BL2212" s="130"/>
      <c r="BM2212" s="130"/>
      <c r="BN2212" s="130"/>
      <c r="BO2212" s="130"/>
      <c r="BP2212" s="130"/>
      <c r="BQ2212" s="130"/>
      <c r="BR2212" s="130"/>
      <c r="BS2212" s="130"/>
      <c r="BT2212" s="130"/>
      <c r="BU2212" s="130"/>
      <c r="BV2212" s="130"/>
      <c r="BW2212" s="130"/>
      <c r="BX2212" s="130"/>
      <c r="BY2212" s="130"/>
      <c r="BZ2212" s="130"/>
      <c r="CA2212" s="130"/>
      <c r="CB2212" s="130"/>
      <c r="CC2212" s="130"/>
      <c r="CD2212" s="130"/>
      <c r="CE2212" s="130"/>
      <c r="CF2212" s="130"/>
      <c r="CG2212" s="130"/>
      <c r="CH2212" s="130"/>
      <c r="CI2212" s="130"/>
      <c r="CJ2212" s="130"/>
      <c r="CK2212" s="130"/>
      <c r="CL2212" s="130"/>
      <c r="CM2212" s="130"/>
      <c r="CN2212" s="130"/>
      <c r="CO2212" s="130"/>
      <c r="CP2212" s="130"/>
      <c r="CQ2212" s="130"/>
      <c r="CR2212" s="130"/>
      <c r="CS2212" s="130"/>
      <c r="CT2212" s="130"/>
      <c r="CU2212" s="130"/>
      <c r="CV2212" s="130"/>
      <c r="CW2212" s="130"/>
      <c r="CX2212" s="130"/>
      <c r="CY2212" s="130"/>
      <c r="CZ2212" s="130"/>
      <c r="DA2212" s="130"/>
      <c r="DB2212" s="130"/>
      <c r="DC2212" s="130"/>
      <c r="DD2212" s="130"/>
      <c r="DE2212" s="130"/>
      <c r="DF2212" s="130"/>
      <c r="DG2212" s="130"/>
      <c r="DH2212" s="130"/>
      <c r="DI2212" s="130"/>
      <c r="DJ2212" s="130"/>
      <c r="DK2212" s="130"/>
      <c r="DL2212" s="130"/>
    </row>
    <row r="2213" spans="1:116" ht="38.25" x14ac:dyDescent="0.2">
      <c r="A2213" s="136">
        <v>2210</v>
      </c>
      <c r="B2213" s="368">
        <f t="shared" si="163"/>
        <v>1271</v>
      </c>
      <c r="C2213" s="294" t="s">
        <v>9538</v>
      </c>
      <c r="D2213" s="279" t="s">
        <v>597</v>
      </c>
      <c r="E2213" s="6">
        <v>20106897914</v>
      </c>
      <c r="F2213" s="153" t="s">
        <v>26</v>
      </c>
      <c r="G2213" s="153" t="s">
        <v>27</v>
      </c>
      <c r="H2213" s="198" t="s">
        <v>9533</v>
      </c>
      <c r="I2213" s="153" t="s">
        <v>9539</v>
      </c>
      <c r="J2213" s="153" t="s">
        <v>6898</v>
      </c>
      <c r="K2213" s="344" t="s">
        <v>9543</v>
      </c>
      <c r="L2213" s="198" t="s">
        <v>9540</v>
      </c>
      <c r="M2213" s="180" t="s">
        <v>7512</v>
      </c>
      <c r="N2213" s="153" t="s">
        <v>1161</v>
      </c>
      <c r="O2213" s="153">
        <v>2022</v>
      </c>
      <c r="P2213" s="88">
        <v>45064</v>
      </c>
      <c r="Q2213" s="153" t="s">
        <v>6790</v>
      </c>
      <c r="R2213" s="153">
        <v>1</v>
      </c>
      <c r="S2213" s="131" t="s">
        <v>9541</v>
      </c>
      <c r="T2213" s="132">
        <v>45334</v>
      </c>
      <c r="U2213" s="131">
        <v>8.8000000000000007</v>
      </c>
      <c r="V2213" s="153" t="s">
        <v>2076</v>
      </c>
      <c r="W2213" s="153" t="s">
        <v>2076</v>
      </c>
      <c r="X2213" s="242" t="s">
        <v>2076</v>
      </c>
      <c r="Y2213" s="131" t="s">
        <v>9542</v>
      </c>
      <c r="Z2213" s="132">
        <v>45443</v>
      </c>
      <c r="AA2213" s="131">
        <v>8.8000000000000007</v>
      </c>
      <c r="AB2213" s="158" t="s">
        <v>10448</v>
      </c>
      <c r="AC2213" s="128">
        <v>8.8000000000000007</v>
      </c>
      <c r="AD2213" s="155">
        <v>2024</v>
      </c>
      <c r="AE2213" s="155">
        <v>5150</v>
      </c>
      <c r="AF2213" s="323">
        <f t="shared" si="164"/>
        <v>45320.000000000007</v>
      </c>
      <c r="AG2213" s="108"/>
      <c r="AH2213" s="108"/>
      <c r="AI2213" s="108"/>
      <c r="AJ2213" s="108"/>
      <c r="AK2213" s="108"/>
      <c r="AL2213" s="108"/>
      <c r="AM2213" s="108"/>
      <c r="AN2213" s="108"/>
      <c r="AO2213" s="108"/>
      <c r="AP2213" s="108"/>
      <c r="AQ2213" s="108"/>
      <c r="AR2213" s="108"/>
      <c r="AS2213" s="108"/>
      <c r="AT2213" s="108"/>
      <c r="AU2213" s="108"/>
      <c r="AV2213" s="108"/>
      <c r="AW2213" s="108"/>
      <c r="AX2213" s="108"/>
      <c r="AY2213" s="108"/>
      <c r="AZ2213" s="108"/>
      <c r="BA2213" s="108"/>
      <c r="BB2213" s="108"/>
      <c r="BC2213" s="108"/>
      <c r="BD2213" s="108"/>
      <c r="BE2213" s="108"/>
      <c r="BF2213" s="108"/>
      <c r="BG2213" s="108"/>
      <c r="BH2213" s="108"/>
      <c r="BI2213" s="108"/>
      <c r="BJ2213" s="108"/>
      <c r="BK2213" s="130"/>
      <c r="BL2213" s="130"/>
      <c r="BM2213" s="130"/>
      <c r="BN2213" s="130"/>
      <c r="BO2213" s="130"/>
      <c r="BP2213" s="130"/>
      <c r="BQ2213" s="130"/>
      <c r="BR2213" s="130"/>
      <c r="BS2213" s="130"/>
      <c r="BT2213" s="130"/>
      <c r="BU2213" s="130"/>
      <c r="BV2213" s="130"/>
      <c r="BW2213" s="130"/>
      <c r="BX2213" s="130"/>
      <c r="BY2213" s="130"/>
      <c r="BZ2213" s="130"/>
      <c r="CA2213" s="130"/>
      <c r="CB2213" s="130"/>
      <c r="CC2213" s="130"/>
      <c r="CD2213" s="130"/>
      <c r="CE2213" s="130"/>
      <c r="CF2213" s="130"/>
      <c r="CG2213" s="130"/>
      <c r="CH2213" s="130"/>
      <c r="CI2213" s="130"/>
      <c r="CJ2213" s="130"/>
      <c r="CK2213" s="130"/>
      <c r="CL2213" s="130"/>
      <c r="CM2213" s="130"/>
      <c r="CN2213" s="130"/>
      <c r="CO2213" s="130"/>
      <c r="CP2213" s="130"/>
      <c r="CQ2213" s="130"/>
      <c r="CR2213" s="130"/>
      <c r="CS2213" s="130"/>
      <c r="CT2213" s="130"/>
      <c r="CU2213" s="130"/>
      <c r="CV2213" s="130"/>
      <c r="CW2213" s="130"/>
      <c r="CX2213" s="130"/>
      <c r="CY2213" s="130"/>
      <c r="CZ2213" s="130"/>
      <c r="DA2213" s="130"/>
      <c r="DB2213" s="130"/>
      <c r="DC2213" s="130"/>
      <c r="DD2213" s="130"/>
      <c r="DE2213" s="130"/>
      <c r="DF2213" s="130"/>
      <c r="DG2213" s="130"/>
      <c r="DH2213" s="130"/>
      <c r="DI2213" s="130"/>
      <c r="DJ2213" s="130"/>
      <c r="DK2213" s="130"/>
      <c r="DL2213" s="130"/>
    </row>
    <row r="2214" spans="1:116" ht="63.75" x14ac:dyDescent="0.2">
      <c r="A2214" s="136">
        <v>2211</v>
      </c>
      <c r="B2214" s="368">
        <f t="shared" si="163"/>
        <v>1272</v>
      </c>
      <c r="C2214" s="294" t="s">
        <v>9795</v>
      </c>
      <c r="D2214" s="279" t="s">
        <v>25</v>
      </c>
      <c r="E2214" s="6">
        <v>20100017491</v>
      </c>
      <c r="F2214" s="153" t="s">
        <v>26</v>
      </c>
      <c r="G2214" s="153" t="s">
        <v>27</v>
      </c>
      <c r="H2214" s="198" t="s">
        <v>9544</v>
      </c>
      <c r="I2214" s="153" t="s">
        <v>8916</v>
      </c>
      <c r="J2214" s="153" t="s">
        <v>9545</v>
      </c>
      <c r="K2214" s="344" t="s">
        <v>7215</v>
      </c>
      <c r="L2214" s="198" t="s">
        <v>9546</v>
      </c>
      <c r="M2214" s="104" t="s">
        <v>9551</v>
      </c>
      <c r="N2214" s="153" t="s">
        <v>1162</v>
      </c>
      <c r="O2214" s="104">
        <v>2020</v>
      </c>
      <c r="P2214" s="88">
        <v>45177</v>
      </c>
      <c r="Q2214" s="153" t="s">
        <v>6790</v>
      </c>
      <c r="R2214" s="153">
        <v>1</v>
      </c>
      <c r="S2214" s="131" t="s">
        <v>9549</v>
      </c>
      <c r="T2214" s="132">
        <v>45378</v>
      </c>
      <c r="U2214" s="131">
        <v>113.2</v>
      </c>
      <c r="V2214" s="153" t="s">
        <v>2076</v>
      </c>
      <c r="W2214" s="153" t="s">
        <v>2076</v>
      </c>
      <c r="X2214" s="242" t="s">
        <v>2076</v>
      </c>
      <c r="Y2214" s="131" t="s">
        <v>9550</v>
      </c>
      <c r="Z2214" s="132">
        <v>45455</v>
      </c>
      <c r="AA2214" s="131">
        <v>113.2</v>
      </c>
      <c r="AB2214" s="158" t="s">
        <v>10447</v>
      </c>
      <c r="AC2214" s="128">
        <v>113.2</v>
      </c>
      <c r="AD2214" s="155">
        <v>2024</v>
      </c>
      <c r="AE2214" s="155">
        <v>5150</v>
      </c>
      <c r="AF2214" s="323">
        <f t="shared" si="164"/>
        <v>582980</v>
      </c>
      <c r="AG2214" s="108"/>
      <c r="AH2214" s="108"/>
      <c r="AI2214" s="108"/>
      <c r="AJ2214" s="108"/>
      <c r="AK2214" s="108"/>
      <c r="AL2214" s="108"/>
      <c r="AM2214" s="108"/>
      <c r="AN2214" s="108"/>
      <c r="AO2214" s="108"/>
      <c r="AP2214" s="108"/>
      <c r="AQ2214" s="108"/>
      <c r="AR2214" s="108"/>
      <c r="AS2214" s="108"/>
      <c r="AT2214" s="108"/>
      <c r="AU2214" s="108"/>
      <c r="AV2214" s="108"/>
      <c r="AW2214" s="108"/>
      <c r="AX2214" s="108"/>
      <c r="AY2214" s="108"/>
      <c r="AZ2214" s="108"/>
      <c r="BA2214" s="108"/>
      <c r="BB2214" s="108"/>
      <c r="BC2214" s="108"/>
      <c r="BD2214" s="108"/>
      <c r="BE2214" s="108"/>
      <c r="BF2214" s="108"/>
      <c r="BG2214" s="108"/>
      <c r="BH2214" s="108"/>
      <c r="BI2214" s="108"/>
      <c r="BJ2214" s="108"/>
      <c r="BK2214" s="130"/>
      <c r="BL2214" s="130"/>
      <c r="BM2214" s="130"/>
      <c r="BN2214" s="130"/>
      <c r="BO2214" s="130"/>
      <c r="BP2214" s="130"/>
      <c r="BQ2214" s="130"/>
      <c r="BR2214" s="130"/>
      <c r="BS2214" s="130"/>
      <c r="BT2214" s="130"/>
      <c r="BU2214" s="130"/>
      <c r="BV2214" s="130"/>
      <c r="BW2214" s="130"/>
      <c r="BX2214" s="130"/>
      <c r="BY2214" s="130"/>
      <c r="BZ2214" s="130"/>
      <c r="CA2214" s="130"/>
      <c r="CB2214" s="130"/>
      <c r="CC2214" s="130"/>
      <c r="CD2214" s="130"/>
      <c r="CE2214" s="130"/>
      <c r="CF2214" s="130"/>
      <c r="CG2214" s="130"/>
      <c r="CH2214" s="130"/>
      <c r="CI2214" s="130"/>
      <c r="CJ2214" s="130"/>
      <c r="CK2214" s="130"/>
      <c r="CL2214" s="130"/>
      <c r="CM2214" s="130"/>
      <c r="CN2214" s="130"/>
      <c r="CO2214" s="130"/>
      <c r="CP2214" s="130"/>
      <c r="CQ2214" s="130"/>
      <c r="CR2214" s="130"/>
      <c r="CS2214" s="130"/>
      <c r="CT2214" s="130"/>
      <c r="CU2214" s="130"/>
      <c r="CV2214" s="130"/>
      <c r="CW2214" s="130"/>
      <c r="CX2214" s="130"/>
      <c r="CY2214" s="130"/>
      <c r="CZ2214" s="130"/>
      <c r="DA2214" s="130"/>
      <c r="DB2214" s="130"/>
      <c r="DC2214" s="130"/>
      <c r="DD2214" s="130"/>
      <c r="DE2214" s="130"/>
      <c r="DF2214" s="130"/>
      <c r="DG2214" s="130"/>
      <c r="DH2214" s="130"/>
      <c r="DI2214" s="130"/>
      <c r="DJ2214" s="130"/>
      <c r="DK2214" s="130"/>
      <c r="DL2214" s="130"/>
    </row>
    <row r="2215" spans="1:116" ht="63.75" x14ac:dyDescent="0.2">
      <c r="A2215" s="136">
        <v>2212</v>
      </c>
      <c r="B2215" s="368">
        <f t="shared" si="163"/>
        <v>1272</v>
      </c>
      <c r="C2215" s="294" t="s">
        <v>9795</v>
      </c>
      <c r="D2215" s="279" t="s">
        <v>25</v>
      </c>
      <c r="E2215" s="6">
        <v>20100017491</v>
      </c>
      <c r="F2215" s="153" t="s">
        <v>26</v>
      </c>
      <c r="G2215" s="153" t="s">
        <v>27</v>
      </c>
      <c r="H2215" s="198" t="s">
        <v>9544</v>
      </c>
      <c r="I2215" s="153" t="s">
        <v>8916</v>
      </c>
      <c r="J2215" s="153" t="s">
        <v>9545</v>
      </c>
      <c r="K2215" s="344" t="s">
        <v>7215</v>
      </c>
      <c r="L2215" s="198" t="s">
        <v>9547</v>
      </c>
      <c r="M2215" s="104" t="s">
        <v>9551</v>
      </c>
      <c r="N2215" s="153" t="s">
        <v>1162</v>
      </c>
      <c r="O2215" s="104">
        <v>2020</v>
      </c>
      <c r="P2215" s="88">
        <v>45177</v>
      </c>
      <c r="Q2215" s="153" t="s">
        <v>6790</v>
      </c>
      <c r="R2215" s="153">
        <v>1</v>
      </c>
      <c r="S2215" s="131" t="s">
        <v>9549</v>
      </c>
      <c r="T2215" s="132">
        <v>45378</v>
      </c>
      <c r="U2215" s="131">
        <v>113.2</v>
      </c>
      <c r="V2215" s="153" t="s">
        <v>2076</v>
      </c>
      <c r="W2215" s="153" t="s">
        <v>2076</v>
      </c>
      <c r="X2215" s="242" t="s">
        <v>2076</v>
      </c>
      <c r="Y2215" s="131" t="s">
        <v>9550</v>
      </c>
      <c r="Z2215" s="132">
        <v>45455</v>
      </c>
      <c r="AA2215" s="131">
        <v>113.2</v>
      </c>
      <c r="AB2215" s="158" t="s">
        <v>10447</v>
      </c>
      <c r="AC2215" s="128">
        <v>113.2</v>
      </c>
      <c r="AD2215" s="155">
        <v>2024</v>
      </c>
      <c r="AE2215" s="155">
        <v>5150</v>
      </c>
      <c r="AF2215" s="323">
        <f t="shared" si="164"/>
        <v>582980</v>
      </c>
      <c r="AG2215" s="108"/>
      <c r="AH2215" s="108"/>
      <c r="AI2215" s="108"/>
      <c r="AJ2215" s="108"/>
      <c r="AK2215" s="108"/>
      <c r="AL2215" s="108"/>
      <c r="AM2215" s="108"/>
      <c r="AN2215" s="108"/>
      <c r="AO2215" s="108"/>
      <c r="AP2215" s="108"/>
      <c r="AQ2215" s="108"/>
      <c r="AR2215" s="108"/>
      <c r="AS2215" s="108"/>
      <c r="AT2215" s="108"/>
      <c r="AU2215" s="108"/>
      <c r="AV2215" s="108"/>
      <c r="AW2215" s="108"/>
      <c r="AX2215" s="108"/>
      <c r="AY2215" s="108"/>
      <c r="AZ2215" s="108"/>
      <c r="BA2215" s="108"/>
      <c r="BB2215" s="108"/>
      <c r="BC2215" s="108"/>
      <c r="BD2215" s="108"/>
      <c r="BE2215" s="108"/>
      <c r="BF2215" s="108"/>
      <c r="BG2215" s="108"/>
      <c r="BH2215" s="108"/>
      <c r="BI2215" s="108"/>
      <c r="BJ2215" s="108"/>
      <c r="BK2215" s="130"/>
      <c r="BL2215" s="130"/>
      <c r="BM2215" s="130"/>
      <c r="BN2215" s="130"/>
      <c r="BO2215" s="130"/>
      <c r="BP2215" s="130"/>
      <c r="BQ2215" s="130"/>
      <c r="BR2215" s="130"/>
      <c r="BS2215" s="130"/>
      <c r="BT2215" s="130"/>
      <c r="BU2215" s="130"/>
      <c r="BV2215" s="130"/>
      <c r="BW2215" s="130"/>
      <c r="BX2215" s="130"/>
      <c r="BY2215" s="130"/>
      <c r="BZ2215" s="130"/>
      <c r="CA2215" s="130"/>
      <c r="CB2215" s="130"/>
      <c r="CC2215" s="130"/>
      <c r="CD2215" s="130"/>
      <c r="CE2215" s="130"/>
      <c r="CF2215" s="130"/>
      <c r="CG2215" s="130"/>
      <c r="CH2215" s="130"/>
      <c r="CI2215" s="130"/>
      <c r="CJ2215" s="130"/>
      <c r="CK2215" s="130"/>
      <c r="CL2215" s="130"/>
      <c r="CM2215" s="130"/>
      <c r="CN2215" s="130"/>
      <c r="CO2215" s="130"/>
      <c r="CP2215" s="130"/>
      <c r="CQ2215" s="130"/>
      <c r="CR2215" s="130"/>
      <c r="CS2215" s="130"/>
      <c r="CT2215" s="130"/>
      <c r="CU2215" s="130"/>
      <c r="CV2215" s="130"/>
      <c r="CW2215" s="130"/>
      <c r="CX2215" s="130"/>
      <c r="CY2215" s="130"/>
      <c r="CZ2215" s="130"/>
      <c r="DA2215" s="130"/>
      <c r="DB2215" s="130"/>
      <c r="DC2215" s="130"/>
      <c r="DD2215" s="130"/>
      <c r="DE2215" s="130"/>
      <c r="DF2215" s="130"/>
      <c r="DG2215" s="130"/>
      <c r="DH2215" s="130"/>
      <c r="DI2215" s="130"/>
      <c r="DJ2215" s="130"/>
      <c r="DK2215" s="130"/>
      <c r="DL2215" s="130"/>
    </row>
    <row r="2216" spans="1:116" ht="63.75" x14ac:dyDescent="0.2">
      <c r="A2216" s="136">
        <v>2213</v>
      </c>
      <c r="B2216" s="368">
        <f t="shared" si="163"/>
        <v>1272</v>
      </c>
      <c r="C2216" s="294" t="s">
        <v>9795</v>
      </c>
      <c r="D2216" s="279" t="s">
        <v>25</v>
      </c>
      <c r="E2216" s="6">
        <v>20100017491</v>
      </c>
      <c r="F2216" s="153" t="s">
        <v>26</v>
      </c>
      <c r="G2216" s="153" t="s">
        <v>27</v>
      </c>
      <c r="H2216" s="198" t="s">
        <v>9544</v>
      </c>
      <c r="I2216" s="153" t="s">
        <v>8916</v>
      </c>
      <c r="J2216" s="153" t="s">
        <v>9545</v>
      </c>
      <c r="K2216" s="344" t="s">
        <v>7215</v>
      </c>
      <c r="L2216" s="198" t="s">
        <v>9548</v>
      </c>
      <c r="M2216" s="104" t="s">
        <v>9551</v>
      </c>
      <c r="N2216" s="153" t="s">
        <v>1162</v>
      </c>
      <c r="O2216" s="104">
        <v>2020</v>
      </c>
      <c r="P2216" s="88">
        <v>45177</v>
      </c>
      <c r="Q2216" s="153" t="s">
        <v>6790</v>
      </c>
      <c r="R2216" s="153">
        <v>1</v>
      </c>
      <c r="S2216" s="131" t="s">
        <v>9549</v>
      </c>
      <c r="T2216" s="132">
        <v>45378</v>
      </c>
      <c r="U2216" s="131">
        <v>113.2</v>
      </c>
      <c r="V2216" s="153" t="s">
        <v>2076</v>
      </c>
      <c r="W2216" s="153" t="s">
        <v>2076</v>
      </c>
      <c r="X2216" s="242" t="s">
        <v>2076</v>
      </c>
      <c r="Y2216" s="131" t="s">
        <v>9550</v>
      </c>
      <c r="Z2216" s="132">
        <v>45455</v>
      </c>
      <c r="AA2216" s="131">
        <v>113.2</v>
      </c>
      <c r="AB2216" s="158" t="s">
        <v>10447</v>
      </c>
      <c r="AC2216" s="128">
        <v>113.2</v>
      </c>
      <c r="AD2216" s="155">
        <v>2024</v>
      </c>
      <c r="AE2216" s="155">
        <v>5150</v>
      </c>
      <c r="AF2216" s="323">
        <f t="shared" si="164"/>
        <v>582980</v>
      </c>
      <c r="AG2216" s="108"/>
      <c r="AH2216" s="108"/>
      <c r="AI2216" s="108"/>
      <c r="AJ2216" s="108"/>
      <c r="AK2216" s="108"/>
      <c r="AL2216" s="108"/>
      <c r="AM2216" s="108"/>
      <c r="AN2216" s="108"/>
      <c r="AO2216" s="108"/>
      <c r="AP2216" s="108"/>
      <c r="AQ2216" s="108"/>
      <c r="AR2216" s="108"/>
      <c r="AS2216" s="108"/>
      <c r="AT2216" s="108"/>
      <c r="AU2216" s="108"/>
      <c r="AV2216" s="108"/>
      <c r="AW2216" s="108"/>
      <c r="AX2216" s="108"/>
      <c r="AY2216" s="108"/>
      <c r="AZ2216" s="108"/>
      <c r="BA2216" s="108"/>
      <c r="BB2216" s="108"/>
      <c r="BC2216" s="108"/>
      <c r="BD2216" s="108"/>
      <c r="BE2216" s="108"/>
      <c r="BF2216" s="108"/>
      <c r="BG2216" s="108"/>
      <c r="BH2216" s="108"/>
      <c r="BI2216" s="108"/>
      <c r="BJ2216" s="108"/>
      <c r="BK2216" s="130"/>
      <c r="BL2216" s="130"/>
      <c r="BM2216" s="130"/>
      <c r="BN2216" s="130"/>
      <c r="BO2216" s="130"/>
      <c r="BP2216" s="130"/>
      <c r="BQ2216" s="130"/>
      <c r="BR2216" s="130"/>
      <c r="BS2216" s="130"/>
      <c r="BT2216" s="130"/>
      <c r="BU2216" s="130"/>
      <c r="BV2216" s="130"/>
      <c r="BW2216" s="130"/>
      <c r="BX2216" s="130"/>
      <c r="BY2216" s="130"/>
      <c r="BZ2216" s="130"/>
      <c r="CA2216" s="130"/>
      <c r="CB2216" s="130"/>
      <c r="CC2216" s="130"/>
      <c r="CD2216" s="130"/>
      <c r="CE2216" s="130"/>
      <c r="CF2216" s="130"/>
      <c r="CG2216" s="130"/>
      <c r="CH2216" s="130"/>
      <c r="CI2216" s="130"/>
      <c r="CJ2216" s="130"/>
      <c r="CK2216" s="130"/>
      <c r="CL2216" s="130"/>
      <c r="CM2216" s="130"/>
      <c r="CN2216" s="130"/>
      <c r="CO2216" s="130"/>
      <c r="CP2216" s="130"/>
      <c r="CQ2216" s="130"/>
      <c r="CR2216" s="130"/>
      <c r="CS2216" s="130"/>
      <c r="CT2216" s="130"/>
      <c r="CU2216" s="130"/>
      <c r="CV2216" s="130"/>
      <c r="CW2216" s="130"/>
      <c r="CX2216" s="130"/>
      <c r="CY2216" s="130"/>
      <c r="CZ2216" s="130"/>
      <c r="DA2216" s="130"/>
      <c r="DB2216" s="130"/>
      <c r="DC2216" s="130"/>
      <c r="DD2216" s="130"/>
      <c r="DE2216" s="130"/>
      <c r="DF2216" s="130"/>
      <c r="DG2216" s="130"/>
      <c r="DH2216" s="130"/>
      <c r="DI2216" s="130"/>
      <c r="DJ2216" s="130"/>
      <c r="DK2216" s="130"/>
      <c r="DL2216" s="130"/>
    </row>
    <row r="2217" spans="1:116" ht="50.45" customHeight="1" x14ac:dyDescent="0.2">
      <c r="A2217" s="136">
        <v>2214</v>
      </c>
      <c r="B2217" s="368">
        <f t="shared" si="163"/>
        <v>1273</v>
      </c>
      <c r="C2217" s="223" t="s">
        <v>9552</v>
      </c>
      <c r="D2217" s="279" t="s">
        <v>597</v>
      </c>
      <c r="E2217" s="6">
        <v>20106897914</v>
      </c>
      <c r="F2217" s="153" t="s">
        <v>26</v>
      </c>
      <c r="G2217" s="153" t="s">
        <v>27</v>
      </c>
      <c r="H2217" s="198" t="s">
        <v>9553</v>
      </c>
      <c r="I2217" s="153" t="s">
        <v>8154</v>
      </c>
      <c r="J2217" s="153" t="s">
        <v>9673</v>
      </c>
      <c r="K2217" s="344" t="s">
        <v>1033</v>
      </c>
      <c r="L2217" s="198" t="s">
        <v>9555</v>
      </c>
      <c r="M2217" s="182" t="s">
        <v>9431</v>
      </c>
      <c r="N2217" s="153" t="s">
        <v>1162</v>
      </c>
      <c r="O2217" s="153">
        <v>2021</v>
      </c>
      <c r="P2217" s="88">
        <v>45288</v>
      </c>
      <c r="Q2217" s="153" t="s">
        <v>6790</v>
      </c>
      <c r="R2217" s="153">
        <v>1</v>
      </c>
      <c r="S2217" s="131" t="s">
        <v>9556</v>
      </c>
      <c r="T2217" s="132">
        <v>45365</v>
      </c>
      <c r="U2217" s="131">
        <v>150</v>
      </c>
      <c r="V2217" s="153" t="s">
        <v>2076</v>
      </c>
      <c r="W2217" s="153" t="s">
        <v>2076</v>
      </c>
      <c r="X2217" s="242" t="s">
        <v>2076</v>
      </c>
      <c r="Y2217" s="131" t="s">
        <v>9557</v>
      </c>
      <c r="Z2217" s="132">
        <v>45462</v>
      </c>
      <c r="AA2217" s="131">
        <v>150</v>
      </c>
      <c r="AB2217" s="158" t="s">
        <v>10446</v>
      </c>
      <c r="AC2217" s="128">
        <v>150</v>
      </c>
      <c r="AD2217" s="155">
        <v>2024</v>
      </c>
      <c r="AE2217" s="155">
        <v>5150</v>
      </c>
      <c r="AF2217" s="323">
        <f t="shared" si="164"/>
        <v>772500</v>
      </c>
      <c r="AG2217" s="108"/>
      <c r="AH2217" s="108"/>
      <c r="AI2217" s="108"/>
      <c r="AJ2217" s="108"/>
      <c r="AK2217" s="108"/>
      <c r="AL2217" s="108"/>
      <c r="AM2217" s="108"/>
      <c r="AN2217" s="108"/>
      <c r="AO2217" s="108"/>
      <c r="AP2217" s="108"/>
      <c r="AQ2217" s="108"/>
      <c r="AR2217" s="108"/>
      <c r="AS2217" s="108"/>
      <c r="AT2217" s="108"/>
      <c r="AU2217" s="108"/>
      <c r="AV2217" s="108"/>
      <c r="AW2217" s="108"/>
      <c r="AX2217" s="108"/>
      <c r="AY2217" s="108"/>
      <c r="AZ2217" s="108"/>
      <c r="BA2217" s="108"/>
      <c r="BB2217" s="108"/>
      <c r="BC2217" s="108"/>
      <c r="BD2217" s="108"/>
      <c r="BE2217" s="108"/>
      <c r="BF2217" s="108"/>
      <c r="BG2217" s="108"/>
      <c r="BH2217" s="108"/>
      <c r="BI2217" s="108"/>
      <c r="BJ2217" s="108"/>
      <c r="BK2217" s="130"/>
      <c r="BL2217" s="130"/>
      <c r="BM2217" s="130"/>
      <c r="BN2217" s="130"/>
      <c r="BO2217" s="130"/>
      <c r="BP2217" s="130"/>
      <c r="BQ2217" s="130"/>
      <c r="BR2217" s="130"/>
      <c r="BS2217" s="130"/>
      <c r="BT2217" s="130"/>
      <c r="BU2217" s="130"/>
      <c r="BV2217" s="130"/>
      <c r="BW2217" s="130"/>
      <c r="BX2217" s="130"/>
      <c r="BY2217" s="130"/>
      <c r="BZ2217" s="130"/>
      <c r="CA2217" s="130"/>
      <c r="CB2217" s="130"/>
      <c r="CC2217" s="130"/>
      <c r="CD2217" s="130"/>
      <c r="CE2217" s="130"/>
      <c r="CF2217" s="130"/>
      <c r="CG2217" s="130"/>
      <c r="CH2217" s="130"/>
      <c r="CI2217" s="130"/>
      <c r="CJ2217" s="130"/>
      <c r="CK2217" s="130"/>
      <c r="CL2217" s="130"/>
      <c r="CM2217" s="130"/>
      <c r="CN2217" s="130"/>
      <c r="CO2217" s="130"/>
      <c r="CP2217" s="130"/>
      <c r="CQ2217" s="130"/>
      <c r="CR2217" s="130"/>
      <c r="CS2217" s="130"/>
      <c r="CT2217" s="130"/>
      <c r="CU2217" s="130"/>
      <c r="CV2217" s="130"/>
      <c r="CW2217" s="130"/>
      <c r="CX2217" s="130"/>
      <c r="CY2217" s="130"/>
      <c r="CZ2217" s="130"/>
      <c r="DA2217" s="130"/>
      <c r="DB2217" s="130"/>
      <c r="DC2217" s="130"/>
      <c r="DD2217" s="130"/>
      <c r="DE2217" s="130"/>
      <c r="DF2217" s="130"/>
      <c r="DG2217" s="130"/>
      <c r="DH2217" s="130"/>
      <c r="DI2217" s="130"/>
      <c r="DJ2217" s="130"/>
      <c r="DK2217" s="130"/>
      <c r="DL2217" s="130"/>
    </row>
    <row r="2218" spans="1:116" ht="78" customHeight="1" x14ac:dyDescent="0.2">
      <c r="A2218" s="136">
        <v>2215</v>
      </c>
      <c r="B2218" s="368">
        <f t="shared" si="163"/>
        <v>1273</v>
      </c>
      <c r="C2218" s="223" t="s">
        <v>9552</v>
      </c>
      <c r="D2218" s="279" t="s">
        <v>597</v>
      </c>
      <c r="E2218" s="6">
        <v>20106897914</v>
      </c>
      <c r="F2218" s="153" t="s">
        <v>26</v>
      </c>
      <c r="G2218" s="153" t="s">
        <v>27</v>
      </c>
      <c r="H2218" s="198" t="s">
        <v>9553</v>
      </c>
      <c r="I2218" s="153" t="s">
        <v>9554</v>
      </c>
      <c r="J2218" s="153" t="s">
        <v>9672</v>
      </c>
      <c r="K2218" s="344" t="s">
        <v>1033</v>
      </c>
      <c r="L2218" s="198" t="s">
        <v>9558</v>
      </c>
      <c r="M2218" s="182" t="s">
        <v>9431</v>
      </c>
      <c r="N2218" s="153" t="s">
        <v>1162</v>
      </c>
      <c r="O2218" s="104">
        <v>2021</v>
      </c>
      <c r="P2218" s="88">
        <v>45288</v>
      </c>
      <c r="Q2218" s="153" t="s">
        <v>6790</v>
      </c>
      <c r="R2218" s="153">
        <v>1</v>
      </c>
      <c r="S2218" s="131" t="s">
        <v>9556</v>
      </c>
      <c r="T2218" s="132">
        <v>45365</v>
      </c>
      <c r="U2218" s="131">
        <v>112.4</v>
      </c>
      <c r="V2218" s="153" t="s">
        <v>2076</v>
      </c>
      <c r="W2218" s="153" t="s">
        <v>2076</v>
      </c>
      <c r="X2218" s="242" t="s">
        <v>2076</v>
      </c>
      <c r="Y2218" s="131" t="s">
        <v>9557</v>
      </c>
      <c r="Z2218" s="132">
        <v>45462</v>
      </c>
      <c r="AA2218" s="131">
        <v>112.4</v>
      </c>
      <c r="AB2218" s="158" t="s">
        <v>10446</v>
      </c>
      <c r="AC2218" s="128">
        <v>112.4</v>
      </c>
      <c r="AD2218" s="155">
        <v>2024</v>
      </c>
      <c r="AE2218" s="155">
        <v>5150</v>
      </c>
      <c r="AF2218" s="323">
        <f t="shared" si="164"/>
        <v>578860</v>
      </c>
      <c r="AG2218" s="108"/>
      <c r="AH2218" s="108"/>
      <c r="AI2218" s="108"/>
      <c r="AJ2218" s="108"/>
      <c r="AK2218" s="108"/>
      <c r="AL2218" s="108"/>
      <c r="AM2218" s="108"/>
      <c r="AN2218" s="108"/>
      <c r="AO2218" s="108"/>
      <c r="AP2218" s="108"/>
      <c r="AQ2218" s="108"/>
      <c r="AR2218" s="108"/>
      <c r="AS2218" s="108"/>
      <c r="AT2218" s="108"/>
      <c r="AU2218" s="108"/>
      <c r="AV2218" s="108"/>
      <c r="AW2218" s="108"/>
      <c r="AX2218" s="108"/>
      <c r="AY2218" s="108"/>
      <c r="AZ2218" s="108"/>
      <c r="BA2218" s="108"/>
      <c r="BB2218" s="108"/>
      <c r="BC2218" s="108"/>
      <c r="BD2218" s="108"/>
      <c r="BE2218" s="108"/>
      <c r="BF2218" s="108"/>
      <c r="BG2218" s="108"/>
      <c r="BH2218" s="108"/>
      <c r="BI2218" s="108"/>
      <c r="BJ2218" s="108"/>
      <c r="BK2218" s="130"/>
      <c r="BL2218" s="130"/>
      <c r="BM2218" s="130"/>
      <c r="BN2218" s="130"/>
      <c r="BO2218" s="130"/>
      <c r="BP2218" s="130"/>
      <c r="BQ2218" s="130"/>
      <c r="BR2218" s="130"/>
      <c r="BS2218" s="130"/>
      <c r="BT2218" s="130"/>
      <c r="BU2218" s="130"/>
      <c r="BV2218" s="130"/>
      <c r="BW2218" s="130"/>
      <c r="BX2218" s="130"/>
      <c r="BY2218" s="130"/>
      <c r="BZ2218" s="130"/>
      <c r="CA2218" s="130"/>
      <c r="CB2218" s="130"/>
      <c r="CC2218" s="130"/>
      <c r="CD2218" s="130"/>
      <c r="CE2218" s="130"/>
      <c r="CF2218" s="130"/>
      <c r="CG2218" s="130"/>
      <c r="CH2218" s="130"/>
      <c r="CI2218" s="130"/>
      <c r="CJ2218" s="130"/>
      <c r="CK2218" s="130"/>
      <c r="CL2218" s="130"/>
      <c r="CM2218" s="130"/>
      <c r="CN2218" s="130"/>
      <c r="CO2218" s="130"/>
      <c r="CP2218" s="130"/>
      <c r="CQ2218" s="130"/>
      <c r="CR2218" s="130"/>
      <c r="CS2218" s="130"/>
      <c r="CT2218" s="130"/>
      <c r="CU2218" s="130"/>
      <c r="CV2218" s="130"/>
      <c r="CW2218" s="130"/>
      <c r="CX2218" s="130"/>
      <c r="CY2218" s="130"/>
      <c r="CZ2218" s="130"/>
      <c r="DA2218" s="130"/>
      <c r="DB2218" s="130"/>
      <c r="DC2218" s="130"/>
      <c r="DD2218" s="130"/>
      <c r="DE2218" s="130"/>
      <c r="DF2218" s="130"/>
      <c r="DG2218" s="130"/>
      <c r="DH2218" s="130"/>
      <c r="DI2218" s="130"/>
      <c r="DJ2218" s="130"/>
      <c r="DK2218" s="130"/>
      <c r="DL2218" s="130"/>
    </row>
    <row r="2219" spans="1:116" ht="38.25" x14ac:dyDescent="0.2">
      <c r="A2219" s="136">
        <v>2216</v>
      </c>
      <c r="B2219" s="368">
        <f t="shared" si="163"/>
        <v>1274</v>
      </c>
      <c r="C2219" s="223" t="s">
        <v>9559</v>
      </c>
      <c r="D2219" s="279" t="s">
        <v>597</v>
      </c>
      <c r="E2219" s="6">
        <v>20106897914</v>
      </c>
      <c r="F2219" s="153" t="s">
        <v>26</v>
      </c>
      <c r="G2219" s="153" t="s">
        <v>27</v>
      </c>
      <c r="H2219" s="198" t="s">
        <v>9560</v>
      </c>
      <c r="I2219" s="133" t="s">
        <v>9450</v>
      </c>
      <c r="J2219" s="153" t="s">
        <v>8697</v>
      </c>
      <c r="K2219" s="344" t="s">
        <v>9453</v>
      </c>
      <c r="L2219" s="198" t="s">
        <v>9561</v>
      </c>
      <c r="M2219" s="182" t="s">
        <v>9431</v>
      </c>
      <c r="N2219" s="153" t="s">
        <v>1161</v>
      </c>
      <c r="O2219" s="104">
        <v>2022</v>
      </c>
      <c r="P2219" s="88">
        <v>45111</v>
      </c>
      <c r="Q2219" s="153" t="s">
        <v>6790</v>
      </c>
      <c r="R2219" s="153">
        <v>1</v>
      </c>
      <c r="S2219" s="131" t="s">
        <v>9562</v>
      </c>
      <c r="T2219" s="132">
        <v>45378</v>
      </c>
      <c r="U2219" s="131">
        <v>3.1</v>
      </c>
      <c r="V2219" s="153" t="s">
        <v>2076</v>
      </c>
      <c r="W2219" s="153" t="s">
        <v>2076</v>
      </c>
      <c r="X2219" s="242" t="s">
        <v>2076</v>
      </c>
      <c r="Y2219" s="131" t="s">
        <v>9563</v>
      </c>
      <c r="Z2219" s="132">
        <v>45463</v>
      </c>
      <c r="AA2219" s="131">
        <v>3.1</v>
      </c>
      <c r="AB2219" s="158" t="s">
        <v>10445</v>
      </c>
      <c r="AC2219" s="128">
        <v>3.1</v>
      </c>
      <c r="AD2219" s="155">
        <v>2024</v>
      </c>
      <c r="AE2219" s="155">
        <v>5150</v>
      </c>
      <c r="AF2219" s="323">
        <f t="shared" si="164"/>
        <v>15965</v>
      </c>
      <c r="AG2219" s="108"/>
      <c r="AH2219" s="108"/>
      <c r="AI2219" s="108"/>
      <c r="AJ2219" s="108"/>
      <c r="AK2219" s="108"/>
      <c r="AL2219" s="108"/>
      <c r="AM2219" s="108"/>
      <c r="AN2219" s="108"/>
      <c r="AO2219" s="108"/>
      <c r="AP2219" s="108"/>
      <c r="AQ2219" s="108"/>
      <c r="AR2219" s="108"/>
      <c r="AS2219" s="108"/>
      <c r="AT2219" s="108"/>
      <c r="AU2219" s="108"/>
      <c r="AV2219" s="108"/>
      <c r="AW2219" s="108"/>
      <c r="AX2219" s="108"/>
      <c r="AY2219" s="108"/>
      <c r="AZ2219" s="108"/>
      <c r="BA2219" s="108"/>
      <c r="BB2219" s="108"/>
      <c r="BC2219" s="108"/>
      <c r="BD2219" s="108"/>
      <c r="BE2219" s="108"/>
      <c r="BF2219" s="108"/>
      <c r="BG2219" s="108"/>
      <c r="BH2219" s="108"/>
      <c r="BI2219" s="108"/>
      <c r="BJ2219" s="108"/>
      <c r="BK2219" s="130"/>
      <c r="BL2219" s="130"/>
      <c r="BM2219" s="130"/>
      <c r="BN2219" s="130"/>
      <c r="BO2219" s="130"/>
      <c r="BP2219" s="130"/>
      <c r="BQ2219" s="130"/>
      <c r="BR2219" s="130"/>
      <c r="BS2219" s="130"/>
      <c r="BT2219" s="130"/>
      <c r="BU2219" s="130"/>
      <c r="BV2219" s="130"/>
      <c r="BW2219" s="130"/>
      <c r="BX2219" s="130"/>
      <c r="BY2219" s="130"/>
      <c r="BZ2219" s="130"/>
      <c r="CA2219" s="130"/>
      <c r="CB2219" s="130"/>
      <c r="CC2219" s="130"/>
      <c r="CD2219" s="130"/>
      <c r="CE2219" s="130"/>
      <c r="CF2219" s="130"/>
      <c r="CG2219" s="130"/>
      <c r="CH2219" s="130"/>
      <c r="CI2219" s="130"/>
      <c r="CJ2219" s="130"/>
      <c r="CK2219" s="130"/>
      <c r="CL2219" s="130"/>
      <c r="CM2219" s="130"/>
      <c r="CN2219" s="130"/>
      <c r="CO2219" s="130"/>
      <c r="CP2219" s="130"/>
      <c r="CQ2219" s="130"/>
      <c r="CR2219" s="130"/>
      <c r="CS2219" s="130"/>
      <c r="CT2219" s="130"/>
      <c r="CU2219" s="130"/>
      <c r="CV2219" s="130"/>
      <c r="CW2219" s="130"/>
      <c r="CX2219" s="130"/>
      <c r="CY2219" s="130"/>
      <c r="CZ2219" s="130"/>
      <c r="DA2219" s="130"/>
      <c r="DB2219" s="130"/>
      <c r="DC2219" s="130"/>
      <c r="DD2219" s="130"/>
      <c r="DE2219" s="130"/>
      <c r="DF2219" s="130"/>
      <c r="DG2219" s="130"/>
      <c r="DH2219" s="130"/>
      <c r="DI2219" s="130"/>
      <c r="DJ2219" s="130"/>
      <c r="DK2219" s="130"/>
      <c r="DL2219" s="130"/>
    </row>
    <row r="2220" spans="1:116" ht="38.25" x14ac:dyDescent="0.2">
      <c r="A2220" s="136">
        <v>2217</v>
      </c>
      <c r="B2220" s="368">
        <f t="shared" si="163"/>
        <v>1274</v>
      </c>
      <c r="C2220" s="223" t="s">
        <v>9559</v>
      </c>
      <c r="D2220" s="279" t="s">
        <v>597</v>
      </c>
      <c r="E2220" s="6">
        <v>20106897914</v>
      </c>
      <c r="F2220" s="153" t="s">
        <v>26</v>
      </c>
      <c r="G2220" s="153" t="s">
        <v>27</v>
      </c>
      <c r="H2220" s="198" t="s">
        <v>9560</v>
      </c>
      <c r="I2220" s="133" t="s">
        <v>7969</v>
      </c>
      <c r="J2220" s="153" t="s">
        <v>7970</v>
      </c>
      <c r="K2220" s="344" t="s">
        <v>9564</v>
      </c>
      <c r="L2220" s="198" t="s">
        <v>9674</v>
      </c>
      <c r="M2220" s="182" t="s">
        <v>9431</v>
      </c>
      <c r="N2220" s="153" t="s">
        <v>1161</v>
      </c>
      <c r="O2220" s="104">
        <v>2022</v>
      </c>
      <c r="P2220" s="88">
        <v>45111</v>
      </c>
      <c r="Q2220" s="153" t="s">
        <v>6790</v>
      </c>
      <c r="R2220" s="153">
        <v>3</v>
      </c>
      <c r="S2220" s="131" t="s">
        <v>9562</v>
      </c>
      <c r="T2220" s="132">
        <v>45378</v>
      </c>
      <c r="U2220" s="131">
        <v>3.8</v>
      </c>
      <c r="V2220" s="153" t="s">
        <v>2076</v>
      </c>
      <c r="W2220" s="153" t="s">
        <v>2076</v>
      </c>
      <c r="X2220" s="242" t="s">
        <v>2076</v>
      </c>
      <c r="Y2220" s="131" t="s">
        <v>9563</v>
      </c>
      <c r="Z2220" s="132">
        <v>45463</v>
      </c>
      <c r="AA2220" s="131">
        <v>3.8</v>
      </c>
      <c r="AB2220" s="158" t="s">
        <v>10445</v>
      </c>
      <c r="AC2220" s="128">
        <v>3.8</v>
      </c>
      <c r="AD2220" s="155">
        <v>2024</v>
      </c>
      <c r="AE2220" s="155">
        <v>5150</v>
      </c>
      <c r="AF2220" s="323">
        <f t="shared" si="164"/>
        <v>19570</v>
      </c>
      <c r="AG2220" s="108"/>
      <c r="AH2220" s="108"/>
      <c r="AI2220" s="108"/>
      <c r="AJ2220" s="108"/>
      <c r="AK2220" s="108"/>
      <c r="AL2220" s="108"/>
      <c r="AM2220" s="108"/>
      <c r="AN2220" s="108"/>
      <c r="AO2220" s="108"/>
      <c r="AP2220" s="108"/>
      <c r="AQ2220" s="108"/>
      <c r="AR2220" s="108"/>
      <c r="AS2220" s="108"/>
      <c r="AT2220" s="108"/>
      <c r="AU2220" s="108"/>
      <c r="AV2220" s="108"/>
      <c r="AW2220" s="108"/>
      <c r="AX2220" s="108"/>
      <c r="AY2220" s="108"/>
      <c r="AZ2220" s="108"/>
      <c r="BA2220" s="108"/>
      <c r="BB2220" s="108"/>
      <c r="BC2220" s="108"/>
      <c r="BD2220" s="108"/>
      <c r="BE2220" s="108"/>
      <c r="BF2220" s="108"/>
      <c r="BG2220" s="108"/>
      <c r="BH2220" s="108"/>
      <c r="BI2220" s="108"/>
      <c r="BJ2220" s="108"/>
      <c r="BK2220" s="130"/>
      <c r="BL2220" s="130"/>
      <c r="BM2220" s="130"/>
      <c r="BN2220" s="130"/>
      <c r="BO2220" s="130"/>
      <c r="BP2220" s="130"/>
      <c r="BQ2220" s="130"/>
      <c r="BR2220" s="130"/>
      <c r="BS2220" s="130"/>
      <c r="BT2220" s="130"/>
      <c r="BU2220" s="130"/>
      <c r="BV2220" s="130"/>
      <c r="BW2220" s="130"/>
      <c r="BX2220" s="130"/>
      <c r="BY2220" s="130"/>
      <c r="BZ2220" s="130"/>
      <c r="CA2220" s="130"/>
      <c r="CB2220" s="130"/>
      <c r="CC2220" s="130"/>
      <c r="CD2220" s="130"/>
      <c r="CE2220" s="130"/>
      <c r="CF2220" s="130"/>
      <c r="CG2220" s="130"/>
      <c r="CH2220" s="130"/>
      <c r="CI2220" s="130"/>
      <c r="CJ2220" s="130"/>
      <c r="CK2220" s="130"/>
      <c r="CL2220" s="130"/>
      <c r="CM2220" s="130"/>
      <c r="CN2220" s="130"/>
      <c r="CO2220" s="130"/>
      <c r="CP2220" s="130"/>
      <c r="CQ2220" s="130"/>
      <c r="CR2220" s="130"/>
      <c r="CS2220" s="130"/>
      <c r="CT2220" s="130"/>
      <c r="CU2220" s="130"/>
      <c r="CV2220" s="130"/>
      <c r="CW2220" s="130"/>
      <c r="CX2220" s="130"/>
      <c r="CY2220" s="130"/>
      <c r="CZ2220" s="130"/>
      <c r="DA2220" s="130"/>
      <c r="DB2220" s="130"/>
      <c r="DC2220" s="130"/>
      <c r="DD2220" s="130"/>
      <c r="DE2220" s="130"/>
      <c r="DF2220" s="130"/>
      <c r="DG2220" s="130"/>
      <c r="DH2220" s="130"/>
      <c r="DI2220" s="130"/>
      <c r="DJ2220" s="130"/>
      <c r="DK2220" s="130"/>
      <c r="DL2220" s="130"/>
    </row>
    <row r="2221" spans="1:116" ht="51" x14ac:dyDescent="0.2">
      <c r="A2221" s="136">
        <v>2218</v>
      </c>
      <c r="B2221" s="368">
        <f t="shared" si="163"/>
        <v>1275</v>
      </c>
      <c r="C2221" s="223" t="s">
        <v>9565</v>
      </c>
      <c r="D2221" s="279" t="s">
        <v>25</v>
      </c>
      <c r="E2221" s="6">
        <v>20100017491</v>
      </c>
      <c r="F2221" s="153" t="s">
        <v>26</v>
      </c>
      <c r="G2221" s="153" t="s">
        <v>27</v>
      </c>
      <c r="H2221" s="198" t="s">
        <v>9566</v>
      </c>
      <c r="I2221" s="153" t="s">
        <v>9568</v>
      </c>
      <c r="J2221" s="153" t="s">
        <v>9567</v>
      </c>
      <c r="K2221" s="344" t="s">
        <v>1077</v>
      </c>
      <c r="L2221" s="198" t="s">
        <v>9569</v>
      </c>
      <c r="M2221" s="182" t="s">
        <v>9431</v>
      </c>
      <c r="N2221" s="153" t="s">
        <v>1162</v>
      </c>
      <c r="O2221" s="153">
        <v>2021</v>
      </c>
      <c r="P2221" s="88">
        <v>45135</v>
      </c>
      <c r="Q2221" s="153" t="s">
        <v>6790</v>
      </c>
      <c r="R2221" s="153">
        <v>1</v>
      </c>
      <c r="S2221" s="131" t="s">
        <v>9570</v>
      </c>
      <c r="T2221" s="132">
        <v>45372</v>
      </c>
      <c r="U2221" s="131">
        <v>54.9</v>
      </c>
      <c r="V2221" s="153" t="s">
        <v>2076</v>
      </c>
      <c r="W2221" s="153" t="s">
        <v>2076</v>
      </c>
      <c r="X2221" s="242" t="s">
        <v>2076</v>
      </c>
      <c r="Y2221" s="131" t="s">
        <v>9571</v>
      </c>
      <c r="Z2221" s="132">
        <v>45463</v>
      </c>
      <c r="AA2221" s="131">
        <v>54.9</v>
      </c>
      <c r="AB2221" s="158" t="s">
        <v>10444</v>
      </c>
      <c r="AC2221" s="128">
        <v>54.9</v>
      </c>
      <c r="AD2221" s="155">
        <v>2024</v>
      </c>
      <c r="AE2221" s="155">
        <v>5150</v>
      </c>
      <c r="AF2221" s="323">
        <f t="shared" ref="AF2221" si="165">AC2221*AE2221</f>
        <v>282735</v>
      </c>
      <c r="AG2221" s="108"/>
      <c r="AH2221" s="108"/>
      <c r="AI2221" s="108"/>
      <c r="AJ2221" s="108"/>
      <c r="AK2221" s="108"/>
      <c r="AL2221" s="108"/>
      <c r="AM2221" s="108"/>
      <c r="AN2221" s="108"/>
      <c r="AO2221" s="108"/>
      <c r="AP2221" s="108"/>
      <c r="AQ2221" s="108"/>
      <c r="AR2221" s="108"/>
      <c r="AS2221" s="108"/>
      <c r="AT2221" s="108"/>
      <c r="AU2221" s="108"/>
      <c r="AV2221" s="108"/>
      <c r="AW2221" s="108"/>
      <c r="AX2221" s="108"/>
      <c r="AY2221" s="108"/>
      <c r="AZ2221" s="108"/>
      <c r="BA2221" s="108"/>
      <c r="BB2221" s="108"/>
      <c r="BC2221" s="108"/>
      <c r="BD2221" s="108"/>
      <c r="BE2221" s="108"/>
      <c r="BF2221" s="108"/>
      <c r="BG2221" s="108"/>
      <c r="BH2221" s="108"/>
      <c r="BI2221" s="108"/>
      <c r="BJ2221" s="108"/>
      <c r="BK2221" s="130"/>
      <c r="BL2221" s="130"/>
      <c r="BM2221" s="130"/>
      <c r="BN2221" s="130"/>
      <c r="BO2221" s="130"/>
      <c r="BP2221" s="130"/>
      <c r="BQ2221" s="130"/>
      <c r="BR2221" s="130"/>
      <c r="BS2221" s="130"/>
      <c r="BT2221" s="130"/>
      <c r="BU2221" s="130"/>
      <c r="BV2221" s="130"/>
      <c r="BW2221" s="130"/>
      <c r="BX2221" s="130"/>
      <c r="BY2221" s="130"/>
      <c r="BZ2221" s="130"/>
      <c r="CA2221" s="130"/>
      <c r="CB2221" s="130"/>
      <c r="CC2221" s="130"/>
      <c r="CD2221" s="130"/>
      <c r="CE2221" s="130"/>
      <c r="CF2221" s="130"/>
      <c r="CG2221" s="130"/>
      <c r="CH2221" s="130"/>
      <c r="CI2221" s="130"/>
      <c r="CJ2221" s="130"/>
      <c r="CK2221" s="130"/>
      <c r="CL2221" s="130"/>
      <c r="CM2221" s="130"/>
      <c r="CN2221" s="130"/>
      <c r="CO2221" s="130"/>
      <c r="CP2221" s="130"/>
      <c r="CQ2221" s="130"/>
      <c r="CR2221" s="130"/>
      <c r="CS2221" s="130"/>
      <c r="CT2221" s="130"/>
      <c r="CU2221" s="130"/>
      <c r="CV2221" s="130"/>
      <c r="CW2221" s="130"/>
      <c r="CX2221" s="130"/>
      <c r="CY2221" s="130"/>
      <c r="CZ2221" s="130"/>
      <c r="DA2221" s="130"/>
      <c r="DB2221" s="130"/>
      <c r="DC2221" s="130"/>
      <c r="DD2221" s="130"/>
      <c r="DE2221" s="130"/>
      <c r="DF2221" s="130"/>
      <c r="DG2221" s="130"/>
      <c r="DH2221" s="130"/>
      <c r="DI2221" s="130"/>
      <c r="DJ2221" s="130"/>
      <c r="DK2221" s="130"/>
      <c r="DL2221" s="130"/>
    </row>
    <row r="2222" spans="1:116" ht="63.75" x14ac:dyDescent="0.2">
      <c r="A2222" s="136">
        <v>2219</v>
      </c>
      <c r="B2222" s="368">
        <f t="shared" si="163"/>
        <v>1276</v>
      </c>
      <c r="C2222" s="294" t="s">
        <v>9572</v>
      </c>
      <c r="D2222" s="279" t="s">
        <v>588</v>
      </c>
      <c r="E2222" s="125">
        <v>20543254798</v>
      </c>
      <c r="F2222" s="153" t="s">
        <v>26</v>
      </c>
      <c r="G2222" s="153" t="s">
        <v>27</v>
      </c>
      <c r="H2222" s="198" t="s">
        <v>9573</v>
      </c>
      <c r="I2222" s="153" t="s">
        <v>9574</v>
      </c>
      <c r="J2222" s="153" t="s">
        <v>9575</v>
      </c>
      <c r="K2222" s="104" t="s">
        <v>9579</v>
      </c>
      <c r="L2222" s="198" t="s">
        <v>9734</v>
      </c>
      <c r="M2222" s="182" t="s">
        <v>7896</v>
      </c>
      <c r="N2222" s="153" t="s">
        <v>1161</v>
      </c>
      <c r="O2222" s="153">
        <v>2022</v>
      </c>
      <c r="P2222" s="88">
        <v>45113</v>
      </c>
      <c r="Q2222" s="153" t="s">
        <v>6790</v>
      </c>
      <c r="R2222" s="153">
        <v>1</v>
      </c>
      <c r="S2222" s="131" t="s">
        <v>9576</v>
      </c>
      <c r="T2222" s="132">
        <v>45383</v>
      </c>
      <c r="U2222" s="131">
        <v>16.5</v>
      </c>
      <c r="V2222" s="153" t="s">
        <v>2076</v>
      </c>
      <c r="W2222" s="153" t="s">
        <v>2076</v>
      </c>
      <c r="X2222" s="242" t="s">
        <v>2076</v>
      </c>
      <c r="Y2222" s="131" t="s">
        <v>9577</v>
      </c>
      <c r="Z2222" s="132">
        <v>45463</v>
      </c>
      <c r="AA2222" s="131">
        <v>16.5</v>
      </c>
      <c r="AB2222" s="158" t="s">
        <v>10443</v>
      </c>
      <c r="AC2222" s="128">
        <v>16.5</v>
      </c>
      <c r="AD2222" s="155">
        <v>2024</v>
      </c>
      <c r="AE2222" s="155">
        <v>5150</v>
      </c>
      <c r="AF2222" s="323">
        <f t="shared" si="164"/>
        <v>84975</v>
      </c>
      <c r="AG2222" s="108"/>
      <c r="AH2222" s="108"/>
      <c r="AI2222" s="108"/>
      <c r="AJ2222" s="108"/>
      <c r="AK2222" s="108"/>
      <c r="AL2222" s="108"/>
      <c r="AM2222" s="108"/>
      <c r="AN2222" s="108"/>
      <c r="AO2222" s="108"/>
      <c r="AP2222" s="108"/>
      <c r="AQ2222" s="108"/>
      <c r="AR2222" s="108"/>
      <c r="AS2222" s="108"/>
      <c r="AT2222" s="108"/>
      <c r="AU2222" s="108"/>
      <c r="AV2222" s="108"/>
      <c r="AW2222" s="108"/>
      <c r="AX2222" s="108"/>
      <c r="AY2222" s="108"/>
      <c r="AZ2222" s="108"/>
      <c r="BA2222" s="108"/>
      <c r="BB2222" s="108"/>
      <c r="BC2222" s="108"/>
      <c r="BD2222" s="108"/>
      <c r="BE2222" s="108"/>
      <c r="BF2222" s="108"/>
      <c r="BG2222" s="108"/>
      <c r="BH2222" s="108"/>
      <c r="BI2222" s="108"/>
      <c r="BJ2222" s="108"/>
      <c r="BK2222" s="130"/>
      <c r="BL2222" s="130"/>
      <c r="BM2222" s="130"/>
      <c r="BN2222" s="130"/>
      <c r="BO2222" s="130"/>
      <c r="BP2222" s="130"/>
      <c r="BQ2222" s="130"/>
      <c r="BR2222" s="130"/>
      <c r="BS2222" s="130"/>
      <c r="BT2222" s="130"/>
      <c r="BU2222" s="130"/>
      <c r="BV2222" s="130"/>
      <c r="BW2222" s="130"/>
      <c r="BX2222" s="130"/>
      <c r="BY2222" s="130"/>
      <c r="BZ2222" s="130"/>
      <c r="CA2222" s="130"/>
      <c r="CB2222" s="130"/>
      <c r="CC2222" s="130"/>
      <c r="CD2222" s="130"/>
      <c r="CE2222" s="130"/>
      <c r="CF2222" s="130"/>
      <c r="CG2222" s="130"/>
      <c r="CH2222" s="130"/>
      <c r="CI2222" s="130"/>
      <c r="CJ2222" s="130"/>
      <c r="CK2222" s="130"/>
      <c r="CL2222" s="130"/>
      <c r="CM2222" s="130"/>
      <c r="CN2222" s="130"/>
      <c r="CO2222" s="130"/>
      <c r="CP2222" s="130"/>
      <c r="CQ2222" s="130"/>
      <c r="CR2222" s="130"/>
      <c r="CS2222" s="130"/>
      <c r="CT2222" s="130"/>
      <c r="CU2222" s="130"/>
      <c r="CV2222" s="130"/>
      <c r="CW2222" s="130"/>
      <c r="CX2222" s="130"/>
      <c r="CY2222" s="130"/>
      <c r="CZ2222" s="130"/>
      <c r="DA2222" s="130"/>
      <c r="DB2222" s="130"/>
      <c r="DC2222" s="130"/>
      <c r="DD2222" s="130"/>
      <c r="DE2222" s="130"/>
      <c r="DF2222" s="130"/>
      <c r="DG2222" s="130"/>
      <c r="DH2222" s="130"/>
      <c r="DI2222" s="130"/>
      <c r="DJ2222" s="130"/>
      <c r="DK2222" s="130"/>
      <c r="DL2222" s="130"/>
    </row>
    <row r="2223" spans="1:116" ht="38.25" x14ac:dyDescent="0.2">
      <c r="A2223" s="136">
        <v>2220</v>
      </c>
      <c r="B2223" s="368">
        <f t="shared" si="163"/>
        <v>1276</v>
      </c>
      <c r="C2223" s="294" t="s">
        <v>9572</v>
      </c>
      <c r="D2223" s="279" t="s">
        <v>588</v>
      </c>
      <c r="E2223" s="125">
        <v>20543254798</v>
      </c>
      <c r="F2223" s="153" t="s">
        <v>26</v>
      </c>
      <c r="G2223" s="153" t="s">
        <v>27</v>
      </c>
      <c r="H2223" s="198" t="s">
        <v>9484</v>
      </c>
      <c r="I2223" s="153" t="s">
        <v>9457</v>
      </c>
      <c r="J2223" s="153" t="s">
        <v>9457</v>
      </c>
      <c r="K2223" s="344" t="s">
        <v>1006</v>
      </c>
      <c r="L2223" s="198" t="s">
        <v>9578</v>
      </c>
      <c r="M2223" s="182" t="s">
        <v>7896</v>
      </c>
      <c r="N2223" s="153" t="s">
        <v>1161</v>
      </c>
      <c r="O2223" s="153">
        <v>2023</v>
      </c>
      <c r="P2223" s="88">
        <v>45113</v>
      </c>
      <c r="Q2223" s="153" t="s">
        <v>6790</v>
      </c>
      <c r="R2223" s="153">
        <v>1</v>
      </c>
      <c r="S2223" s="131" t="s">
        <v>9576</v>
      </c>
      <c r="T2223" s="132">
        <v>45383</v>
      </c>
      <c r="U2223" s="131">
        <v>32.700000000000003</v>
      </c>
      <c r="V2223" s="153" t="s">
        <v>2076</v>
      </c>
      <c r="W2223" s="153" t="s">
        <v>2076</v>
      </c>
      <c r="X2223" s="242" t="s">
        <v>2076</v>
      </c>
      <c r="Y2223" s="131" t="s">
        <v>9577</v>
      </c>
      <c r="Z2223" s="132">
        <v>45463</v>
      </c>
      <c r="AA2223" s="131">
        <v>32.700000000000003</v>
      </c>
      <c r="AB2223" s="158" t="s">
        <v>10443</v>
      </c>
      <c r="AC2223" s="128">
        <v>32.700000000000003</v>
      </c>
      <c r="AD2223" s="155">
        <v>2024</v>
      </c>
      <c r="AE2223" s="155">
        <v>5150</v>
      </c>
      <c r="AF2223" s="323">
        <f t="shared" si="164"/>
        <v>168405.00000000003</v>
      </c>
      <c r="AG2223" s="108"/>
      <c r="AH2223" s="108"/>
      <c r="AI2223" s="108"/>
      <c r="AJ2223" s="108"/>
      <c r="AK2223" s="108"/>
      <c r="AL2223" s="108"/>
      <c r="AM2223" s="108"/>
      <c r="AN2223" s="108"/>
      <c r="AO2223" s="108"/>
      <c r="AP2223" s="108"/>
      <c r="AQ2223" s="108"/>
      <c r="AR2223" s="108"/>
      <c r="AS2223" s="108"/>
      <c r="AT2223" s="108"/>
      <c r="AU2223" s="108"/>
      <c r="AV2223" s="108"/>
      <c r="AW2223" s="108"/>
      <c r="AX2223" s="108"/>
      <c r="AY2223" s="108"/>
      <c r="AZ2223" s="108"/>
      <c r="BA2223" s="108"/>
      <c r="BB2223" s="108"/>
      <c r="BC2223" s="108"/>
      <c r="BD2223" s="108"/>
      <c r="BE2223" s="108"/>
      <c r="BF2223" s="108"/>
      <c r="BG2223" s="108"/>
      <c r="BH2223" s="108"/>
      <c r="BI2223" s="108"/>
      <c r="BJ2223" s="108"/>
      <c r="BK2223" s="130"/>
      <c r="BL2223" s="130"/>
      <c r="BM2223" s="130"/>
      <c r="BN2223" s="130"/>
      <c r="BO2223" s="130"/>
      <c r="BP2223" s="130"/>
      <c r="BQ2223" s="130"/>
      <c r="BR2223" s="130"/>
      <c r="BS2223" s="130"/>
      <c r="BT2223" s="130"/>
      <c r="BU2223" s="130"/>
      <c r="BV2223" s="130"/>
      <c r="BW2223" s="130"/>
      <c r="BX2223" s="130"/>
      <c r="BY2223" s="130"/>
      <c r="BZ2223" s="130"/>
      <c r="CA2223" s="130"/>
      <c r="CB2223" s="130"/>
      <c r="CC2223" s="130"/>
      <c r="CD2223" s="130"/>
      <c r="CE2223" s="130"/>
      <c r="CF2223" s="130"/>
      <c r="CG2223" s="130"/>
      <c r="CH2223" s="130"/>
      <c r="CI2223" s="130"/>
      <c r="CJ2223" s="130"/>
      <c r="CK2223" s="130"/>
      <c r="CL2223" s="130"/>
      <c r="CM2223" s="130"/>
      <c r="CN2223" s="130"/>
      <c r="CO2223" s="130"/>
      <c r="CP2223" s="130"/>
      <c r="CQ2223" s="130"/>
      <c r="CR2223" s="130"/>
      <c r="CS2223" s="130"/>
      <c r="CT2223" s="130"/>
      <c r="CU2223" s="130"/>
      <c r="CV2223" s="130"/>
      <c r="CW2223" s="130"/>
      <c r="CX2223" s="130"/>
      <c r="CY2223" s="130"/>
      <c r="CZ2223" s="130"/>
      <c r="DA2223" s="130"/>
      <c r="DB2223" s="130"/>
      <c r="DC2223" s="130"/>
      <c r="DD2223" s="130"/>
      <c r="DE2223" s="130"/>
      <c r="DF2223" s="130"/>
      <c r="DG2223" s="130"/>
      <c r="DH2223" s="130"/>
      <c r="DI2223" s="130"/>
      <c r="DJ2223" s="130"/>
      <c r="DK2223" s="130"/>
      <c r="DL2223" s="130"/>
    </row>
    <row r="2224" spans="1:116" ht="38.25" x14ac:dyDescent="0.2">
      <c r="A2224" s="136">
        <v>2221</v>
      </c>
      <c r="B2224" s="368">
        <f t="shared" si="163"/>
        <v>1277</v>
      </c>
      <c r="C2224" s="294" t="s">
        <v>9580</v>
      </c>
      <c r="D2224" s="279" t="s">
        <v>8462</v>
      </c>
      <c r="E2224" s="6">
        <v>20467534026</v>
      </c>
      <c r="F2224" s="153" t="s">
        <v>26</v>
      </c>
      <c r="G2224" s="153" t="s">
        <v>27</v>
      </c>
      <c r="H2224" s="198" t="s">
        <v>9581</v>
      </c>
      <c r="I2224" s="153" t="s">
        <v>9584</v>
      </c>
      <c r="J2224" s="153" t="s">
        <v>9582</v>
      </c>
      <c r="K2224" s="344" t="s">
        <v>9349</v>
      </c>
      <c r="L2224" s="198" t="s">
        <v>9585</v>
      </c>
      <c r="M2224" s="182" t="s">
        <v>9591</v>
      </c>
      <c r="N2224" s="153" t="s">
        <v>9587</v>
      </c>
      <c r="O2224" s="153">
        <v>2021</v>
      </c>
      <c r="P2224" s="88">
        <v>45002</v>
      </c>
      <c r="Q2224" s="153" t="s">
        <v>6790</v>
      </c>
      <c r="R2224" s="153">
        <v>1</v>
      </c>
      <c r="S2224" s="131" t="s">
        <v>9588</v>
      </c>
      <c r="T2224" s="132">
        <v>45271</v>
      </c>
      <c r="U2224" s="131">
        <v>30.6</v>
      </c>
      <c r="V2224" s="153" t="s">
        <v>9589</v>
      </c>
      <c r="W2224" s="88">
        <v>45399</v>
      </c>
      <c r="X2224" s="153">
        <v>30.6</v>
      </c>
      <c r="Y2224" s="131" t="s">
        <v>9590</v>
      </c>
      <c r="Z2224" s="132">
        <v>45463</v>
      </c>
      <c r="AA2224" s="131">
        <v>30.6</v>
      </c>
      <c r="AB2224" s="158" t="s">
        <v>10442</v>
      </c>
      <c r="AC2224" s="128">
        <v>30.6</v>
      </c>
      <c r="AD2224" s="155">
        <v>2024</v>
      </c>
      <c r="AE2224" s="155">
        <v>5150</v>
      </c>
      <c r="AF2224" s="323">
        <f t="shared" ref="AF2224:AF2228" si="166">AC2224*AE2224</f>
        <v>157590</v>
      </c>
      <c r="AG2224" s="108"/>
      <c r="AH2224" s="108"/>
      <c r="AI2224" s="108"/>
      <c r="AJ2224" s="108"/>
      <c r="AK2224" s="108"/>
      <c r="AL2224" s="108"/>
      <c r="AM2224" s="108"/>
      <c r="AN2224" s="108"/>
      <c r="AO2224" s="108"/>
      <c r="AP2224" s="108"/>
      <c r="AQ2224" s="108"/>
      <c r="AR2224" s="108"/>
      <c r="AS2224" s="108"/>
      <c r="AT2224" s="108"/>
      <c r="AU2224" s="108"/>
      <c r="AV2224" s="108"/>
      <c r="AW2224" s="108"/>
      <c r="AX2224" s="108"/>
      <c r="AY2224" s="108"/>
      <c r="AZ2224" s="108"/>
      <c r="BA2224" s="108"/>
      <c r="BB2224" s="108"/>
      <c r="BC2224" s="108"/>
      <c r="BD2224" s="108"/>
      <c r="BE2224" s="108"/>
      <c r="BF2224" s="108"/>
      <c r="BG2224" s="108"/>
      <c r="BH2224" s="108"/>
      <c r="BI2224" s="108"/>
      <c r="BJ2224" s="108"/>
      <c r="BK2224" s="130"/>
      <c r="BL2224" s="130"/>
      <c r="BM2224" s="130"/>
      <c r="BN2224" s="130"/>
      <c r="BO2224" s="130"/>
      <c r="BP2224" s="130"/>
      <c r="BQ2224" s="130"/>
      <c r="BR2224" s="130"/>
      <c r="BS2224" s="130"/>
      <c r="BT2224" s="130"/>
      <c r="BU2224" s="130"/>
      <c r="BV2224" s="130"/>
      <c r="BW2224" s="130"/>
      <c r="BX2224" s="130"/>
      <c r="BY2224" s="130"/>
      <c r="BZ2224" s="130"/>
      <c r="CA2224" s="130"/>
      <c r="CB2224" s="130"/>
      <c r="CC2224" s="130"/>
      <c r="CD2224" s="130"/>
      <c r="CE2224" s="130"/>
      <c r="CF2224" s="130"/>
      <c r="CG2224" s="130"/>
      <c r="CH2224" s="130"/>
      <c r="CI2224" s="130"/>
      <c r="CJ2224" s="130"/>
      <c r="CK2224" s="130"/>
      <c r="CL2224" s="130"/>
      <c r="CM2224" s="130"/>
      <c r="CN2224" s="130"/>
      <c r="CO2224" s="130"/>
      <c r="CP2224" s="130"/>
      <c r="CQ2224" s="130"/>
      <c r="CR2224" s="130"/>
      <c r="CS2224" s="130"/>
      <c r="CT2224" s="130"/>
      <c r="CU2224" s="130"/>
      <c r="CV2224" s="130"/>
      <c r="CW2224" s="130"/>
      <c r="CX2224" s="130"/>
      <c r="CY2224" s="130"/>
      <c r="CZ2224" s="130"/>
      <c r="DA2224" s="130"/>
      <c r="DB2224" s="130"/>
      <c r="DC2224" s="130"/>
      <c r="DD2224" s="130"/>
      <c r="DE2224" s="130"/>
      <c r="DF2224" s="130"/>
      <c r="DG2224" s="130"/>
      <c r="DH2224" s="130"/>
      <c r="DI2224" s="130"/>
      <c r="DJ2224" s="130"/>
      <c r="DK2224" s="130"/>
      <c r="DL2224" s="130"/>
    </row>
    <row r="2225" spans="1:116" ht="48" customHeight="1" x14ac:dyDescent="0.2">
      <c r="A2225" s="136">
        <v>2222</v>
      </c>
      <c r="B2225" s="368">
        <f t="shared" si="163"/>
        <v>1277</v>
      </c>
      <c r="C2225" s="294" t="s">
        <v>9580</v>
      </c>
      <c r="D2225" s="279" t="s">
        <v>8462</v>
      </c>
      <c r="E2225" s="6">
        <v>20467534026</v>
      </c>
      <c r="F2225" s="153" t="s">
        <v>26</v>
      </c>
      <c r="G2225" s="153" t="s">
        <v>27</v>
      </c>
      <c r="H2225" s="198" t="s">
        <v>9581</v>
      </c>
      <c r="I2225" s="153" t="s">
        <v>7163</v>
      </c>
      <c r="J2225" s="153" t="s">
        <v>9583</v>
      </c>
      <c r="K2225" s="344" t="s">
        <v>9349</v>
      </c>
      <c r="L2225" s="198" t="s">
        <v>9586</v>
      </c>
      <c r="M2225" s="182" t="s">
        <v>9591</v>
      </c>
      <c r="N2225" s="153" t="s">
        <v>1161</v>
      </c>
      <c r="O2225" s="153">
        <v>2021</v>
      </c>
      <c r="P2225" s="88">
        <v>45002</v>
      </c>
      <c r="Q2225" s="153" t="s">
        <v>6790</v>
      </c>
      <c r="R2225" s="153">
        <v>1</v>
      </c>
      <c r="S2225" s="131" t="s">
        <v>9588</v>
      </c>
      <c r="T2225" s="132">
        <v>45271</v>
      </c>
      <c r="U2225" s="131">
        <v>35.799999999999997</v>
      </c>
      <c r="V2225" s="153" t="s">
        <v>9589</v>
      </c>
      <c r="W2225" s="88">
        <v>45399</v>
      </c>
      <c r="X2225" s="153">
        <v>35.799999999999997</v>
      </c>
      <c r="Y2225" s="131" t="s">
        <v>9590</v>
      </c>
      <c r="Z2225" s="132">
        <v>45463</v>
      </c>
      <c r="AA2225" s="131">
        <v>35.799999999999997</v>
      </c>
      <c r="AB2225" s="158" t="s">
        <v>10442</v>
      </c>
      <c r="AC2225" s="128">
        <v>35.799999999999997</v>
      </c>
      <c r="AD2225" s="155">
        <v>2024</v>
      </c>
      <c r="AE2225" s="155">
        <v>5150</v>
      </c>
      <c r="AF2225" s="323">
        <f t="shared" si="166"/>
        <v>184369.99999999997</v>
      </c>
      <c r="AG2225" s="108"/>
      <c r="AH2225" s="108"/>
      <c r="AI2225" s="108"/>
      <c r="AJ2225" s="108"/>
      <c r="AK2225" s="108"/>
      <c r="AL2225" s="108"/>
      <c r="AM2225" s="108"/>
      <c r="AN2225" s="108"/>
      <c r="AO2225" s="108"/>
      <c r="AP2225" s="108"/>
      <c r="AQ2225" s="108"/>
      <c r="AR2225" s="108"/>
      <c r="AS2225" s="108"/>
      <c r="AT2225" s="108"/>
      <c r="AU2225" s="108"/>
      <c r="AV2225" s="108"/>
      <c r="AW2225" s="108"/>
      <c r="AX2225" s="108"/>
      <c r="AY2225" s="108"/>
      <c r="AZ2225" s="108"/>
      <c r="BA2225" s="108"/>
      <c r="BB2225" s="108"/>
      <c r="BC2225" s="108"/>
      <c r="BD2225" s="108"/>
      <c r="BE2225" s="108"/>
      <c r="BF2225" s="108"/>
      <c r="BG2225" s="108"/>
      <c r="BH2225" s="108"/>
      <c r="BI2225" s="108"/>
      <c r="BJ2225" s="108"/>
      <c r="BK2225" s="130"/>
      <c r="BL2225" s="130"/>
      <c r="BM2225" s="130"/>
      <c r="BN2225" s="130"/>
      <c r="BO2225" s="130"/>
      <c r="BP2225" s="130"/>
      <c r="BQ2225" s="130"/>
      <c r="BR2225" s="130"/>
      <c r="BS2225" s="130"/>
      <c r="BT2225" s="130"/>
      <c r="BU2225" s="130"/>
      <c r="BV2225" s="130"/>
      <c r="BW2225" s="130"/>
      <c r="BX2225" s="130"/>
      <c r="BY2225" s="130"/>
      <c r="BZ2225" s="130"/>
      <c r="CA2225" s="130"/>
      <c r="CB2225" s="130"/>
      <c r="CC2225" s="130"/>
      <c r="CD2225" s="130"/>
      <c r="CE2225" s="130"/>
      <c r="CF2225" s="130"/>
      <c r="CG2225" s="130"/>
      <c r="CH2225" s="130"/>
      <c r="CI2225" s="130"/>
      <c r="CJ2225" s="130"/>
      <c r="CK2225" s="130"/>
      <c r="CL2225" s="130"/>
      <c r="CM2225" s="130"/>
      <c r="CN2225" s="130"/>
      <c r="CO2225" s="130"/>
      <c r="CP2225" s="130"/>
      <c r="CQ2225" s="130"/>
      <c r="CR2225" s="130"/>
      <c r="CS2225" s="130"/>
      <c r="CT2225" s="130"/>
      <c r="CU2225" s="130"/>
      <c r="CV2225" s="130"/>
      <c r="CW2225" s="130"/>
      <c r="CX2225" s="130"/>
      <c r="CY2225" s="130"/>
      <c r="CZ2225" s="130"/>
      <c r="DA2225" s="130"/>
      <c r="DB2225" s="130"/>
      <c r="DC2225" s="130"/>
      <c r="DD2225" s="130"/>
      <c r="DE2225" s="130"/>
      <c r="DF2225" s="130"/>
      <c r="DG2225" s="130"/>
      <c r="DH2225" s="130"/>
      <c r="DI2225" s="130"/>
      <c r="DJ2225" s="130"/>
      <c r="DK2225" s="130"/>
      <c r="DL2225" s="130"/>
    </row>
    <row r="2226" spans="1:116" ht="69.599999999999994" customHeight="1" x14ac:dyDescent="0.2">
      <c r="A2226" s="136">
        <v>2223</v>
      </c>
      <c r="B2226" s="368">
        <f t="shared" si="163"/>
        <v>1278</v>
      </c>
      <c r="C2226" s="294" t="s">
        <v>9728</v>
      </c>
      <c r="D2226" s="279" t="s">
        <v>8462</v>
      </c>
      <c r="E2226" s="6">
        <v>20467534026</v>
      </c>
      <c r="F2226" s="153" t="s">
        <v>26</v>
      </c>
      <c r="G2226" s="153" t="s">
        <v>27</v>
      </c>
      <c r="H2226" s="198" t="s">
        <v>9729</v>
      </c>
      <c r="I2226" s="153" t="s">
        <v>9527</v>
      </c>
      <c r="J2226" s="153" t="s">
        <v>9656</v>
      </c>
      <c r="K2226" s="344" t="s">
        <v>9732</v>
      </c>
      <c r="L2226" s="198" t="s">
        <v>9731</v>
      </c>
      <c r="M2226" s="182" t="s">
        <v>9595</v>
      </c>
      <c r="N2226" s="153" t="s">
        <v>1161</v>
      </c>
      <c r="O2226" s="153">
        <v>2022</v>
      </c>
      <c r="P2226" s="88">
        <v>45041</v>
      </c>
      <c r="Q2226" s="153" t="s">
        <v>6790</v>
      </c>
      <c r="R2226" s="153">
        <v>4</v>
      </c>
      <c r="S2226" s="131" t="s">
        <v>9730</v>
      </c>
      <c r="T2226" s="132">
        <v>45308</v>
      </c>
      <c r="U2226" s="131">
        <v>170.1</v>
      </c>
      <c r="V2226" s="153" t="s">
        <v>9733</v>
      </c>
      <c r="W2226" s="88">
        <v>45393</v>
      </c>
      <c r="X2226" s="104">
        <v>126.3</v>
      </c>
      <c r="Y2226" s="131" t="s">
        <v>9727</v>
      </c>
      <c r="Z2226" s="132">
        <v>45463</v>
      </c>
      <c r="AA2226" s="131">
        <v>126.3</v>
      </c>
      <c r="AB2226" s="158" t="s">
        <v>10441</v>
      </c>
      <c r="AC2226" s="128">
        <v>126.3</v>
      </c>
      <c r="AD2226" s="155">
        <v>2024</v>
      </c>
      <c r="AE2226" s="155">
        <v>5150</v>
      </c>
      <c r="AF2226" s="323">
        <f t="shared" si="166"/>
        <v>650445</v>
      </c>
      <c r="AG2226" s="108"/>
      <c r="AH2226" s="108"/>
      <c r="AI2226" s="108"/>
      <c r="AJ2226" s="108"/>
      <c r="AK2226" s="108"/>
      <c r="AL2226" s="108"/>
      <c r="AM2226" s="108"/>
      <c r="AN2226" s="108"/>
      <c r="AO2226" s="108"/>
      <c r="AP2226" s="108"/>
      <c r="AQ2226" s="108"/>
      <c r="AR2226" s="108"/>
      <c r="AS2226" s="108"/>
      <c r="AT2226" s="108"/>
      <c r="AU2226" s="108"/>
      <c r="AV2226" s="108"/>
      <c r="AW2226" s="108"/>
      <c r="AX2226" s="108"/>
      <c r="AY2226" s="108"/>
      <c r="AZ2226" s="108"/>
      <c r="BA2226" s="108"/>
      <c r="BB2226" s="108"/>
      <c r="BC2226" s="108"/>
      <c r="BD2226" s="108"/>
      <c r="BE2226" s="108"/>
      <c r="BF2226" s="108"/>
      <c r="BG2226" s="108"/>
      <c r="BH2226" s="108"/>
      <c r="BI2226" s="108"/>
      <c r="BJ2226" s="108"/>
      <c r="BK2226" s="130"/>
      <c r="BL2226" s="130"/>
      <c r="BM2226" s="130"/>
      <c r="BN2226" s="130"/>
      <c r="BO2226" s="130"/>
      <c r="BP2226" s="130"/>
      <c r="BQ2226" s="130"/>
      <c r="BR2226" s="130"/>
      <c r="BS2226" s="130"/>
      <c r="BT2226" s="130"/>
      <c r="BU2226" s="130"/>
      <c r="BV2226" s="130"/>
      <c r="BW2226" s="130"/>
      <c r="BX2226" s="130"/>
      <c r="BY2226" s="130"/>
      <c r="BZ2226" s="130"/>
      <c r="CA2226" s="130"/>
      <c r="CB2226" s="130"/>
      <c r="CC2226" s="130"/>
      <c r="CD2226" s="130"/>
      <c r="CE2226" s="130"/>
      <c r="CF2226" s="130"/>
      <c r="CG2226" s="130"/>
      <c r="CH2226" s="130"/>
      <c r="CI2226" s="130"/>
      <c r="CJ2226" s="130"/>
      <c r="CK2226" s="130"/>
      <c r="CL2226" s="130"/>
      <c r="CM2226" s="130"/>
      <c r="CN2226" s="130"/>
      <c r="CO2226" s="130"/>
      <c r="CP2226" s="130"/>
      <c r="CQ2226" s="130"/>
      <c r="CR2226" s="130"/>
      <c r="CS2226" s="130"/>
      <c r="CT2226" s="130"/>
      <c r="CU2226" s="130"/>
      <c r="CV2226" s="130"/>
      <c r="CW2226" s="130"/>
      <c r="CX2226" s="130"/>
      <c r="CY2226" s="130"/>
      <c r="CZ2226" s="130"/>
      <c r="DA2226" s="130"/>
      <c r="DB2226" s="130"/>
      <c r="DC2226" s="130"/>
      <c r="DD2226" s="130"/>
      <c r="DE2226" s="130"/>
      <c r="DF2226" s="130"/>
      <c r="DG2226" s="130"/>
      <c r="DH2226" s="130"/>
      <c r="DI2226" s="130"/>
      <c r="DJ2226" s="130"/>
      <c r="DK2226" s="130"/>
      <c r="DL2226" s="130"/>
    </row>
    <row r="2227" spans="1:116" ht="69.599999999999994" customHeight="1" x14ac:dyDescent="0.2">
      <c r="A2227" s="136">
        <v>2224</v>
      </c>
      <c r="B2227" s="368">
        <f t="shared" si="163"/>
        <v>1278</v>
      </c>
      <c r="C2227" s="294" t="s">
        <v>9728</v>
      </c>
      <c r="D2227" s="279" t="s">
        <v>8462</v>
      </c>
      <c r="E2227" s="6">
        <v>20467534026</v>
      </c>
      <c r="F2227" s="153" t="s">
        <v>26</v>
      </c>
      <c r="G2227" s="153" t="s">
        <v>27</v>
      </c>
      <c r="H2227" s="198" t="s">
        <v>9729</v>
      </c>
      <c r="I2227" s="153" t="s">
        <v>9527</v>
      </c>
      <c r="J2227" s="153" t="s">
        <v>9656</v>
      </c>
      <c r="K2227" s="344" t="s">
        <v>9732</v>
      </c>
      <c r="L2227" s="198" t="s">
        <v>9790</v>
      </c>
      <c r="M2227" s="182" t="s">
        <v>9595</v>
      </c>
      <c r="N2227" s="153" t="s">
        <v>1162</v>
      </c>
      <c r="O2227" s="153">
        <v>2022</v>
      </c>
      <c r="P2227" s="88">
        <v>45041</v>
      </c>
      <c r="Q2227" s="153" t="s">
        <v>6790</v>
      </c>
      <c r="R2227" s="153">
        <v>1</v>
      </c>
      <c r="S2227" s="131" t="s">
        <v>9730</v>
      </c>
      <c r="T2227" s="132">
        <v>45309</v>
      </c>
      <c r="U2227" s="131">
        <v>129.4</v>
      </c>
      <c r="V2227" s="153" t="s">
        <v>9733</v>
      </c>
      <c r="W2227" s="88">
        <v>45394</v>
      </c>
      <c r="X2227" s="104">
        <v>129.4</v>
      </c>
      <c r="Y2227" s="131" t="s">
        <v>9727</v>
      </c>
      <c r="Z2227" s="132">
        <v>45464</v>
      </c>
      <c r="AA2227" s="131">
        <v>129.4</v>
      </c>
      <c r="AB2227" s="158" t="s">
        <v>10441</v>
      </c>
      <c r="AC2227" s="128">
        <v>129.4</v>
      </c>
      <c r="AD2227" s="155">
        <v>2024</v>
      </c>
      <c r="AE2227" s="155">
        <v>5150</v>
      </c>
      <c r="AF2227" s="323">
        <f t="shared" si="166"/>
        <v>666410</v>
      </c>
      <c r="AG2227" s="108"/>
      <c r="AH2227" s="108"/>
      <c r="AI2227" s="108"/>
      <c r="AJ2227" s="108"/>
      <c r="AK2227" s="108"/>
      <c r="AL2227" s="108"/>
      <c r="AM2227" s="108"/>
      <c r="AN2227" s="108"/>
      <c r="AO2227" s="108"/>
      <c r="AP2227" s="108"/>
      <c r="AQ2227" s="108"/>
      <c r="AR2227" s="108"/>
      <c r="AS2227" s="108"/>
      <c r="AT2227" s="108"/>
      <c r="AU2227" s="108"/>
      <c r="AV2227" s="108"/>
      <c r="AW2227" s="108"/>
      <c r="AX2227" s="108"/>
      <c r="AY2227" s="108"/>
      <c r="AZ2227" s="108"/>
      <c r="BA2227" s="108"/>
      <c r="BB2227" s="108"/>
      <c r="BC2227" s="108"/>
      <c r="BD2227" s="108"/>
      <c r="BE2227" s="108"/>
      <c r="BF2227" s="108"/>
      <c r="BG2227" s="108"/>
      <c r="BH2227" s="108"/>
      <c r="BI2227" s="108"/>
      <c r="BJ2227" s="108"/>
      <c r="BK2227" s="130"/>
      <c r="BL2227" s="130"/>
      <c r="BM2227" s="130"/>
      <c r="BN2227" s="130"/>
      <c r="BO2227" s="130"/>
      <c r="BP2227" s="130"/>
      <c r="BQ2227" s="130"/>
      <c r="BR2227" s="130"/>
      <c r="BS2227" s="130"/>
      <c r="BT2227" s="130"/>
      <c r="BU2227" s="130"/>
      <c r="BV2227" s="130"/>
      <c r="BW2227" s="130"/>
      <c r="BX2227" s="130"/>
      <c r="BY2227" s="130"/>
      <c r="BZ2227" s="130"/>
      <c r="CA2227" s="130"/>
      <c r="CB2227" s="130"/>
      <c r="CC2227" s="130"/>
      <c r="CD2227" s="130"/>
      <c r="CE2227" s="130"/>
      <c r="CF2227" s="130"/>
      <c r="CG2227" s="130"/>
      <c r="CH2227" s="130"/>
      <c r="CI2227" s="130"/>
      <c r="CJ2227" s="130"/>
      <c r="CK2227" s="130"/>
      <c r="CL2227" s="130"/>
      <c r="CM2227" s="130"/>
      <c r="CN2227" s="130"/>
      <c r="CO2227" s="130"/>
      <c r="CP2227" s="130"/>
      <c r="CQ2227" s="130"/>
      <c r="CR2227" s="130"/>
      <c r="CS2227" s="130"/>
      <c r="CT2227" s="130"/>
      <c r="CU2227" s="130"/>
      <c r="CV2227" s="130"/>
      <c r="CW2227" s="130"/>
      <c r="CX2227" s="130"/>
      <c r="CY2227" s="130"/>
      <c r="CZ2227" s="130"/>
      <c r="DA2227" s="130"/>
      <c r="DB2227" s="130"/>
      <c r="DC2227" s="130"/>
      <c r="DD2227" s="130"/>
      <c r="DE2227" s="130"/>
      <c r="DF2227" s="130"/>
      <c r="DG2227" s="130"/>
      <c r="DH2227" s="130"/>
      <c r="DI2227" s="130"/>
      <c r="DJ2227" s="130"/>
      <c r="DK2227" s="130"/>
      <c r="DL2227" s="130"/>
    </row>
    <row r="2228" spans="1:116" ht="69.599999999999994" customHeight="1" x14ac:dyDescent="0.2">
      <c r="A2228" s="136">
        <v>2225</v>
      </c>
      <c r="B2228" s="368">
        <f t="shared" si="163"/>
        <v>1279</v>
      </c>
      <c r="C2228" s="294" t="s">
        <v>9770</v>
      </c>
      <c r="D2228" s="344" t="s">
        <v>8462</v>
      </c>
      <c r="E2228" s="6">
        <v>20467534026</v>
      </c>
      <c r="F2228" s="344" t="s">
        <v>26</v>
      </c>
      <c r="G2228" s="344" t="s">
        <v>27</v>
      </c>
      <c r="H2228" s="198" t="s">
        <v>9771</v>
      </c>
      <c r="I2228" s="344" t="s">
        <v>6924</v>
      </c>
      <c r="J2228" s="344" t="s">
        <v>6924</v>
      </c>
      <c r="K2228" s="344" t="s">
        <v>11526</v>
      </c>
      <c r="L2228" s="198" t="s">
        <v>9772</v>
      </c>
      <c r="M2228" s="344" t="s">
        <v>7896</v>
      </c>
      <c r="N2228" s="344" t="s">
        <v>1162</v>
      </c>
      <c r="O2228" s="344">
        <v>2022</v>
      </c>
      <c r="P2228" s="88">
        <v>45109</v>
      </c>
      <c r="Q2228" s="344" t="s">
        <v>6790</v>
      </c>
      <c r="R2228" s="344">
        <v>1</v>
      </c>
      <c r="S2228" s="131" t="s">
        <v>9796</v>
      </c>
      <c r="T2228" s="132">
        <v>45345</v>
      </c>
      <c r="U2228" s="131">
        <v>70.7</v>
      </c>
      <c r="V2228" s="344" t="s">
        <v>9773</v>
      </c>
      <c r="W2228" s="88">
        <v>45393</v>
      </c>
      <c r="X2228" s="104">
        <v>53</v>
      </c>
      <c r="Y2228" s="131" t="s">
        <v>9774</v>
      </c>
      <c r="Z2228" s="132">
        <v>45464</v>
      </c>
      <c r="AA2228" s="131">
        <v>53</v>
      </c>
      <c r="AB2228" s="352" t="s">
        <v>9797</v>
      </c>
      <c r="AC2228" s="128">
        <v>53</v>
      </c>
      <c r="AD2228" s="348">
        <v>2024</v>
      </c>
      <c r="AE2228" s="348">
        <v>5150</v>
      </c>
      <c r="AF2228" s="351">
        <f t="shared" si="166"/>
        <v>272950</v>
      </c>
      <c r="AG2228" s="108"/>
      <c r="AH2228" s="108"/>
      <c r="AI2228" s="108"/>
      <c r="AJ2228" s="108"/>
      <c r="AK2228" s="108"/>
      <c r="AL2228" s="108"/>
      <c r="AM2228" s="108"/>
      <c r="AN2228" s="108"/>
      <c r="AO2228" s="108"/>
      <c r="AP2228" s="108"/>
      <c r="AQ2228" s="108"/>
      <c r="AR2228" s="108"/>
      <c r="AS2228" s="108"/>
      <c r="AT2228" s="108"/>
      <c r="AU2228" s="108"/>
      <c r="AV2228" s="108"/>
      <c r="AW2228" s="108"/>
      <c r="AX2228" s="108"/>
      <c r="AY2228" s="108"/>
      <c r="AZ2228" s="108"/>
      <c r="BA2228" s="108"/>
      <c r="BB2228" s="108"/>
      <c r="BC2228" s="108"/>
      <c r="BD2228" s="108"/>
      <c r="BE2228" s="108"/>
      <c r="BF2228" s="108"/>
      <c r="BG2228" s="108"/>
      <c r="BH2228" s="108"/>
      <c r="BI2228" s="108"/>
      <c r="BJ2228" s="108"/>
      <c r="BK2228" s="130"/>
      <c r="BL2228" s="130"/>
      <c r="BM2228" s="130"/>
      <c r="BN2228" s="130"/>
      <c r="BO2228" s="130"/>
      <c r="BP2228" s="130"/>
      <c r="BQ2228" s="130"/>
      <c r="BR2228" s="130"/>
      <c r="BS2228" s="130"/>
      <c r="BT2228" s="130"/>
      <c r="BU2228" s="130"/>
      <c r="BV2228" s="130"/>
      <c r="BW2228" s="130"/>
      <c r="BX2228" s="130"/>
      <c r="BY2228" s="130"/>
      <c r="BZ2228" s="130"/>
      <c r="CA2228" s="130"/>
      <c r="CB2228" s="130"/>
      <c r="CC2228" s="130"/>
      <c r="CD2228" s="130"/>
      <c r="CE2228" s="130"/>
      <c r="CF2228" s="130"/>
      <c r="CG2228" s="130"/>
      <c r="CH2228" s="130"/>
      <c r="CI2228" s="130"/>
      <c r="CJ2228" s="130"/>
      <c r="CK2228" s="130"/>
      <c r="CL2228" s="130"/>
      <c r="CM2228" s="130"/>
      <c r="CN2228" s="130"/>
      <c r="CO2228" s="130"/>
      <c r="CP2228" s="130"/>
      <c r="CQ2228" s="130"/>
      <c r="CR2228" s="130"/>
      <c r="CS2228" s="130"/>
      <c r="CT2228" s="130"/>
      <c r="CU2228" s="130"/>
      <c r="CV2228" s="130"/>
      <c r="CW2228" s="130"/>
      <c r="CX2228" s="130"/>
      <c r="CY2228" s="130"/>
      <c r="CZ2228" s="130"/>
      <c r="DA2228" s="130"/>
      <c r="DB2228" s="130"/>
      <c r="DC2228" s="130"/>
      <c r="DD2228" s="130"/>
      <c r="DE2228" s="130"/>
      <c r="DF2228" s="130"/>
      <c r="DG2228" s="130"/>
      <c r="DH2228" s="130"/>
      <c r="DI2228" s="130"/>
      <c r="DJ2228" s="130"/>
      <c r="DK2228" s="130"/>
      <c r="DL2228" s="130"/>
    </row>
    <row r="2229" spans="1:116" ht="78.599999999999994" customHeight="1" x14ac:dyDescent="0.2">
      <c r="A2229" s="136">
        <v>2226</v>
      </c>
      <c r="B2229" s="368">
        <f t="shared" si="163"/>
        <v>1280</v>
      </c>
      <c r="C2229" s="294" t="s">
        <v>9794</v>
      </c>
      <c r="D2229" s="279" t="s">
        <v>25</v>
      </c>
      <c r="E2229" s="6">
        <v>20100017491</v>
      </c>
      <c r="F2229" s="153" t="s">
        <v>26</v>
      </c>
      <c r="G2229" s="153" t="s">
        <v>27</v>
      </c>
      <c r="H2229" s="198" t="s">
        <v>9598</v>
      </c>
      <c r="I2229" s="153" t="s">
        <v>6924</v>
      </c>
      <c r="J2229" s="153" t="s">
        <v>6924</v>
      </c>
      <c r="K2229" s="344" t="s">
        <v>9677</v>
      </c>
      <c r="L2229" s="198" t="s">
        <v>9676</v>
      </c>
      <c r="M2229" s="182" t="s">
        <v>7896</v>
      </c>
      <c r="N2229" s="153" t="s">
        <v>9602</v>
      </c>
      <c r="O2229" s="153">
        <v>2022</v>
      </c>
      <c r="P2229" s="88">
        <v>45212</v>
      </c>
      <c r="Q2229" s="153" t="s">
        <v>6790</v>
      </c>
      <c r="R2229" s="153">
        <v>27</v>
      </c>
      <c r="S2229" s="131" t="s">
        <v>9599</v>
      </c>
      <c r="T2229" s="132">
        <v>45352</v>
      </c>
      <c r="U2229" s="131">
        <v>703.8</v>
      </c>
      <c r="V2229" s="98" t="s">
        <v>9600</v>
      </c>
      <c r="W2229" s="88">
        <v>45399</v>
      </c>
      <c r="X2229" s="153">
        <v>703.8</v>
      </c>
      <c r="Y2229" s="131" t="s">
        <v>9601</v>
      </c>
      <c r="Z2229" s="132">
        <v>45464</v>
      </c>
      <c r="AA2229" s="131">
        <v>703.8</v>
      </c>
      <c r="AB2229" s="158" t="s">
        <v>10440</v>
      </c>
      <c r="AC2229" s="128">
        <v>703.8</v>
      </c>
      <c r="AD2229" s="155">
        <v>2024</v>
      </c>
      <c r="AE2229" s="155">
        <v>5150</v>
      </c>
      <c r="AF2229" s="323">
        <f t="shared" si="164"/>
        <v>3624569.9999999995</v>
      </c>
      <c r="AG2229" s="108"/>
      <c r="AH2229" s="108"/>
      <c r="AI2229" s="108"/>
      <c r="AJ2229" s="108"/>
      <c r="AK2229" s="108"/>
      <c r="AL2229" s="108"/>
      <c r="AM2229" s="108"/>
      <c r="AN2229" s="108"/>
      <c r="AO2229" s="108"/>
      <c r="AP2229" s="108"/>
      <c r="AQ2229" s="108"/>
      <c r="AR2229" s="108"/>
      <c r="AS2229" s="108"/>
      <c r="AT2229" s="108"/>
      <c r="AU2229" s="108"/>
      <c r="AV2229" s="108"/>
      <c r="AW2229" s="108"/>
      <c r="AX2229" s="108"/>
      <c r="AY2229" s="108"/>
      <c r="AZ2229" s="108"/>
      <c r="BA2229" s="108"/>
      <c r="BB2229" s="108"/>
      <c r="BC2229" s="108"/>
      <c r="BD2229" s="108"/>
      <c r="BE2229" s="108"/>
      <c r="BF2229" s="108"/>
      <c r="BG2229" s="108"/>
      <c r="BH2229" s="108"/>
      <c r="BI2229" s="108"/>
      <c r="BJ2229" s="108"/>
      <c r="BK2229" s="130"/>
      <c r="BL2229" s="130"/>
      <c r="BM2229" s="130"/>
      <c r="BN2229" s="130"/>
      <c r="BO2229" s="130"/>
      <c r="BP2229" s="130"/>
      <c r="BQ2229" s="130"/>
      <c r="BR2229" s="130"/>
      <c r="BS2229" s="130"/>
      <c r="BT2229" s="130"/>
      <c r="BU2229" s="130"/>
      <c r="BV2229" s="130"/>
      <c r="BW2229" s="130"/>
      <c r="BX2229" s="130"/>
      <c r="BY2229" s="130"/>
      <c r="BZ2229" s="130"/>
      <c r="CA2229" s="130"/>
      <c r="CB2229" s="130"/>
      <c r="CC2229" s="130"/>
      <c r="CD2229" s="130"/>
      <c r="CE2229" s="130"/>
      <c r="CF2229" s="130"/>
      <c r="CG2229" s="130"/>
      <c r="CH2229" s="130"/>
      <c r="CI2229" s="130"/>
      <c r="CJ2229" s="130"/>
      <c r="CK2229" s="130"/>
      <c r="CL2229" s="130"/>
      <c r="CM2229" s="130"/>
      <c r="CN2229" s="130"/>
      <c r="CO2229" s="130"/>
      <c r="CP2229" s="130"/>
      <c r="CQ2229" s="130"/>
      <c r="CR2229" s="130"/>
      <c r="CS2229" s="130"/>
      <c r="CT2229" s="130"/>
      <c r="CU2229" s="130"/>
      <c r="CV2229" s="130"/>
      <c r="CW2229" s="130"/>
      <c r="CX2229" s="130"/>
      <c r="CY2229" s="130"/>
      <c r="CZ2229" s="130"/>
      <c r="DA2229" s="130"/>
      <c r="DB2229" s="130"/>
      <c r="DC2229" s="130"/>
      <c r="DD2229" s="130"/>
      <c r="DE2229" s="130"/>
      <c r="DF2229" s="130"/>
      <c r="DG2229" s="130"/>
      <c r="DH2229" s="130"/>
      <c r="DI2229" s="130"/>
      <c r="DJ2229" s="130"/>
      <c r="DK2229" s="130"/>
      <c r="DL2229" s="130"/>
    </row>
    <row r="2230" spans="1:116" ht="51" x14ac:dyDescent="0.2">
      <c r="A2230" s="136">
        <v>2227</v>
      </c>
      <c r="B2230" s="368">
        <f t="shared" si="163"/>
        <v>1280</v>
      </c>
      <c r="C2230" s="294" t="s">
        <v>9794</v>
      </c>
      <c r="D2230" s="279" t="s">
        <v>25</v>
      </c>
      <c r="E2230" s="6">
        <v>20100017491</v>
      </c>
      <c r="F2230" s="153" t="s">
        <v>26</v>
      </c>
      <c r="G2230" s="153" t="s">
        <v>27</v>
      </c>
      <c r="H2230" s="198" t="s">
        <v>9598</v>
      </c>
      <c r="I2230" s="153" t="s">
        <v>6924</v>
      </c>
      <c r="J2230" s="153" t="s">
        <v>6924</v>
      </c>
      <c r="K2230" s="344" t="s">
        <v>9677</v>
      </c>
      <c r="L2230" s="198" t="s">
        <v>9675</v>
      </c>
      <c r="M2230" s="182" t="s">
        <v>7896</v>
      </c>
      <c r="N2230" s="153" t="s">
        <v>1161</v>
      </c>
      <c r="O2230" s="153">
        <v>2022</v>
      </c>
      <c r="P2230" s="88">
        <v>45212</v>
      </c>
      <c r="Q2230" s="153" t="s">
        <v>6790</v>
      </c>
      <c r="R2230" s="153">
        <v>1</v>
      </c>
      <c r="S2230" s="131" t="s">
        <v>9599</v>
      </c>
      <c r="T2230" s="132">
        <v>45352</v>
      </c>
      <c r="U2230" s="131">
        <v>1.7</v>
      </c>
      <c r="V2230" s="98" t="s">
        <v>9600</v>
      </c>
      <c r="W2230" s="88">
        <v>45399</v>
      </c>
      <c r="X2230" s="153">
        <v>1.7</v>
      </c>
      <c r="Y2230" s="131" t="s">
        <v>9601</v>
      </c>
      <c r="Z2230" s="132">
        <v>45464</v>
      </c>
      <c r="AA2230" s="131">
        <v>1.7</v>
      </c>
      <c r="AB2230" s="158" t="s">
        <v>10439</v>
      </c>
      <c r="AC2230" s="128">
        <v>1.7</v>
      </c>
      <c r="AD2230" s="155">
        <v>2024</v>
      </c>
      <c r="AE2230" s="155">
        <v>5150</v>
      </c>
      <c r="AF2230" s="323">
        <f t="shared" si="164"/>
        <v>8755</v>
      </c>
      <c r="AG2230" s="108"/>
      <c r="AH2230" s="108"/>
      <c r="AI2230" s="108"/>
      <c r="AJ2230" s="108"/>
      <c r="AK2230" s="108"/>
      <c r="AL2230" s="108"/>
      <c r="AM2230" s="108"/>
      <c r="AN2230" s="108"/>
      <c r="AO2230" s="108"/>
      <c r="AP2230" s="108"/>
      <c r="AQ2230" s="108"/>
      <c r="AR2230" s="108"/>
      <c r="AS2230" s="108"/>
      <c r="AT2230" s="108"/>
      <c r="AU2230" s="108"/>
      <c r="AV2230" s="108"/>
      <c r="AW2230" s="108"/>
      <c r="AX2230" s="108"/>
      <c r="AY2230" s="108"/>
      <c r="AZ2230" s="108"/>
      <c r="BA2230" s="108"/>
      <c r="BB2230" s="108"/>
      <c r="BC2230" s="108"/>
      <c r="BD2230" s="108"/>
      <c r="BE2230" s="108"/>
      <c r="BF2230" s="108"/>
      <c r="BG2230" s="108"/>
      <c r="BH2230" s="108"/>
      <c r="BI2230" s="108"/>
      <c r="BJ2230" s="108"/>
      <c r="BK2230" s="130"/>
      <c r="BL2230" s="130"/>
      <c r="BM2230" s="130"/>
      <c r="BN2230" s="130"/>
      <c r="BO2230" s="130"/>
      <c r="BP2230" s="130"/>
      <c r="BQ2230" s="130"/>
      <c r="BR2230" s="130"/>
      <c r="BS2230" s="130"/>
      <c r="BT2230" s="130"/>
      <c r="BU2230" s="130"/>
      <c r="BV2230" s="130"/>
      <c r="BW2230" s="130"/>
      <c r="BX2230" s="130"/>
      <c r="BY2230" s="130"/>
      <c r="BZ2230" s="130"/>
      <c r="CA2230" s="130"/>
      <c r="CB2230" s="130"/>
      <c r="CC2230" s="130"/>
      <c r="CD2230" s="130"/>
      <c r="CE2230" s="130"/>
      <c r="CF2230" s="130"/>
      <c r="CG2230" s="130"/>
      <c r="CH2230" s="130"/>
      <c r="CI2230" s="130"/>
      <c r="CJ2230" s="130"/>
      <c r="CK2230" s="130"/>
      <c r="CL2230" s="130"/>
      <c r="CM2230" s="130"/>
      <c r="CN2230" s="130"/>
      <c r="CO2230" s="130"/>
      <c r="CP2230" s="130"/>
      <c r="CQ2230" s="130"/>
      <c r="CR2230" s="130"/>
      <c r="CS2230" s="130"/>
      <c r="CT2230" s="130"/>
      <c r="CU2230" s="130"/>
      <c r="CV2230" s="130"/>
      <c r="CW2230" s="130"/>
      <c r="CX2230" s="130"/>
      <c r="CY2230" s="130"/>
      <c r="CZ2230" s="130"/>
      <c r="DA2230" s="130"/>
      <c r="DB2230" s="130"/>
      <c r="DC2230" s="130"/>
      <c r="DD2230" s="130"/>
      <c r="DE2230" s="130"/>
      <c r="DF2230" s="130"/>
      <c r="DG2230" s="130"/>
      <c r="DH2230" s="130"/>
      <c r="DI2230" s="130"/>
      <c r="DJ2230" s="130"/>
      <c r="DK2230" s="130"/>
      <c r="DL2230" s="130"/>
    </row>
    <row r="2231" spans="1:116" ht="69.599999999999994" customHeight="1" x14ac:dyDescent="0.2">
      <c r="A2231" s="136">
        <v>2228</v>
      </c>
      <c r="B2231" s="368">
        <f t="shared" si="163"/>
        <v>1281</v>
      </c>
      <c r="C2231" s="294" t="s">
        <v>9603</v>
      </c>
      <c r="D2231" s="344" t="s">
        <v>25</v>
      </c>
      <c r="E2231" s="6">
        <v>20100017491</v>
      </c>
      <c r="F2231" s="344" t="s">
        <v>26</v>
      </c>
      <c r="G2231" s="344" t="s">
        <v>27</v>
      </c>
      <c r="H2231" s="198" t="s">
        <v>9609</v>
      </c>
      <c r="I2231" s="344" t="s">
        <v>6924</v>
      </c>
      <c r="J2231" s="344" t="s">
        <v>6924</v>
      </c>
      <c r="K2231" s="344" t="s">
        <v>11527</v>
      </c>
      <c r="L2231" s="198" t="s">
        <v>9610</v>
      </c>
      <c r="M2231" s="344" t="s">
        <v>7216</v>
      </c>
      <c r="N2231" s="344" t="s">
        <v>1163</v>
      </c>
      <c r="O2231" s="344">
        <v>2022</v>
      </c>
      <c r="P2231" s="88">
        <v>45162</v>
      </c>
      <c r="Q2231" s="344" t="s">
        <v>6790</v>
      </c>
      <c r="R2231" s="344">
        <v>1</v>
      </c>
      <c r="S2231" s="131" t="s">
        <v>9606</v>
      </c>
      <c r="T2231" s="132">
        <v>45429</v>
      </c>
      <c r="U2231" s="131">
        <v>77.7</v>
      </c>
      <c r="V2231" s="344" t="s">
        <v>2076</v>
      </c>
      <c r="W2231" s="88" t="s">
        <v>2076</v>
      </c>
      <c r="X2231" s="104" t="s">
        <v>2076</v>
      </c>
      <c r="Y2231" s="131" t="s">
        <v>2076</v>
      </c>
      <c r="Z2231" s="132" t="s">
        <v>2076</v>
      </c>
      <c r="AA2231" s="131" t="s">
        <v>2053</v>
      </c>
      <c r="AB2231" s="352" t="s">
        <v>9606</v>
      </c>
      <c r="AC2231" s="128">
        <v>77.7</v>
      </c>
      <c r="AD2231" s="348">
        <v>2024</v>
      </c>
      <c r="AE2231" s="348">
        <v>5150</v>
      </c>
      <c r="AF2231" s="351">
        <f t="shared" si="164"/>
        <v>400155</v>
      </c>
      <c r="AG2231" s="108"/>
      <c r="AH2231" s="108"/>
      <c r="AI2231" s="108"/>
      <c r="AJ2231" s="108"/>
      <c r="AK2231" s="108"/>
      <c r="AL2231" s="108"/>
      <c r="AM2231" s="108"/>
      <c r="AN2231" s="108"/>
      <c r="AO2231" s="108"/>
      <c r="AP2231" s="108"/>
      <c r="AQ2231" s="108"/>
      <c r="AR2231" s="108"/>
      <c r="AS2231" s="108"/>
      <c r="AT2231" s="108"/>
      <c r="AU2231" s="108"/>
      <c r="AV2231" s="108"/>
      <c r="AW2231" s="108"/>
      <c r="AX2231" s="108"/>
      <c r="AY2231" s="108"/>
      <c r="AZ2231" s="108"/>
      <c r="BA2231" s="108"/>
      <c r="BB2231" s="108"/>
      <c r="BC2231" s="108"/>
      <c r="BD2231" s="108"/>
      <c r="BE2231" s="108"/>
      <c r="BF2231" s="108"/>
      <c r="BG2231" s="108"/>
      <c r="BH2231" s="108"/>
      <c r="BI2231" s="108"/>
      <c r="BJ2231" s="108"/>
      <c r="BK2231" s="130"/>
      <c r="BL2231" s="130"/>
      <c r="BM2231" s="130"/>
      <c r="BN2231" s="130"/>
      <c r="BO2231" s="130"/>
      <c r="BP2231" s="130"/>
      <c r="BQ2231" s="130"/>
      <c r="BR2231" s="130"/>
      <c r="BS2231" s="130"/>
      <c r="BT2231" s="130"/>
      <c r="BU2231" s="130"/>
      <c r="BV2231" s="130"/>
      <c r="BW2231" s="130"/>
      <c r="BX2231" s="130"/>
      <c r="BY2231" s="130"/>
      <c r="BZ2231" s="130"/>
      <c r="CA2231" s="130"/>
      <c r="CB2231" s="130"/>
      <c r="CC2231" s="130"/>
      <c r="CD2231" s="130"/>
      <c r="CE2231" s="130"/>
      <c r="CF2231" s="130"/>
      <c r="CG2231" s="130"/>
      <c r="CH2231" s="130"/>
      <c r="CI2231" s="130"/>
      <c r="CJ2231" s="130"/>
      <c r="CK2231" s="130"/>
      <c r="CL2231" s="130"/>
      <c r="CM2231" s="130"/>
      <c r="CN2231" s="130"/>
      <c r="CO2231" s="130"/>
      <c r="CP2231" s="130"/>
      <c r="CQ2231" s="130"/>
      <c r="CR2231" s="130"/>
      <c r="CS2231" s="130"/>
      <c r="CT2231" s="130"/>
      <c r="CU2231" s="130"/>
      <c r="CV2231" s="130"/>
      <c r="CW2231" s="130"/>
      <c r="CX2231" s="130"/>
      <c r="CY2231" s="130"/>
      <c r="CZ2231" s="130"/>
      <c r="DA2231" s="130"/>
      <c r="DB2231" s="130"/>
      <c r="DC2231" s="130"/>
      <c r="DD2231" s="130"/>
      <c r="DE2231" s="130"/>
      <c r="DF2231" s="130"/>
      <c r="DG2231" s="130"/>
      <c r="DH2231" s="130"/>
      <c r="DI2231" s="130"/>
      <c r="DJ2231" s="130"/>
      <c r="DK2231" s="130"/>
      <c r="DL2231" s="130"/>
    </row>
    <row r="2232" spans="1:116" ht="43.15" customHeight="1" x14ac:dyDescent="0.2">
      <c r="A2232" s="136">
        <v>2229</v>
      </c>
      <c r="B2232" s="368">
        <f t="shared" si="163"/>
        <v>1282</v>
      </c>
      <c r="C2232" s="297" t="s">
        <v>9604</v>
      </c>
      <c r="D2232" s="279" t="s">
        <v>25</v>
      </c>
      <c r="E2232" s="6">
        <v>20100017491</v>
      </c>
      <c r="F2232" s="153" t="s">
        <v>26</v>
      </c>
      <c r="G2232" s="153" t="s">
        <v>27</v>
      </c>
      <c r="H2232" s="198" t="s">
        <v>8741</v>
      </c>
      <c r="I2232" s="153" t="s">
        <v>6974</v>
      </c>
      <c r="J2232" s="153" t="s">
        <v>9582</v>
      </c>
      <c r="K2232" s="344" t="s">
        <v>1095</v>
      </c>
      <c r="L2232" s="198" t="s">
        <v>9612</v>
      </c>
      <c r="M2232" s="104" t="s">
        <v>8015</v>
      </c>
      <c r="N2232" s="153" t="s">
        <v>1162</v>
      </c>
      <c r="O2232" s="153">
        <v>2021</v>
      </c>
      <c r="P2232" s="88">
        <v>45152</v>
      </c>
      <c r="Q2232" s="153" t="s">
        <v>6790</v>
      </c>
      <c r="R2232" s="153">
        <v>1</v>
      </c>
      <c r="S2232" s="131" t="s">
        <v>9607</v>
      </c>
      <c r="T2232" s="124">
        <v>45419</v>
      </c>
      <c r="U2232" s="131">
        <v>42.6</v>
      </c>
      <c r="V2232" s="153" t="s">
        <v>2076</v>
      </c>
      <c r="W2232" s="153" t="s">
        <v>2076</v>
      </c>
      <c r="X2232" s="242" t="s">
        <v>2076</v>
      </c>
      <c r="Y2232" s="131" t="s">
        <v>2076</v>
      </c>
      <c r="Z2232" s="38" t="s">
        <v>2076</v>
      </c>
      <c r="AA2232" s="131" t="s">
        <v>2053</v>
      </c>
      <c r="AB2232" s="158" t="s">
        <v>9607</v>
      </c>
      <c r="AC2232" s="128">
        <v>42.6</v>
      </c>
      <c r="AD2232" s="155">
        <v>2024</v>
      </c>
      <c r="AE2232" s="155">
        <v>5150</v>
      </c>
      <c r="AF2232" s="323">
        <f t="shared" si="164"/>
        <v>219390</v>
      </c>
      <c r="AG2232" s="108"/>
      <c r="AH2232" s="108"/>
      <c r="AI2232" s="108"/>
      <c r="AJ2232" s="108"/>
      <c r="AK2232" s="108"/>
      <c r="AL2232" s="108"/>
      <c r="AM2232" s="108"/>
      <c r="AN2232" s="108"/>
      <c r="AO2232" s="108"/>
      <c r="AP2232" s="108"/>
      <c r="AQ2232" s="108"/>
      <c r="AR2232" s="108"/>
      <c r="AS2232" s="108"/>
      <c r="AT2232" s="108"/>
      <c r="AU2232" s="108"/>
      <c r="AV2232" s="108"/>
      <c r="AW2232" s="108"/>
      <c r="AX2232" s="108"/>
      <c r="AY2232" s="108"/>
      <c r="AZ2232" s="108"/>
      <c r="BA2232" s="108"/>
      <c r="BB2232" s="108"/>
      <c r="BC2232" s="108"/>
      <c r="BD2232" s="108"/>
      <c r="BE2232" s="108"/>
      <c r="BF2232" s="108"/>
      <c r="BG2232" s="108"/>
      <c r="BH2232" s="108"/>
      <c r="BI2232" s="108"/>
      <c r="BJ2232" s="108"/>
      <c r="BK2232" s="130"/>
      <c r="BL2232" s="130"/>
      <c r="BM2232" s="130"/>
      <c r="BN2232" s="130"/>
      <c r="BO2232" s="130"/>
      <c r="BP2232" s="130"/>
      <c r="BQ2232" s="130"/>
      <c r="BR2232" s="130"/>
      <c r="BS2232" s="130"/>
      <c r="BT2232" s="130"/>
      <c r="BU2232" s="130"/>
      <c r="BV2232" s="130"/>
      <c r="BW2232" s="130"/>
      <c r="BX2232" s="130"/>
      <c r="BY2232" s="130"/>
      <c r="BZ2232" s="130"/>
      <c r="CA2232" s="130"/>
      <c r="CB2232" s="130"/>
      <c r="CC2232" s="130"/>
      <c r="CD2232" s="130"/>
      <c r="CE2232" s="130"/>
      <c r="CF2232" s="130"/>
      <c r="CG2232" s="130"/>
      <c r="CH2232" s="130"/>
      <c r="CI2232" s="130"/>
      <c r="CJ2232" s="130"/>
      <c r="CK2232" s="130"/>
      <c r="CL2232" s="130"/>
      <c r="CM2232" s="130"/>
      <c r="CN2232" s="130"/>
      <c r="CO2232" s="130"/>
      <c r="CP2232" s="130"/>
      <c r="CQ2232" s="130"/>
      <c r="CR2232" s="130"/>
      <c r="CS2232" s="130"/>
      <c r="CT2232" s="130"/>
      <c r="CU2232" s="130"/>
      <c r="CV2232" s="130"/>
      <c r="CW2232" s="130"/>
      <c r="CX2232" s="130"/>
      <c r="CY2232" s="130"/>
      <c r="CZ2232" s="130"/>
      <c r="DA2232" s="130"/>
      <c r="DB2232" s="130"/>
      <c r="DC2232" s="130"/>
      <c r="DD2232" s="130"/>
      <c r="DE2232" s="130"/>
      <c r="DF2232" s="130"/>
      <c r="DG2232" s="130"/>
      <c r="DH2232" s="130"/>
      <c r="DI2232" s="130"/>
      <c r="DJ2232" s="130"/>
      <c r="DK2232" s="130"/>
      <c r="DL2232" s="130"/>
    </row>
    <row r="2233" spans="1:116" ht="41.45" customHeight="1" x14ac:dyDescent="0.2">
      <c r="A2233" s="136">
        <v>2230</v>
      </c>
      <c r="B2233" s="368">
        <f t="shared" si="163"/>
        <v>1282</v>
      </c>
      <c r="C2233" s="297" t="s">
        <v>9604</v>
      </c>
      <c r="D2233" s="279" t="s">
        <v>25</v>
      </c>
      <c r="E2233" s="6">
        <v>20100017491</v>
      </c>
      <c r="F2233" s="153" t="s">
        <v>26</v>
      </c>
      <c r="G2233" s="153" t="s">
        <v>27</v>
      </c>
      <c r="H2233" s="198" t="s">
        <v>9519</v>
      </c>
      <c r="I2233" s="153" t="s">
        <v>9457</v>
      </c>
      <c r="J2233" s="153" t="s">
        <v>9457</v>
      </c>
      <c r="K2233" s="344" t="s">
        <v>1006</v>
      </c>
      <c r="L2233" s="198" t="s">
        <v>9611</v>
      </c>
      <c r="M2233" s="104" t="s">
        <v>9678</v>
      </c>
      <c r="N2233" s="153" t="s">
        <v>1163</v>
      </c>
      <c r="O2233" s="153">
        <v>2022</v>
      </c>
      <c r="P2233" s="88">
        <v>45152</v>
      </c>
      <c r="Q2233" s="153" t="s">
        <v>6790</v>
      </c>
      <c r="R2233" s="153">
        <v>1</v>
      </c>
      <c r="S2233" s="131" t="s">
        <v>9607</v>
      </c>
      <c r="T2233" s="124">
        <v>45419</v>
      </c>
      <c r="U2233" s="126">
        <v>37.5</v>
      </c>
      <c r="V2233" s="153" t="s">
        <v>2076</v>
      </c>
      <c r="W2233" s="153" t="s">
        <v>2076</v>
      </c>
      <c r="X2233" s="242" t="s">
        <v>2076</v>
      </c>
      <c r="Y2233" s="131" t="s">
        <v>2076</v>
      </c>
      <c r="Z2233" s="38" t="s">
        <v>2076</v>
      </c>
      <c r="AA2233" s="131" t="s">
        <v>2053</v>
      </c>
      <c r="AB2233" s="158" t="s">
        <v>9607</v>
      </c>
      <c r="AC2233" s="128">
        <v>37.5</v>
      </c>
      <c r="AD2233" s="155">
        <v>2024</v>
      </c>
      <c r="AE2233" s="155">
        <v>5150</v>
      </c>
      <c r="AF2233" s="323">
        <f t="shared" si="164"/>
        <v>193125</v>
      </c>
      <c r="AG2233" s="108"/>
      <c r="AH2233" s="108"/>
      <c r="AI2233" s="108"/>
      <c r="AJ2233" s="108"/>
      <c r="AK2233" s="108"/>
      <c r="AL2233" s="108"/>
      <c r="AM2233" s="108"/>
      <c r="AN2233" s="108"/>
      <c r="AO2233" s="108"/>
      <c r="AP2233" s="108"/>
      <c r="AQ2233" s="108"/>
      <c r="AR2233" s="108"/>
      <c r="AS2233" s="108"/>
      <c r="AT2233" s="108"/>
      <c r="AU2233" s="108"/>
      <c r="AV2233" s="108"/>
      <c r="AW2233" s="108"/>
      <c r="AX2233" s="108"/>
      <c r="AY2233" s="108"/>
      <c r="AZ2233" s="108"/>
      <c r="BA2233" s="108"/>
      <c r="BB2233" s="108"/>
      <c r="BC2233" s="108"/>
      <c r="BD2233" s="108"/>
      <c r="BE2233" s="108"/>
      <c r="BF2233" s="108"/>
      <c r="BG2233" s="108"/>
      <c r="BH2233" s="108"/>
      <c r="BI2233" s="108"/>
      <c r="BJ2233" s="108"/>
      <c r="BK2233" s="130"/>
      <c r="BL2233" s="130"/>
      <c r="BM2233" s="130"/>
      <c r="BN2233" s="130"/>
      <c r="BO2233" s="130"/>
      <c r="BP2233" s="130"/>
      <c r="BQ2233" s="130"/>
      <c r="BR2233" s="130"/>
      <c r="BS2233" s="130"/>
      <c r="BT2233" s="130"/>
      <c r="BU2233" s="130"/>
      <c r="BV2233" s="130"/>
      <c r="BW2233" s="130"/>
      <c r="BX2233" s="130"/>
      <c r="BY2233" s="130"/>
      <c r="BZ2233" s="130"/>
      <c r="CA2233" s="130"/>
      <c r="CB2233" s="130"/>
      <c r="CC2233" s="130"/>
      <c r="CD2233" s="130"/>
      <c r="CE2233" s="130"/>
      <c r="CF2233" s="130"/>
      <c r="CG2233" s="130"/>
      <c r="CH2233" s="130"/>
      <c r="CI2233" s="130"/>
      <c r="CJ2233" s="130"/>
      <c r="CK2233" s="130"/>
      <c r="CL2233" s="130"/>
      <c r="CM2233" s="130"/>
      <c r="CN2233" s="130"/>
      <c r="CO2233" s="130"/>
      <c r="CP2233" s="130"/>
      <c r="CQ2233" s="130"/>
      <c r="CR2233" s="130"/>
      <c r="CS2233" s="130"/>
      <c r="CT2233" s="130"/>
      <c r="CU2233" s="130"/>
      <c r="CV2233" s="130"/>
      <c r="CW2233" s="130"/>
      <c r="CX2233" s="130"/>
      <c r="CY2233" s="130"/>
      <c r="CZ2233" s="130"/>
      <c r="DA2233" s="130"/>
      <c r="DB2233" s="130"/>
      <c r="DC2233" s="130"/>
      <c r="DD2233" s="130"/>
      <c r="DE2233" s="130"/>
      <c r="DF2233" s="130"/>
      <c r="DG2233" s="130"/>
      <c r="DH2233" s="130"/>
      <c r="DI2233" s="130"/>
      <c r="DJ2233" s="130"/>
      <c r="DK2233" s="130"/>
      <c r="DL2233" s="130"/>
    </row>
    <row r="2234" spans="1:116" ht="42.6" customHeight="1" x14ac:dyDescent="0.2">
      <c r="A2234" s="136">
        <v>2231</v>
      </c>
      <c r="B2234" s="368">
        <f t="shared" si="163"/>
        <v>1283</v>
      </c>
      <c r="C2234" s="297" t="s">
        <v>9605</v>
      </c>
      <c r="D2234" s="279" t="s">
        <v>25</v>
      </c>
      <c r="E2234" s="6">
        <v>20100017491</v>
      </c>
      <c r="F2234" s="153" t="s">
        <v>26</v>
      </c>
      <c r="G2234" s="153" t="s">
        <v>27</v>
      </c>
      <c r="H2234" s="198" t="s">
        <v>9613</v>
      </c>
      <c r="I2234" s="153" t="s">
        <v>7255</v>
      </c>
      <c r="J2234" s="153" t="s">
        <v>7176</v>
      </c>
      <c r="K2234" s="344" t="s">
        <v>7224</v>
      </c>
      <c r="L2234" s="198" t="s">
        <v>9614</v>
      </c>
      <c r="M2234" s="182" t="s">
        <v>7896</v>
      </c>
      <c r="N2234" s="153" t="s">
        <v>1163</v>
      </c>
      <c r="O2234" s="153">
        <v>2020</v>
      </c>
      <c r="P2234" s="88">
        <v>45251</v>
      </c>
      <c r="Q2234" s="153" t="s">
        <v>6790</v>
      </c>
      <c r="R2234" s="153">
        <v>1</v>
      </c>
      <c r="S2234" s="131" t="s">
        <v>9608</v>
      </c>
      <c r="T2234" s="124">
        <v>45422</v>
      </c>
      <c r="U2234" s="131">
        <v>86.3</v>
      </c>
      <c r="V2234" s="153" t="s">
        <v>2076</v>
      </c>
      <c r="W2234" s="153" t="s">
        <v>2076</v>
      </c>
      <c r="X2234" s="242" t="s">
        <v>2076</v>
      </c>
      <c r="Y2234" s="131" t="s">
        <v>2076</v>
      </c>
      <c r="Z2234" s="38" t="s">
        <v>2076</v>
      </c>
      <c r="AA2234" s="131" t="s">
        <v>2053</v>
      </c>
      <c r="AB2234" s="158" t="s">
        <v>9608</v>
      </c>
      <c r="AC2234" s="128">
        <v>86.3</v>
      </c>
      <c r="AD2234" s="155">
        <v>2024</v>
      </c>
      <c r="AE2234" s="155">
        <v>5150</v>
      </c>
      <c r="AF2234" s="323">
        <f t="shared" si="164"/>
        <v>444445</v>
      </c>
      <c r="AG2234" s="108"/>
      <c r="AH2234" s="108"/>
      <c r="AI2234" s="108"/>
      <c r="AJ2234" s="108"/>
      <c r="AK2234" s="108"/>
      <c r="AL2234" s="108"/>
      <c r="AM2234" s="108"/>
      <c r="AN2234" s="108"/>
      <c r="AO2234" s="108"/>
      <c r="AP2234" s="108"/>
      <c r="AQ2234" s="108"/>
      <c r="AR2234" s="108"/>
      <c r="AS2234" s="108"/>
      <c r="AT2234" s="108"/>
      <c r="AU2234" s="108"/>
      <c r="AV2234" s="108"/>
      <c r="AW2234" s="108"/>
      <c r="AX2234" s="108"/>
      <c r="AY2234" s="108"/>
      <c r="AZ2234" s="108"/>
      <c r="BA2234" s="108"/>
      <c r="BB2234" s="108"/>
      <c r="BC2234" s="108"/>
      <c r="BD2234" s="108"/>
      <c r="BE2234" s="108"/>
      <c r="BF2234" s="108"/>
      <c r="BG2234" s="108"/>
      <c r="BH2234" s="108"/>
      <c r="BI2234" s="108"/>
      <c r="BJ2234" s="108"/>
      <c r="BK2234" s="130"/>
      <c r="BL2234" s="130"/>
      <c r="BM2234" s="130"/>
      <c r="BN2234" s="130"/>
      <c r="BO2234" s="130"/>
      <c r="BP2234" s="130"/>
      <c r="BQ2234" s="130"/>
      <c r="BR2234" s="130"/>
      <c r="BS2234" s="130"/>
      <c r="BT2234" s="130"/>
      <c r="BU2234" s="130"/>
      <c r="BV2234" s="130"/>
      <c r="BW2234" s="130"/>
      <c r="BX2234" s="130"/>
      <c r="BY2234" s="130"/>
      <c r="BZ2234" s="130"/>
      <c r="CA2234" s="130"/>
      <c r="CB2234" s="130"/>
      <c r="CC2234" s="130"/>
      <c r="CD2234" s="130"/>
      <c r="CE2234" s="130"/>
      <c r="CF2234" s="130"/>
      <c r="CG2234" s="130"/>
      <c r="CH2234" s="130"/>
      <c r="CI2234" s="130"/>
      <c r="CJ2234" s="130"/>
      <c r="CK2234" s="130"/>
      <c r="CL2234" s="130"/>
      <c r="CM2234" s="130"/>
      <c r="CN2234" s="130"/>
      <c r="CO2234" s="130"/>
      <c r="CP2234" s="130"/>
      <c r="CQ2234" s="130"/>
      <c r="CR2234" s="130"/>
      <c r="CS2234" s="130"/>
      <c r="CT2234" s="130"/>
      <c r="CU2234" s="130"/>
      <c r="CV2234" s="130"/>
      <c r="CW2234" s="130"/>
      <c r="CX2234" s="130"/>
      <c r="CY2234" s="130"/>
      <c r="CZ2234" s="130"/>
      <c r="DA2234" s="130"/>
      <c r="DB2234" s="130"/>
      <c r="DC2234" s="130"/>
      <c r="DD2234" s="130"/>
      <c r="DE2234" s="130"/>
      <c r="DF2234" s="130"/>
      <c r="DG2234" s="130"/>
      <c r="DH2234" s="130"/>
      <c r="DI2234" s="130"/>
      <c r="DJ2234" s="130"/>
      <c r="DK2234" s="130"/>
      <c r="DL2234" s="130"/>
    </row>
    <row r="2235" spans="1:116" ht="51" x14ac:dyDescent="0.2">
      <c r="A2235" s="136">
        <v>2232</v>
      </c>
      <c r="B2235" s="368">
        <f t="shared" si="163"/>
        <v>1284</v>
      </c>
      <c r="C2235" s="297" t="s">
        <v>9615</v>
      </c>
      <c r="D2235" s="279" t="s">
        <v>25</v>
      </c>
      <c r="E2235" s="6">
        <v>20100017491</v>
      </c>
      <c r="F2235" s="153" t="s">
        <v>26</v>
      </c>
      <c r="G2235" s="153" t="s">
        <v>27</v>
      </c>
      <c r="H2235" s="198" t="s">
        <v>9619</v>
      </c>
      <c r="I2235" s="153" t="s">
        <v>9617</v>
      </c>
      <c r="J2235" s="153" t="s">
        <v>9617</v>
      </c>
      <c r="K2235" s="344" t="s">
        <v>1079</v>
      </c>
      <c r="L2235" s="214" t="s">
        <v>9618</v>
      </c>
      <c r="M2235" s="182" t="s">
        <v>7519</v>
      </c>
      <c r="N2235" s="153" t="s">
        <v>1163</v>
      </c>
      <c r="O2235" s="153">
        <v>2019</v>
      </c>
      <c r="P2235" s="88">
        <v>45169</v>
      </c>
      <c r="Q2235" s="153" t="s">
        <v>6790</v>
      </c>
      <c r="R2235" s="153">
        <v>1</v>
      </c>
      <c r="S2235" s="131" t="s">
        <v>9616</v>
      </c>
      <c r="T2235" s="132">
        <v>45436</v>
      </c>
      <c r="U2235" s="131">
        <v>350</v>
      </c>
      <c r="V2235" s="153" t="s">
        <v>2076</v>
      </c>
      <c r="W2235" s="153" t="s">
        <v>2076</v>
      </c>
      <c r="X2235" s="242" t="s">
        <v>2076</v>
      </c>
      <c r="Y2235" s="131" t="s">
        <v>2076</v>
      </c>
      <c r="Z2235" s="131" t="s">
        <v>2076</v>
      </c>
      <c r="AA2235" s="131" t="s">
        <v>2053</v>
      </c>
      <c r="AB2235" s="158" t="s">
        <v>9616</v>
      </c>
      <c r="AC2235" s="128">
        <v>350</v>
      </c>
      <c r="AD2235" s="155">
        <v>2024</v>
      </c>
      <c r="AE2235" s="155">
        <v>5150</v>
      </c>
      <c r="AF2235" s="323">
        <f t="shared" si="164"/>
        <v>1802500</v>
      </c>
      <c r="AG2235" s="108"/>
      <c r="AH2235" s="108"/>
      <c r="AI2235" s="108"/>
      <c r="AJ2235" s="108"/>
      <c r="AK2235" s="108"/>
      <c r="AL2235" s="108"/>
      <c r="AM2235" s="108"/>
      <c r="AN2235" s="108"/>
      <c r="AO2235" s="108"/>
      <c r="AP2235" s="108"/>
      <c r="AQ2235" s="108"/>
      <c r="AR2235" s="108"/>
      <c r="AS2235" s="108"/>
      <c r="AT2235" s="108"/>
      <c r="AU2235" s="108"/>
      <c r="AV2235" s="108"/>
      <c r="AW2235" s="108"/>
      <c r="AX2235" s="108"/>
      <c r="AY2235" s="108"/>
      <c r="AZ2235" s="108"/>
      <c r="BA2235" s="108"/>
      <c r="BB2235" s="108"/>
      <c r="BC2235" s="108"/>
      <c r="BD2235" s="108"/>
      <c r="BE2235" s="108"/>
      <c r="BF2235" s="108"/>
      <c r="BG2235" s="108"/>
      <c r="BH2235" s="108"/>
      <c r="BI2235" s="108"/>
      <c r="BJ2235" s="108"/>
      <c r="BK2235" s="130"/>
      <c r="BL2235" s="130"/>
      <c r="BM2235" s="130"/>
      <c r="BN2235" s="130"/>
      <c r="BO2235" s="130"/>
      <c r="BP2235" s="130"/>
      <c r="BQ2235" s="130"/>
      <c r="BR2235" s="130"/>
      <c r="BS2235" s="130"/>
      <c r="BT2235" s="130"/>
      <c r="BU2235" s="130"/>
      <c r="BV2235" s="130"/>
      <c r="BW2235" s="130"/>
      <c r="BX2235" s="130"/>
      <c r="BY2235" s="130"/>
      <c r="BZ2235" s="130"/>
      <c r="CA2235" s="130"/>
      <c r="CB2235" s="130"/>
      <c r="CC2235" s="130"/>
      <c r="CD2235" s="130"/>
      <c r="CE2235" s="130"/>
      <c r="CF2235" s="130"/>
      <c r="CG2235" s="130"/>
      <c r="CH2235" s="130"/>
      <c r="CI2235" s="130"/>
      <c r="CJ2235" s="130"/>
      <c r="CK2235" s="130"/>
      <c r="CL2235" s="130"/>
      <c r="CM2235" s="130"/>
      <c r="CN2235" s="130"/>
      <c r="CO2235" s="130"/>
      <c r="CP2235" s="130"/>
      <c r="CQ2235" s="130"/>
      <c r="CR2235" s="130"/>
      <c r="CS2235" s="130"/>
      <c r="CT2235" s="130"/>
      <c r="CU2235" s="130"/>
      <c r="CV2235" s="130"/>
      <c r="CW2235" s="130"/>
      <c r="CX2235" s="130"/>
      <c r="CY2235" s="130"/>
      <c r="CZ2235" s="130"/>
      <c r="DA2235" s="130"/>
      <c r="DB2235" s="130"/>
      <c r="DC2235" s="130"/>
      <c r="DD2235" s="130"/>
      <c r="DE2235" s="130"/>
      <c r="DF2235" s="130"/>
      <c r="DG2235" s="130"/>
      <c r="DH2235" s="130"/>
      <c r="DI2235" s="130"/>
      <c r="DJ2235" s="130"/>
      <c r="DK2235" s="130"/>
      <c r="DL2235" s="130"/>
    </row>
    <row r="2236" spans="1:116" ht="55.15" customHeight="1" x14ac:dyDescent="0.2">
      <c r="A2236" s="136">
        <v>2233</v>
      </c>
      <c r="B2236" s="368">
        <f t="shared" si="163"/>
        <v>1285</v>
      </c>
      <c r="C2236" s="297" t="s">
        <v>9775</v>
      </c>
      <c r="D2236" s="279" t="s">
        <v>8462</v>
      </c>
      <c r="E2236" s="6">
        <v>20467534026</v>
      </c>
      <c r="F2236" s="153" t="s">
        <v>26</v>
      </c>
      <c r="G2236" s="153" t="s">
        <v>27</v>
      </c>
      <c r="H2236" s="198" t="s">
        <v>9449</v>
      </c>
      <c r="I2236" s="134" t="s">
        <v>9788</v>
      </c>
      <c r="J2236" s="153" t="s">
        <v>9776</v>
      </c>
      <c r="K2236" s="344" t="s">
        <v>9780</v>
      </c>
      <c r="L2236" s="214" t="s">
        <v>9777</v>
      </c>
      <c r="M2236" s="182" t="s">
        <v>7896</v>
      </c>
      <c r="N2236" s="153" t="s">
        <v>9602</v>
      </c>
      <c r="O2236" s="153">
        <v>2022</v>
      </c>
      <c r="P2236" s="88">
        <v>45072</v>
      </c>
      <c r="Q2236" s="153" t="s">
        <v>6790</v>
      </c>
      <c r="R2236" s="153">
        <v>19</v>
      </c>
      <c r="S2236" s="131" t="s">
        <v>9782</v>
      </c>
      <c r="T2236" s="132">
        <v>45341</v>
      </c>
      <c r="U2236" s="131">
        <v>729.6</v>
      </c>
      <c r="V2236" s="153" t="s">
        <v>9783</v>
      </c>
      <c r="W2236" s="88">
        <v>45385</v>
      </c>
      <c r="X2236" s="104">
        <v>729.6</v>
      </c>
      <c r="Y2236" s="131" t="s">
        <v>9769</v>
      </c>
      <c r="Z2236" s="132">
        <v>45471</v>
      </c>
      <c r="AA2236" s="131">
        <v>729.6</v>
      </c>
      <c r="AB2236" s="158" t="s">
        <v>10438</v>
      </c>
      <c r="AC2236" s="128">
        <v>729.6</v>
      </c>
      <c r="AD2236" s="155">
        <v>2024</v>
      </c>
      <c r="AE2236" s="155">
        <v>5150</v>
      </c>
      <c r="AF2236" s="323">
        <f t="shared" si="164"/>
        <v>3757440</v>
      </c>
      <c r="AG2236" s="108"/>
      <c r="AH2236" s="108"/>
      <c r="AI2236" s="108"/>
      <c r="AJ2236" s="108"/>
      <c r="AK2236" s="108"/>
      <c r="AL2236" s="108"/>
      <c r="AM2236" s="108"/>
      <c r="AN2236" s="108"/>
      <c r="AO2236" s="108"/>
      <c r="AP2236" s="108"/>
      <c r="AQ2236" s="108"/>
      <c r="AR2236" s="108"/>
      <c r="AS2236" s="108"/>
      <c r="AT2236" s="108"/>
      <c r="AU2236" s="108"/>
      <c r="AV2236" s="108"/>
      <c r="AW2236" s="108"/>
      <c r="AX2236" s="108"/>
      <c r="AY2236" s="108"/>
      <c r="AZ2236" s="108"/>
      <c r="BA2236" s="108"/>
      <c r="BB2236" s="108"/>
      <c r="BC2236" s="108"/>
      <c r="BD2236" s="108"/>
      <c r="BE2236" s="108"/>
      <c r="BF2236" s="108"/>
      <c r="BG2236" s="108"/>
      <c r="BH2236" s="108"/>
      <c r="BI2236" s="108"/>
      <c r="BJ2236" s="108"/>
      <c r="BK2236" s="130"/>
      <c r="BL2236" s="130"/>
      <c r="BM2236" s="130"/>
      <c r="BN2236" s="130"/>
      <c r="BO2236" s="130"/>
      <c r="BP2236" s="130"/>
      <c r="BQ2236" s="130"/>
      <c r="BR2236" s="130"/>
      <c r="BS2236" s="130"/>
      <c r="BT2236" s="130"/>
      <c r="BU2236" s="130"/>
      <c r="BV2236" s="130"/>
      <c r="BW2236" s="130"/>
      <c r="BX2236" s="130"/>
      <c r="BY2236" s="130"/>
      <c r="BZ2236" s="130"/>
      <c r="CA2236" s="130"/>
      <c r="CB2236" s="130"/>
      <c r="CC2236" s="130"/>
      <c r="CD2236" s="130"/>
      <c r="CE2236" s="130"/>
      <c r="CF2236" s="130"/>
      <c r="CG2236" s="130"/>
      <c r="CH2236" s="130"/>
      <c r="CI2236" s="130"/>
      <c r="CJ2236" s="130"/>
      <c r="CK2236" s="130"/>
      <c r="CL2236" s="130"/>
      <c r="CM2236" s="130"/>
      <c r="CN2236" s="130"/>
      <c r="CO2236" s="130"/>
      <c r="CP2236" s="130"/>
      <c r="CQ2236" s="130"/>
      <c r="CR2236" s="130"/>
      <c r="CS2236" s="130"/>
      <c r="CT2236" s="130"/>
      <c r="CU2236" s="130"/>
      <c r="CV2236" s="130"/>
      <c r="CW2236" s="130"/>
      <c r="CX2236" s="130"/>
      <c r="CY2236" s="130"/>
      <c r="CZ2236" s="130"/>
      <c r="DA2236" s="130"/>
      <c r="DB2236" s="130"/>
      <c r="DC2236" s="130"/>
      <c r="DD2236" s="130"/>
      <c r="DE2236" s="130"/>
      <c r="DF2236" s="130"/>
      <c r="DG2236" s="130"/>
      <c r="DH2236" s="130"/>
      <c r="DI2236" s="130"/>
      <c r="DJ2236" s="130"/>
      <c r="DK2236" s="130"/>
      <c r="DL2236" s="130"/>
    </row>
    <row r="2237" spans="1:116" ht="55.9" customHeight="1" x14ac:dyDescent="0.2">
      <c r="A2237" s="136">
        <v>2234</v>
      </c>
      <c r="B2237" s="368">
        <f t="shared" si="163"/>
        <v>1285</v>
      </c>
      <c r="C2237" s="297" t="s">
        <v>9775</v>
      </c>
      <c r="D2237" s="279" t="s">
        <v>8462</v>
      </c>
      <c r="E2237" s="6">
        <v>20467534026</v>
      </c>
      <c r="F2237" s="153" t="s">
        <v>26</v>
      </c>
      <c r="G2237" s="153" t="s">
        <v>27</v>
      </c>
      <c r="H2237" s="198" t="s">
        <v>9449</v>
      </c>
      <c r="I2237" s="134" t="s">
        <v>9788</v>
      </c>
      <c r="J2237" s="153" t="s">
        <v>9778</v>
      </c>
      <c r="K2237" s="344" t="s">
        <v>9781</v>
      </c>
      <c r="L2237" s="214" t="s">
        <v>9779</v>
      </c>
      <c r="M2237" s="182" t="s">
        <v>7896</v>
      </c>
      <c r="N2237" s="153" t="s">
        <v>9602</v>
      </c>
      <c r="O2237" s="153">
        <v>2022</v>
      </c>
      <c r="P2237" s="88">
        <v>45072</v>
      </c>
      <c r="Q2237" s="153" t="s">
        <v>6790</v>
      </c>
      <c r="R2237" s="153">
        <v>19</v>
      </c>
      <c r="S2237" s="131" t="s">
        <v>9782</v>
      </c>
      <c r="T2237" s="132">
        <v>45341</v>
      </c>
      <c r="U2237" s="131">
        <v>651.20000000000005</v>
      </c>
      <c r="V2237" s="153" t="s">
        <v>9783</v>
      </c>
      <c r="W2237" s="88">
        <v>45385</v>
      </c>
      <c r="X2237" s="104">
        <v>651.20000000000005</v>
      </c>
      <c r="Y2237" s="131" t="s">
        <v>9769</v>
      </c>
      <c r="Z2237" s="132">
        <v>45471</v>
      </c>
      <c r="AA2237" s="131">
        <v>651.20000000000005</v>
      </c>
      <c r="AB2237" s="158" t="s">
        <v>10438</v>
      </c>
      <c r="AC2237" s="128">
        <v>651.20000000000005</v>
      </c>
      <c r="AD2237" s="155">
        <v>2024</v>
      </c>
      <c r="AE2237" s="155">
        <v>5150</v>
      </c>
      <c r="AF2237" s="323">
        <f t="shared" si="164"/>
        <v>3353680.0000000005</v>
      </c>
      <c r="AG2237" s="108"/>
      <c r="AH2237" s="108"/>
      <c r="AI2237" s="108"/>
      <c r="AJ2237" s="108"/>
      <c r="AK2237" s="108"/>
      <c r="AL2237" s="108"/>
      <c r="AM2237" s="108"/>
      <c r="AN2237" s="108"/>
      <c r="AO2237" s="108"/>
      <c r="AP2237" s="108"/>
      <c r="AQ2237" s="108"/>
      <c r="AR2237" s="108"/>
      <c r="AS2237" s="108"/>
      <c r="AT2237" s="108"/>
      <c r="AU2237" s="108"/>
      <c r="AV2237" s="108"/>
      <c r="AW2237" s="108"/>
      <c r="AX2237" s="108"/>
      <c r="AY2237" s="108"/>
      <c r="AZ2237" s="108"/>
      <c r="BA2237" s="108"/>
      <c r="BB2237" s="108"/>
      <c r="BC2237" s="108"/>
      <c r="BD2237" s="108"/>
      <c r="BE2237" s="108"/>
      <c r="BF2237" s="108"/>
      <c r="BG2237" s="108"/>
      <c r="BH2237" s="108"/>
      <c r="BI2237" s="108"/>
      <c r="BJ2237" s="108"/>
      <c r="BK2237" s="130"/>
      <c r="BL2237" s="130"/>
      <c r="BM2237" s="130"/>
      <c r="BN2237" s="130"/>
      <c r="BO2237" s="130"/>
      <c r="BP2237" s="130"/>
      <c r="BQ2237" s="130"/>
      <c r="BR2237" s="130"/>
      <c r="BS2237" s="130"/>
      <c r="BT2237" s="130"/>
      <c r="BU2237" s="130"/>
      <c r="BV2237" s="130"/>
      <c r="BW2237" s="130"/>
      <c r="BX2237" s="130"/>
      <c r="BY2237" s="130"/>
      <c r="BZ2237" s="130"/>
      <c r="CA2237" s="130"/>
      <c r="CB2237" s="130"/>
      <c r="CC2237" s="130"/>
      <c r="CD2237" s="130"/>
      <c r="CE2237" s="130"/>
      <c r="CF2237" s="130"/>
      <c r="CG2237" s="130"/>
      <c r="CH2237" s="130"/>
      <c r="CI2237" s="130"/>
      <c r="CJ2237" s="130"/>
      <c r="CK2237" s="130"/>
      <c r="CL2237" s="130"/>
      <c r="CM2237" s="130"/>
      <c r="CN2237" s="130"/>
      <c r="CO2237" s="130"/>
      <c r="CP2237" s="130"/>
      <c r="CQ2237" s="130"/>
      <c r="CR2237" s="130"/>
      <c r="CS2237" s="130"/>
      <c r="CT2237" s="130"/>
      <c r="CU2237" s="130"/>
      <c r="CV2237" s="130"/>
      <c r="CW2237" s="130"/>
      <c r="CX2237" s="130"/>
      <c r="CY2237" s="130"/>
      <c r="CZ2237" s="130"/>
      <c r="DA2237" s="130"/>
      <c r="DB2237" s="130"/>
      <c r="DC2237" s="130"/>
      <c r="DD2237" s="130"/>
      <c r="DE2237" s="130"/>
      <c r="DF2237" s="130"/>
      <c r="DG2237" s="130"/>
      <c r="DH2237" s="130"/>
      <c r="DI2237" s="130"/>
      <c r="DJ2237" s="130"/>
      <c r="DK2237" s="130"/>
      <c r="DL2237" s="130"/>
    </row>
    <row r="2238" spans="1:116" ht="51" x14ac:dyDescent="0.2">
      <c r="A2238" s="136">
        <v>2235</v>
      </c>
      <c r="B2238" s="368">
        <f t="shared" si="163"/>
        <v>1286</v>
      </c>
      <c r="C2238" s="294" t="s">
        <v>9620</v>
      </c>
      <c r="D2238" s="279" t="s">
        <v>588</v>
      </c>
      <c r="E2238" s="125">
        <v>20543254798</v>
      </c>
      <c r="F2238" s="153" t="s">
        <v>26</v>
      </c>
      <c r="G2238" s="153" t="s">
        <v>27</v>
      </c>
      <c r="H2238" s="198" t="s">
        <v>9621</v>
      </c>
      <c r="I2238" s="134" t="s">
        <v>8510</v>
      </c>
      <c r="J2238" s="153" t="s">
        <v>8510</v>
      </c>
      <c r="K2238" s="344" t="s">
        <v>9792</v>
      </c>
      <c r="L2238" s="198" t="s">
        <v>9793</v>
      </c>
      <c r="M2238" s="182" t="s">
        <v>7896</v>
      </c>
      <c r="N2238" s="153" t="s">
        <v>1163</v>
      </c>
      <c r="O2238" s="153">
        <v>2023</v>
      </c>
      <c r="P2238" s="88">
        <v>45065</v>
      </c>
      <c r="Q2238" s="153" t="s">
        <v>6790</v>
      </c>
      <c r="R2238" s="153">
        <v>1</v>
      </c>
      <c r="S2238" s="131" t="s">
        <v>9626</v>
      </c>
      <c r="T2238" s="132">
        <v>45314</v>
      </c>
      <c r="U2238" s="131">
        <v>350</v>
      </c>
      <c r="V2238" s="153" t="s">
        <v>9627</v>
      </c>
      <c r="W2238" s="88">
        <v>45349</v>
      </c>
      <c r="X2238" s="153">
        <v>350</v>
      </c>
      <c r="Y2238" s="131" t="s">
        <v>9628</v>
      </c>
      <c r="Z2238" s="132">
        <v>45476</v>
      </c>
      <c r="AA2238" s="131">
        <v>350</v>
      </c>
      <c r="AB2238" s="158" t="s">
        <v>10437</v>
      </c>
      <c r="AC2238" s="128">
        <v>350</v>
      </c>
      <c r="AD2238" s="155">
        <v>2024</v>
      </c>
      <c r="AE2238" s="155">
        <v>5150</v>
      </c>
      <c r="AF2238" s="323">
        <f t="shared" si="164"/>
        <v>1802500</v>
      </c>
      <c r="AG2238" s="108"/>
      <c r="AH2238" s="108"/>
      <c r="AI2238" s="108"/>
      <c r="AJ2238" s="108"/>
      <c r="AK2238" s="108"/>
      <c r="AL2238" s="108"/>
      <c r="AM2238" s="108"/>
      <c r="AN2238" s="108"/>
      <c r="AO2238" s="108"/>
      <c r="AP2238" s="108"/>
      <c r="AQ2238" s="108"/>
      <c r="AR2238" s="108"/>
      <c r="AS2238" s="108"/>
      <c r="AT2238" s="108"/>
      <c r="AU2238" s="108"/>
      <c r="AV2238" s="108"/>
      <c r="AW2238" s="108"/>
      <c r="AX2238" s="108"/>
      <c r="AY2238" s="108"/>
      <c r="AZ2238" s="108"/>
      <c r="BA2238" s="108"/>
      <c r="BB2238" s="108"/>
      <c r="BC2238" s="108"/>
      <c r="BD2238" s="108"/>
      <c r="BE2238" s="108"/>
      <c r="BF2238" s="108"/>
      <c r="BG2238" s="108"/>
      <c r="BH2238" s="108"/>
      <c r="BI2238" s="108"/>
      <c r="BJ2238" s="108"/>
      <c r="BK2238" s="130"/>
      <c r="BL2238" s="130"/>
      <c r="BM2238" s="130"/>
      <c r="BN2238" s="130"/>
      <c r="BO2238" s="130"/>
      <c r="BP2238" s="130"/>
      <c r="BQ2238" s="130"/>
      <c r="BR2238" s="130"/>
      <c r="BS2238" s="130"/>
      <c r="BT2238" s="130"/>
      <c r="BU2238" s="130"/>
      <c r="BV2238" s="130"/>
      <c r="BW2238" s="130"/>
      <c r="BX2238" s="130"/>
      <c r="BY2238" s="130"/>
      <c r="BZ2238" s="130"/>
      <c r="CA2238" s="130"/>
      <c r="CB2238" s="130"/>
      <c r="CC2238" s="130"/>
      <c r="CD2238" s="130"/>
      <c r="CE2238" s="130"/>
      <c r="CF2238" s="130"/>
      <c r="CG2238" s="130"/>
      <c r="CH2238" s="130"/>
      <c r="CI2238" s="130"/>
      <c r="CJ2238" s="130"/>
      <c r="CK2238" s="130"/>
      <c r="CL2238" s="130"/>
      <c r="CM2238" s="130"/>
      <c r="CN2238" s="130"/>
      <c r="CO2238" s="130"/>
      <c r="CP2238" s="130"/>
      <c r="CQ2238" s="130"/>
      <c r="CR2238" s="130"/>
      <c r="CS2238" s="130"/>
      <c r="CT2238" s="130"/>
      <c r="CU2238" s="130"/>
      <c r="CV2238" s="130"/>
      <c r="CW2238" s="130"/>
      <c r="CX2238" s="130"/>
      <c r="CY2238" s="130"/>
      <c r="CZ2238" s="130"/>
      <c r="DA2238" s="130"/>
      <c r="DB2238" s="130"/>
      <c r="DC2238" s="130"/>
      <c r="DD2238" s="130"/>
      <c r="DE2238" s="130"/>
      <c r="DF2238" s="130"/>
      <c r="DG2238" s="130"/>
      <c r="DH2238" s="130"/>
      <c r="DI2238" s="130"/>
      <c r="DJ2238" s="130"/>
      <c r="DK2238" s="130"/>
      <c r="DL2238" s="130"/>
    </row>
    <row r="2239" spans="1:116" ht="71.25" customHeight="1" x14ac:dyDescent="0.2">
      <c r="A2239" s="136">
        <v>2236</v>
      </c>
      <c r="B2239" s="368">
        <f t="shared" si="163"/>
        <v>1286</v>
      </c>
      <c r="C2239" s="294" t="s">
        <v>9620</v>
      </c>
      <c r="D2239" s="279" t="s">
        <v>588</v>
      </c>
      <c r="E2239" s="125">
        <v>20543254798</v>
      </c>
      <c r="F2239" s="153" t="s">
        <v>26</v>
      </c>
      <c r="G2239" s="153" t="s">
        <v>27</v>
      </c>
      <c r="H2239" s="198" t="s">
        <v>9625</v>
      </c>
      <c r="I2239" s="153" t="s">
        <v>9622</v>
      </c>
      <c r="J2239" s="153" t="s">
        <v>9623</v>
      </c>
      <c r="K2239" s="344" t="s">
        <v>9791</v>
      </c>
      <c r="L2239" s="198" t="s">
        <v>9624</v>
      </c>
      <c r="M2239" s="182" t="s">
        <v>7896</v>
      </c>
      <c r="N2239" s="153" t="s">
        <v>1163</v>
      </c>
      <c r="O2239" s="153">
        <v>2023</v>
      </c>
      <c r="P2239" s="88">
        <v>45065</v>
      </c>
      <c r="Q2239" s="153" t="s">
        <v>6790</v>
      </c>
      <c r="R2239" s="153">
        <v>1</v>
      </c>
      <c r="S2239" s="131" t="s">
        <v>9626</v>
      </c>
      <c r="T2239" s="132">
        <v>45314</v>
      </c>
      <c r="U2239" s="131">
        <v>350</v>
      </c>
      <c r="V2239" s="153" t="s">
        <v>2076</v>
      </c>
      <c r="W2239" s="153" t="s">
        <v>2076</v>
      </c>
      <c r="X2239" s="242" t="s">
        <v>2076</v>
      </c>
      <c r="Y2239" s="131" t="s">
        <v>9628</v>
      </c>
      <c r="Z2239" s="132">
        <v>45476</v>
      </c>
      <c r="AA2239" s="131">
        <v>350</v>
      </c>
      <c r="AB2239" s="158" t="s">
        <v>10436</v>
      </c>
      <c r="AC2239" s="128">
        <v>350</v>
      </c>
      <c r="AD2239" s="155">
        <v>2024</v>
      </c>
      <c r="AE2239" s="155">
        <v>5150</v>
      </c>
      <c r="AF2239" s="323">
        <f t="shared" si="164"/>
        <v>1802500</v>
      </c>
      <c r="AG2239" s="108"/>
      <c r="AH2239" s="108"/>
      <c r="AI2239" s="108"/>
      <c r="AJ2239" s="108"/>
      <c r="AK2239" s="108"/>
      <c r="AL2239" s="108"/>
      <c r="AM2239" s="108"/>
      <c r="AN2239" s="108"/>
      <c r="AO2239" s="108"/>
      <c r="AP2239" s="108"/>
      <c r="AQ2239" s="108"/>
      <c r="AR2239" s="108"/>
      <c r="AS2239" s="108"/>
      <c r="AT2239" s="108"/>
      <c r="AU2239" s="108"/>
      <c r="AV2239" s="108"/>
      <c r="AW2239" s="108"/>
      <c r="AX2239" s="108"/>
      <c r="AY2239" s="108"/>
      <c r="AZ2239" s="108"/>
      <c r="BA2239" s="108"/>
      <c r="BB2239" s="108"/>
      <c r="BC2239" s="108"/>
      <c r="BD2239" s="108"/>
      <c r="BE2239" s="108"/>
      <c r="BF2239" s="108"/>
      <c r="BG2239" s="108"/>
      <c r="BH2239" s="108"/>
      <c r="BI2239" s="108"/>
      <c r="BJ2239" s="108"/>
      <c r="BK2239" s="130"/>
      <c r="BL2239" s="130"/>
      <c r="BM2239" s="130"/>
      <c r="BN2239" s="130"/>
      <c r="BO2239" s="130"/>
      <c r="BP2239" s="130"/>
      <c r="BQ2239" s="130"/>
      <c r="BR2239" s="130"/>
      <c r="BS2239" s="130"/>
      <c r="BT2239" s="130"/>
      <c r="BU2239" s="130"/>
      <c r="BV2239" s="130"/>
      <c r="BW2239" s="130"/>
      <c r="BX2239" s="130"/>
      <c r="BY2239" s="130"/>
      <c r="BZ2239" s="130"/>
      <c r="CA2239" s="130"/>
      <c r="CB2239" s="130"/>
      <c r="CC2239" s="130"/>
      <c r="CD2239" s="130"/>
      <c r="CE2239" s="130"/>
      <c r="CF2239" s="130"/>
      <c r="CG2239" s="130"/>
      <c r="CH2239" s="130"/>
      <c r="CI2239" s="130"/>
      <c r="CJ2239" s="130"/>
      <c r="CK2239" s="130"/>
      <c r="CL2239" s="130"/>
      <c r="CM2239" s="130"/>
      <c r="CN2239" s="130"/>
      <c r="CO2239" s="130"/>
      <c r="CP2239" s="130"/>
      <c r="CQ2239" s="130"/>
      <c r="CR2239" s="130"/>
      <c r="CS2239" s="130"/>
      <c r="CT2239" s="130"/>
      <c r="CU2239" s="130"/>
      <c r="CV2239" s="130"/>
      <c r="CW2239" s="130"/>
      <c r="CX2239" s="130"/>
      <c r="CY2239" s="130"/>
      <c r="CZ2239" s="130"/>
      <c r="DA2239" s="130"/>
      <c r="DB2239" s="130"/>
      <c r="DC2239" s="130"/>
      <c r="DD2239" s="130"/>
      <c r="DE2239" s="130"/>
      <c r="DF2239" s="130"/>
      <c r="DG2239" s="130"/>
      <c r="DH2239" s="130"/>
      <c r="DI2239" s="130"/>
      <c r="DJ2239" s="130"/>
      <c r="DK2239" s="130"/>
      <c r="DL2239" s="130"/>
    </row>
    <row r="2240" spans="1:116" ht="51" x14ac:dyDescent="0.2">
      <c r="A2240" s="136">
        <v>2237</v>
      </c>
      <c r="B2240" s="368">
        <f t="shared" si="163"/>
        <v>1287</v>
      </c>
      <c r="C2240" s="294" t="s">
        <v>9629</v>
      </c>
      <c r="D2240" s="279" t="s">
        <v>25</v>
      </c>
      <c r="E2240" s="6">
        <v>20100017491</v>
      </c>
      <c r="F2240" s="153" t="s">
        <v>26</v>
      </c>
      <c r="G2240" s="153" t="s">
        <v>27</v>
      </c>
      <c r="H2240" s="198" t="s">
        <v>7868</v>
      </c>
      <c r="I2240" s="153" t="s">
        <v>6884</v>
      </c>
      <c r="J2240" s="153" t="s">
        <v>6884</v>
      </c>
      <c r="K2240" s="344" t="s">
        <v>9630</v>
      </c>
      <c r="L2240" s="198" t="s">
        <v>9631</v>
      </c>
      <c r="M2240" s="104" t="s">
        <v>9647</v>
      </c>
      <c r="N2240" s="153" t="s">
        <v>1161</v>
      </c>
      <c r="O2240" s="153">
        <v>2022</v>
      </c>
      <c r="P2240" s="88">
        <v>45226</v>
      </c>
      <c r="Q2240" s="153" t="s">
        <v>6790</v>
      </c>
      <c r="R2240" s="153">
        <v>1</v>
      </c>
      <c r="S2240" s="131" t="s">
        <v>9633</v>
      </c>
      <c r="T2240" s="132">
        <v>45344</v>
      </c>
      <c r="U2240" s="131">
        <v>2</v>
      </c>
      <c r="V2240" s="98" t="s">
        <v>9634</v>
      </c>
      <c r="W2240" s="88">
        <v>45373</v>
      </c>
      <c r="X2240" s="153">
        <v>2</v>
      </c>
      <c r="Y2240" s="131" t="s">
        <v>9635</v>
      </c>
      <c r="Z2240" s="132">
        <v>45477</v>
      </c>
      <c r="AA2240" s="131">
        <v>2</v>
      </c>
      <c r="AB2240" s="158" t="s">
        <v>10435</v>
      </c>
      <c r="AC2240" s="128">
        <v>2</v>
      </c>
      <c r="AD2240" s="155">
        <v>2024</v>
      </c>
      <c r="AE2240" s="155">
        <v>5150</v>
      </c>
      <c r="AF2240" s="323">
        <f t="shared" si="164"/>
        <v>10300</v>
      </c>
      <c r="AG2240" s="108"/>
      <c r="AH2240" s="108"/>
      <c r="AI2240" s="108"/>
      <c r="AJ2240" s="108"/>
      <c r="AK2240" s="108"/>
      <c r="AL2240" s="108"/>
      <c r="AM2240" s="108"/>
      <c r="AN2240" s="108"/>
      <c r="AO2240" s="108"/>
      <c r="AP2240" s="108"/>
      <c r="AQ2240" s="108"/>
      <c r="AR2240" s="108"/>
      <c r="AS2240" s="108"/>
      <c r="AT2240" s="108"/>
      <c r="AU2240" s="108"/>
      <c r="AV2240" s="108"/>
      <c r="AW2240" s="108"/>
      <c r="AX2240" s="108"/>
      <c r="AY2240" s="108"/>
      <c r="AZ2240" s="108"/>
      <c r="BA2240" s="108"/>
      <c r="BB2240" s="108"/>
      <c r="BC2240" s="108"/>
      <c r="BD2240" s="108"/>
      <c r="BE2240" s="108"/>
      <c r="BF2240" s="108"/>
      <c r="BG2240" s="108"/>
      <c r="BH2240" s="108"/>
      <c r="BI2240" s="108"/>
      <c r="BJ2240" s="108"/>
      <c r="BK2240" s="130"/>
      <c r="BL2240" s="130"/>
      <c r="BM2240" s="130"/>
      <c r="BN2240" s="130"/>
      <c r="BO2240" s="130"/>
      <c r="BP2240" s="130"/>
      <c r="BQ2240" s="130"/>
      <c r="BR2240" s="130"/>
      <c r="BS2240" s="130"/>
      <c r="BT2240" s="130"/>
      <c r="BU2240" s="130"/>
      <c r="BV2240" s="130"/>
      <c r="BW2240" s="130"/>
      <c r="BX2240" s="130"/>
      <c r="BY2240" s="130"/>
      <c r="BZ2240" s="130"/>
      <c r="CA2240" s="130"/>
      <c r="CB2240" s="130"/>
      <c r="CC2240" s="130"/>
      <c r="CD2240" s="130"/>
      <c r="CE2240" s="130"/>
      <c r="CF2240" s="130"/>
      <c r="CG2240" s="130"/>
      <c r="CH2240" s="130"/>
      <c r="CI2240" s="130"/>
      <c r="CJ2240" s="130"/>
      <c r="CK2240" s="130"/>
      <c r="CL2240" s="130"/>
      <c r="CM2240" s="130"/>
      <c r="CN2240" s="130"/>
      <c r="CO2240" s="130"/>
      <c r="CP2240" s="130"/>
      <c r="CQ2240" s="130"/>
      <c r="CR2240" s="130"/>
      <c r="CS2240" s="130"/>
      <c r="CT2240" s="130"/>
      <c r="CU2240" s="130"/>
      <c r="CV2240" s="130"/>
      <c r="CW2240" s="130"/>
      <c r="CX2240" s="130"/>
      <c r="CY2240" s="130"/>
      <c r="CZ2240" s="130"/>
      <c r="DA2240" s="130"/>
      <c r="DB2240" s="130"/>
      <c r="DC2240" s="130"/>
      <c r="DD2240" s="130"/>
      <c r="DE2240" s="130"/>
      <c r="DF2240" s="130"/>
      <c r="DG2240" s="130"/>
      <c r="DH2240" s="130"/>
      <c r="DI2240" s="130"/>
      <c r="DJ2240" s="130"/>
      <c r="DK2240" s="130"/>
      <c r="DL2240" s="130"/>
    </row>
    <row r="2241" spans="1:116" ht="38.25" x14ac:dyDescent="0.2">
      <c r="A2241" s="136">
        <v>2238</v>
      </c>
      <c r="B2241" s="368">
        <f t="shared" si="163"/>
        <v>1287</v>
      </c>
      <c r="C2241" s="294" t="s">
        <v>9629</v>
      </c>
      <c r="D2241" s="279" t="s">
        <v>25</v>
      </c>
      <c r="E2241" s="6">
        <v>20100017491</v>
      </c>
      <c r="F2241" s="153" t="s">
        <v>26</v>
      </c>
      <c r="G2241" s="153" t="s">
        <v>27</v>
      </c>
      <c r="H2241" s="198" t="s">
        <v>7868</v>
      </c>
      <c r="I2241" s="153" t="s">
        <v>6884</v>
      </c>
      <c r="J2241" s="153" t="s">
        <v>6884</v>
      </c>
      <c r="K2241" s="344" t="s">
        <v>9630</v>
      </c>
      <c r="L2241" s="198" t="s">
        <v>9632</v>
      </c>
      <c r="M2241" s="104" t="s">
        <v>9647</v>
      </c>
      <c r="N2241" s="153" t="s">
        <v>1161</v>
      </c>
      <c r="O2241" s="153">
        <v>2022</v>
      </c>
      <c r="P2241" s="88">
        <v>45226</v>
      </c>
      <c r="Q2241" s="153" t="s">
        <v>6790</v>
      </c>
      <c r="R2241" s="153">
        <v>1</v>
      </c>
      <c r="S2241" s="131" t="s">
        <v>9633</v>
      </c>
      <c r="T2241" s="132">
        <v>45344</v>
      </c>
      <c r="U2241" s="131">
        <v>1.5</v>
      </c>
      <c r="V2241" s="98" t="s">
        <v>9634</v>
      </c>
      <c r="W2241" s="88">
        <v>45373</v>
      </c>
      <c r="X2241" s="153">
        <v>1.5</v>
      </c>
      <c r="Y2241" s="131" t="s">
        <v>9635</v>
      </c>
      <c r="Z2241" s="132">
        <v>45477</v>
      </c>
      <c r="AA2241" s="131">
        <v>1.5</v>
      </c>
      <c r="AB2241" s="158" t="s">
        <v>10434</v>
      </c>
      <c r="AC2241" s="128">
        <v>1.5</v>
      </c>
      <c r="AD2241" s="155">
        <v>2024</v>
      </c>
      <c r="AE2241" s="155">
        <v>5150</v>
      </c>
      <c r="AF2241" s="323">
        <f t="shared" si="164"/>
        <v>7725</v>
      </c>
      <c r="AG2241" s="108"/>
      <c r="AH2241" s="108"/>
      <c r="AI2241" s="108"/>
      <c r="AJ2241" s="108"/>
      <c r="AK2241" s="108"/>
      <c r="AL2241" s="108"/>
      <c r="AM2241" s="108"/>
      <c r="AN2241" s="108"/>
      <c r="AO2241" s="108"/>
      <c r="AP2241" s="108"/>
      <c r="AQ2241" s="108"/>
      <c r="AR2241" s="108"/>
      <c r="AS2241" s="108"/>
      <c r="AT2241" s="108"/>
      <c r="AU2241" s="108"/>
      <c r="AV2241" s="108"/>
      <c r="AW2241" s="108"/>
      <c r="AX2241" s="108"/>
      <c r="AY2241" s="108"/>
      <c r="AZ2241" s="108"/>
      <c r="BA2241" s="108"/>
      <c r="BB2241" s="108"/>
      <c r="BC2241" s="108"/>
      <c r="BD2241" s="108"/>
      <c r="BE2241" s="108"/>
      <c r="BF2241" s="108"/>
      <c r="BG2241" s="108"/>
      <c r="BH2241" s="108"/>
      <c r="BI2241" s="108"/>
      <c r="BJ2241" s="108"/>
      <c r="BK2241" s="130"/>
      <c r="BL2241" s="130"/>
      <c r="BM2241" s="130"/>
      <c r="BN2241" s="130"/>
      <c r="BO2241" s="130"/>
      <c r="BP2241" s="130"/>
      <c r="BQ2241" s="130"/>
      <c r="BR2241" s="130"/>
      <c r="BS2241" s="130"/>
      <c r="BT2241" s="130"/>
      <c r="BU2241" s="130"/>
      <c r="BV2241" s="130"/>
      <c r="BW2241" s="130"/>
      <c r="BX2241" s="130"/>
      <c r="BY2241" s="130"/>
      <c r="BZ2241" s="130"/>
      <c r="CA2241" s="130"/>
      <c r="CB2241" s="130"/>
      <c r="CC2241" s="130"/>
      <c r="CD2241" s="130"/>
      <c r="CE2241" s="130"/>
      <c r="CF2241" s="130"/>
      <c r="CG2241" s="130"/>
      <c r="CH2241" s="130"/>
      <c r="CI2241" s="130"/>
      <c r="CJ2241" s="130"/>
      <c r="CK2241" s="130"/>
      <c r="CL2241" s="130"/>
      <c r="CM2241" s="130"/>
      <c r="CN2241" s="130"/>
      <c r="CO2241" s="130"/>
      <c r="CP2241" s="130"/>
      <c r="CQ2241" s="130"/>
      <c r="CR2241" s="130"/>
      <c r="CS2241" s="130"/>
      <c r="CT2241" s="130"/>
      <c r="CU2241" s="130"/>
      <c r="CV2241" s="130"/>
      <c r="CW2241" s="130"/>
      <c r="CX2241" s="130"/>
      <c r="CY2241" s="130"/>
      <c r="CZ2241" s="130"/>
      <c r="DA2241" s="130"/>
      <c r="DB2241" s="130"/>
      <c r="DC2241" s="130"/>
      <c r="DD2241" s="130"/>
      <c r="DE2241" s="130"/>
      <c r="DF2241" s="130"/>
      <c r="DG2241" s="130"/>
      <c r="DH2241" s="130"/>
      <c r="DI2241" s="130"/>
      <c r="DJ2241" s="130"/>
      <c r="DK2241" s="130"/>
      <c r="DL2241" s="130"/>
    </row>
    <row r="2242" spans="1:116" ht="25.5" x14ac:dyDescent="0.2">
      <c r="A2242" s="136">
        <v>2239</v>
      </c>
      <c r="B2242" s="368">
        <f t="shared" si="163"/>
        <v>1288</v>
      </c>
      <c r="C2242" s="223" t="s">
        <v>9636</v>
      </c>
      <c r="D2242" s="279" t="s">
        <v>588</v>
      </c>
      <c r="E2242" s="125">
        <v>20543254798</v>
      </c>
      <c r="F2242" s="153" t="s">
        <v>26</v>
      </c>
      <c r="G2242" s="153" t="s">
        <v>27</v>
      </c>
      <c r="H2242" s="198" t="s">
        <v>9519</v>
      </c>
      <c r="I2242" s="153" t="s">
        <v>9457</v>
      </c>
      <c r="J2242" s="153" t="s">
        <v>9457</v>
      </c>
      <c r="K2242" s="344" t="s">
        <v>1065</v>
      </c>
      <c r="L2242" s="198" t="s">
        <v>9637</v>
      </c>
      <c r="M2242" s="182" t="s">
        <v>7896</v>
      </c>
      <c r="N2242" s="153" t="s">
        <v>1162</v>
      </c>
      <c r="O2242" s="153">
        <v>2023</v>
      </c>
      <c r="P2242" s="88">
        <v>45128</v>
      </c>
      <c r="Q2242" s="153" t="s">
        <v>6790</v>
      </c>
      <c r="R2242" s="153">
        <v>1</v>
      </c>
      <c r="S2242" s="131" t="s">
        <v>9638</v>
      </c>
      <c r="T2242" s="132">
        <v>45397</v>
      </c>
      <c r="U2242" s="131">
        <v>150</v>
      </c>
      <c r="V2242" s="153" t="s">
        <v>2076</v>
      </c>
      <c r="W2242" s="153" t="s">
        <v>2076</v>
      </c>
      <c r="X2242" s="242" t="s">
        <v>2076</v>
      </c>
      <c r="Y2242" s="131" t="s">
        <v>9639</v>
      </c>
      <c r="Z2242" s="132">
        <v>45477</v>
      </c>
      <c r="AA2242" s="131">
        <v>150</v>
      </c>
      <c r="AB2242" s="158" t="s">
        <v>10433</v>
      </c>
      <c r="AC2242" s="128">
        <v>150</v>
      </c>
      <c r="AD2242" s="155">
        <v>2024</v>
      </c>
      <c r="AE2242" s="155">
        <v>5150</v>
      </c>
      <c r="AF2242" s="323">
        <f t="shared" si="164"/>
        <v>772500</v>
      </c>
      <c r="AG2242" s="108"/>
      <c r="AH2242" s="108"/>
      <c r="AI2242" s="108"/>
      <c r="AJ2242" s="108"/>
      <c r="AK2242" s="108"/>
      <c r="AL2242" s="108"/>
      <c r="AM2242" s="108"/>
      <c r="AN2242" s="108"/>
      <c r="AO2242" s="108"/>
      <c r="AP2242" s="108"/>
      <c r="AQ2242" s="108"/>
      <c r="AR2242" s="108"/>
      <c r="AS2242" s="108"/>
      <c r="AT2242" s="108"/>
      <c r="AU2242" s="108"/>
      <c r="AV2242" s="108"/>
      <c r="AW2242" s="108"/>
      <c r="AX2242" s="108"/>
      <c r="AY2242" s="108"/>
      <c r="AZ2242" s="108"/>
      <c r="BA2242" s="108"/>
      <c r="BB2242" s="108"/>
      <c r="BC2242" s="108"/>
      <c r="BD2242" s="108"/>
      <c r="BE2242" s="108"/>
      <c r="BF2242" s="108"/>
      <c r="BG2242" s="108"/>
      <c r="BH2242" s="108"/>
      <c r="BI2242" s="108"/>
      <c r="BJ2242" s="108"/>
      <c r="BK2242" s="130"/>
      <c r="BL2242" s="130"/>
      <c r="BM2242" s="130"/>
      <c r="BN2242" s="130"/>
      <c r="BO2242" s="130"/>
      <c r="BP2242" s="130"/>
      <c r="BQ2242" s="130"/>
      <c r="BR2242" s="130"/>
      <c r="BS2242" s="130"/>
      <c r="BT2242" s="130"/>
      <c r="BU2242" s="130"/>
      <c r="BV2242" s="130"/>
      <c r="BW2242" s="130"/>
      <c r="BX2242" s="130"/>
      <c r="BY2242" s="130"/>
      <c r="BZ2242" s="130"/>
      <c r="CA2242" s="130"/>
      <c r="CB2242" s="130"/>
      <c r="CC2242" s="130"/>
      <c r="CD2242" s="130"/>
      <c r="CE2242" s="130"/>
      <c r="CF2242" s="130"/>
      <c r="CG2242" s="130"/>
      <c r="CH2242" s="130"/>
      <c r="CI2242" s="130"/>
      <c r="CJ2242" s="130"/>
      <c r="CK2242" s="130"/>
      <c r="CL2242" s="130"/>
      <c r="CM2242" s="130"/>
      <c r="CN2242" s="130"/>
      <c r="CO2242" s="130"/>
      <c r="CP2242" s="130"/>
      <c r="CQ2242" s="130"/>
      <c r="CR2242" s="130"/>
      <c r="CS2242" s="130"/>
      <c r="CT2242" s="130"/>
      <c r="CU2242" s="130"/>
      <c r="CV2242" s="130"/>
      <c r="CW2242" s="130"/>
      <c r="CX2242" s="130"/>
      <c r="CY2242" s="130"/>
      <c r="CZ2242" s="130"/>
      <c r="DA2242" s="130"/>
      <c r="DB2242" s="130"/>
      <c r="DC2242" s="130"/>
      <c r="DD2242" s="130"/>
      <c r="DE2242" s="130"/>
      <c r="DF2242" s="130"/>
      <c r="DG2242" s="130"/>
      <c r="DH2242" s="130"/>
      <c r="DI2242" s="130"/>
      <c r="DJ2242" s="130"/>
      <c r="DK2242" s="130"/>
      <c r="DL2242" s="130"/>
    </row>
    <row r="2243" spans="1:116" ht="73.150000000000006" customHeight="1" x14ac:dyDescent="0.2">
      <c r="A2243" s="136">
        <v>2240</v>
      </c>
      <c r="B2243" s="368">
        <f t="shared" si="163"/>
        <v>1289</v>
      </c>
      <c r="C2243" s="294" t="s">
        <v>9640</v>
      </c>
      <c r="D2243" s="279" t="s">
        <v>588</v>
      </c>
      <c r="E2243" s="125">
        <v>20543254798</v>
      </c>
      <c r="F2243" s="153" t="s">
        <v>26</v>
      </c>
      <c r="G2243" s="153" t="s">
        <v>27</v>
      </c>
      <c r="H2243" s="198" t="s">
        <v>9553</v>
      </c>
      <c r="I2243" s="153" t="s">
        <v>9641</v>
      </c>
      <c r="J2243" s="153" t="s">
        <v>9646</v>
      </c>
      <c r="K2243" s="344" t="s">
        <v>1033</v>
      </c>
      <c r="L2243" s="198" t="s">
        <v>9643</v>
      </c>
      <c r="M2243" s="182" t="s">
        <v>7896</v>
      </c>
      <c r="N2243" s="153" t="s">
        <v>1162</v>
      </c>
      <c r="O2243" s="153">
        <v>2021</v>
      </c>
      <c r="P2243" s="88">
        <v>45280</v>
      </c>
      <c r="Q2243" s="153" t="s">
        <v>6790</v>
      </c>
      <c r="R2243" s="153">
        <v>1</v>
      </c>
      <c r="S2243" s="131" t="s">
        <v>9648</v>
      </c>
      <c r="T2243" s="132">
        <v>45359</v>
      </c>
      <c r="U2243" s="131">
        <v>150</v>
      </c>
      <c r="V2243" s="153" t="s">
        <v>2076</v>
      </c>
      <c r="W2243" s="153" t="s">
        <v>2076</v>
      </c>
      <c r="X2243" s="242" t="s">
        <v>2076</v>
      </c>
      <c r="Y2243" s="131" t="s">
        <v>9649</v>
      </c>
      <c r="Z2243" s="132">
        <v>45477</v>
      </c>
      <c r="AA2243" s="131">
        <v>150</v>
      </c>
      <c r="AB2243" s="158" t="s">
        <v>10391</v>
      </c>
      <c r="AC2243" s="128">
        <v>150</v>
      </c>
      <c r="AD2243" s="155">
        <v>2024</v>
      </c>
      <c r="AE2243" s="155">
        <v>5150</v>
      </c>
      <c r="AF2243" s="323">
        <f t="shared" si="164"/>
        <v>772500</v>
      </c>
      <c r="AG2243" s="108"/>
      <c r="AH2243" s="108"/>
      <c r="AI2243" s="108"/>
      <c r="AJ2243" s="108"/>
      <c r="AK2243" s="108"/>
      <c r="AL2243" s="108"/>
      <c r="AM2243" s="108"/>
      <c r="AN2243" s="108"/>
      <c r="AO2243" s="108"/>
      <c r="AP2243" s="108"/>
      <c r="AQ2243" s="108"/>
      <c r="AR2243" s="108"/>
      <c r="AS2243" s="108"/>
      <c r="AT2243" s="108"/>
      <c r="AU2243" s="108"/>
      <c r="AV2243" s="108"/>
      <c r="AW2243" s="108"/>
      <c r="AX2243" s="108"/>
      <c r="AY2243" s="108"/>
      <c r="AZ2243" s="108"/>
      <c r="BA2243" s="108"/>
      <c r="BB2243" s="108"/>
      <c r="BC2243" s="108"/>
      <c r="BD2243" s="108"/>
      <c r="BE2243" s="108"/>
      <c r="BF2243" s="108"/>
      <c r="BG2243" s="108"/>
      <c r="BH2243" s="108"/>
      <c r="BI2243" s="108"/>
      <c r="BJ2243" s="108"/>
      <c r="BK2243" s="130"/>
      <c r="BL2243" s="130"/>
      <c r="BM2243" s="130"/>
      <c r="BN2243" s="130"/>
      <c r="BO2243" s="130"/>
      <c r="BP2243" s="130"/>
      <c r="BQ2243" s="130"/>
      <c r="BR2243" s="130"/>
      <c r="BS2243" s="130"/>
      <c r="BT2243" s="130"/>
      <c r="BU2243" s="130"/>
      <c r="BV2243" s="130"/>
      <c r="BW2243" s="130"/>
      <c r="BX2243" s="130"/>
      <c r="BY2243" s="130"/>
      <c r="BZ2243" s="130"/>
      <c r="CA2243" s="130"/>
      <c r="CB2243" s="130"/>
      <c r="CC2243" s="130"/>
      <c r="CD2243" s="130"/>
      <c r="CE2243" s="130"/>
      <c r="CF2243" s="130"/>
      <c r="CG2243" s="130"/>
      <c r="CH2243" s="130"/>
      <c r="CI2243" s="130"/>
      <c r="CJ2243" s="130"/>
      <c r="CK2243" s="130"/>
      <c r="CL2243" s="130"/>
      <c r="CM2243" s="130"/>
      <c r="CN2243" s="130"/>
      <c r="CO2243" s="130"/>
      <c r="CP2243" s="130"/>
      <c r="CQ2243" s="130"/>
      <c r="CR2243" s="130"/>
      <c r="CS2243" s="130"/>
      <c r="CT2243" s="130"/>
      <c r="CU2243" s="130"/>
      <c r="CV2243" s="130"/>
      <c r="CW2243" s="130"/>
      <c r="CX2243" s="130"/>
      <c r="CY2243" s="130"/>
      <c r="CZ2243" s="130"/>
      <c r="DA2243" s="130"/>
      <c r="DB2243" s="130"/>
      <c r="DC2243" s="130"/>
      <c r="DD2243" s="130"/>
      <c r="DE2243" s="130"/>
      <c r="DF2243" s="130"/>
      <c r="DG2243" s="130"/>
      <c r="DH2243" s="130"/>
      <c r="DI2243" s="130"/>
      <c r="DJ2243" s="130"/>
      <c r="DK2243" s="130"/>
      <c r="DL2243" s="130"/>
    </row>
    <row r="2244" spans="1:116" ht="38.25" x14ac:dyDescent="0.2">
      <c r="A2244" s="136">
        <v>2241</v>
      </c>
      <c r="B2244" s="368">
        <f t="shared" si="163"/>
        <v>1289</v>
      </c>
      <c r="C2244" s="294" t="s">
        <v>9640</v>
      </c>
      <c r="D2244" s="279" t="s">
        <v>588</v>
      </c>
      <c r="E2244" s="125">
        <v>20543254798</v>
      </c>
      <c r="F2244" s="153" t="s">
        <v>26</v>
      </c>
      <c r="G2244" s="153" t="s">
        <v>27</v>
      </c>
      <c r="H2244" s="198" t="s">
        <v>9553</v>
      </c>
      <c r="I2244" s="153" t="s">
        <v>9642</v>
      </c>
      <c r="J2244" s="153" t="s">
        <v>9645</v>
      </c>
      <c r="K2244" s="344" t="s">
        <v>1033</v>
      </c>
      <c r="L2244" s="198" t="s">
        <v>9644</v>
      </c>
      <c r="M2244" s="182" t="s">
        <v>7896</v>
      </c>
      <c r="N2244" s="153" t="s">
        <v>1162</v>
      </c>
      <c r="O2244" s="153">
        <v>2021</v>
      </c>
      <c r="P2244" s="88">
        <v>45280</v>
      </c>
      <c r="Q2244" s="153" t="s">
        <v>6790</v>
      </c>
      <c r="R2244" s="153">
        <v>1</v>
      </c>
      <c r="S2244" s="131" t="s">
        <v>9648</v>
      </c>
      <c r="T2244" s="132">
        <v>45359</v>
      </c>
      <c r="U2244" s="131">
        <v>124.5</v>
      </c>
      <c r="V2244" s="153" t="s">
        <v>2076</v>
      </c>
      <c r="W2244" s="153" t="s">
        <v>2076</v>
      </c>
      <c r="X2244" s="242" t="s">
        <v>2076</v>
      </c>
      <c r="Y2244" s="131" t="s">
        <v>9649</v>
      </c>
      <c r="Z2244" s="132">
        <v>45477</v>
      </c>
      <c r="AA2244" s="131">
        <v>109.5</v>
      </c>
      <c r="AB2244" s="158" t="s">
        <v>10392</v>
      </c>
      <c r="AC2244" s="128">
        <v>109.5</v>
      </c>
      <c r="AD2244" s="155">
        <v>2024</v>
      </c>
      <c r="AE2244" s="155">
        <v>5150</v>
      </c>
      <c r="AF2244" s="323">
        <f t="shared" si="164"/>
        <v>563925</v>
      </c>
      <c r="AG2244" s="108"/>
      <c r="AH2244" s="108"/>
      <c r="AI2244" s="108"/>
      <c r="AJ2244" s="108"/>
      <c r="AK2244" s="108"/>
      <c r="AL2244" s="108"/>
      <c r="AM2244" s="108"/>
      <c r="AN2244" s="108"/>
      <c r="AO2244" s="108"/>
      <c r="AP2244" s="108"/>
      <c r="AQ2244" s="108"/>
      <c r="AR2244" s="108"/>
      <c r="AS2244" s="108"/>
      <c r="AT2244" s="108"/>
      <c r="AU2244" s="108"/>
      <c r="AV2244" s="108"/>
      <c r="AW2244" s="108"/>
      <c r="AX2244" s="108"/>
      <c r="AY2244" s="108"/>
      <c r="AZ2244" s="108"/>
      <c r="BA2244" s="108"/>
      <c r="BB2244" s="108"/>
      <c r="BC2244" s="108"/>
      <c r="BD2244" s="108"/>
      <c r="BE2244" s="108"/>
      <c r="BF2244" s="108"/>
      <c r="BG2244" s="108"/>
      <c r="BH2244" s="108"/>
      <c r="BI2244" s="108"/>
      <c r="BJ2244" s="108"/>
      <c r="BK2244" s="130"/>
      <c r="BL2244" s="130"/>
      <c r="BM2244" s="130"/>
      <c r="BN2244" s="130"/>
      <c r="BO2244" s="130"/>
      <c r="BP2244" s="130"/>
      <c r="BQ2244" s="130"/>
      <c r="BR2244" s="130"/>
      <c r="BS2244" s="130"/>
      <c r="BT2244" s="130"/>
      <c r="BU2244" s="130"/>
      <c r="BV2244" s="130"/>
      <c r="BW2244" s="130"/>
      <c r="BX2244" s="130"/>
      <c r="BY2244" s="130"/>
      <c r="BZ2244" s="130"/>
      <c r="CA2244" s="130"/>
      <c r="CB2244" s="130"/>
      <c r="CC2244" s="130"/>
      <c r="CD2244" s="130"/>
      <c r="CE2244" s="130"/>
      <c r="CF2244" s="130"/>
      <c r="CG2244" s="130"/>
      <c r="CH2244" s="130"/>
      <c r="CI2244" s="130"/>
      <c r="CJ2244" s="130"/>
      <c r="CK2244" s="130"/>
      <c r="CL2244" s="130"/>
      <c r="CM2244" s="130"/>
      <c r="CN2244" s="130"/>
      <c r="CO2244" s="130"/>
      <c r="CP2244" s="130"/>
      <c r="CQ2244" s="130"/>
      <c r="CR2244" s="130"/>
      <c r="CS2244" s="130"/>
      <c r="CT2244" s="130"/>
      <c r="CU2244" s="130"/>
      <c r="CV2244" s="130"/>
      <c r="CW2244" s="130"/>
      <c r="CX2244" s="130"/>
      <c r="CY2244" s="130"/>
      <c r="CZ2244" s="130"/>
      <c r="DA2244" s="130"/>
      <c r="DB2244" s="130"/>
      <c r="DC2244" s="130"/>
      <c r="DD2244" s="130"/>
      <c r="DE2244" s="130"/>
      <c r="DF2244" s="130"/>
      <c r="DG2244" s="130"/>
      <c r="DH2244" s="130"/>
      <c r="DI2244" s="130"/>
      <c r="DJ2244" s="130"/>
      <c r="DK2244" s="130"/>
      <c r="DL2244" s="130"/>
    </row>
    <row r="2245" spans="1:116" ht="69" customHeight="1" x14ac:dyDescent="0.2">
      <c r="A2245" s="136">
        <v>2242</v>
      </c>
      <c r="B2245" s="368">
        <f t="shared" si="163"/>
        <v>1290</v>
      </c>
      <c r="C2245" s="294" t="s">
        <v>9592</v>
      </c>
      <c r="D2245" s="279" t="s">
        <v>588</v>
      </c>
      <c r="E2245" s="125">
        <v>20543254798</v>
      </c>
      <c r="F2245" s="153" t="s">
        <v>26</v>
      </c>
      <c r="G2245" s="153" t="s">
        <v>27</v>
      </c>
      <c r="H2245" s="198" t="s">
        <v>9593</v>
      </c>
      <c r="I2245" s="153" t="s">
        <v>9594</v>
      </c>
      <c r="J2245" s="153" t="s">
        <v>9650</v>
      </c>
      <c r="K2245" s="344" t="s">
        <v>1043</v>
      </c>
      <c r="L2245" s="198" t="s">
        <v>9652</v>
      </c>
      <c r="M2245" s="182" t="s">
        <v>7930</v>
      </c>
      <c r="N2245" s="153" t="s">
        <v>1161</v>
      </c>
      <c r="O2245" s="153">
        <v>2022</v>
      </c>
      <c r="P2245" s="88">
        <v>44995</v>
      </c>
      <c r="Q2245" s="153" t="s">
        <v>6790</v>
      </c>
      <c r="R2245" s="153">
        <v>19</v>
      </c>
      <c r="S2245" s="131" t="s">
        <v>9596</v>
      </c>
      <c r="T2245" s="132">
        <v>45260</v>
      </c>
      <c r="U2245" s="131">
        <v>520.4</v>
      </c>
      <c r="V2245" s="153" t="s">
        <v>9597</v>
      </c>
      <c r="W2245" s="88">
        <v>45371</v>
      </c>
      <c r="X2245" s="153">
        <v>520.4</v>
      </c>
      <c r="Y2245" s="131" t="s">
        <v>9651</v>
      </c>
      <c r="Z2245" s="132">
        <v>45477</v>
      </c>
      <c r="AA2245" s="131">
        <v>520.4</v>
      </c>
      <c r="AB2245" s="158" t="s">
        <v>10432</v>
      </c>
      <c r="AC2245" s="128">
        <v>520.4</v>
      </c>
      <c r="AD2245" s="155">
        <v>2024</v>
      </c>
      <c r="AE2245" s="155">
        <v>5150</v>
      </c>
      <c r="AF2245" s="323">
        <f t="shared" si="164"/>
        <v>2680060</v>
      </c>
      <c r="AG2245" s="108"/>
      <c r="AH2245" s="108"/>
      <c r="AI2245" s="108"/>
      <c r="AJ2245" s="108"/>
      <c r="AK2245" s="108"/>
      <c r="AL2245" s="108"/>
      <c r="AM2245" s="108"/>
      <c r="AN2245" s="108"/>
      <c r="AO2245" s="108"/>
      <c r="AP2245" s="108"/>
      <c r="AQ2245" s="108"/>
      <c r="AR2245" s="108"/>
      <c r="AS2245" s="108"/>
      <c r="AT2245" s="108"/>
      <c r="AU2245" s="108"/>
      <c r="AV2245" s="108"/>
      <c r="AW2245" s="108"/>
      <c r="AX2245" s="108"/>
      <c r="AY2245" s="108"/>
      <c r="AZ2245" s="108"/>
      <c r="BA2245" s="108"/>
      <c r="BB2245" s="108"/>
      <c r="BC2245" s="108"/>
      <c r="BD2245" s="108"/>
      <c r="BE2245" s="108"/>
      <c r="BF2245" s="108"/>
      <c r="BG2245" s="108"/>
      <c r="BH2245" s="108"/>
      <c r="BI2245" s="108"/>
      <c r="BJ2245" s="108"/>
      <c r="BK2245" s="130"/>
      <c r="BL2245" s="130"/>
      <c r="BM2245" s="130"/>
      <c r="BN2245" s="130"/>
      <c r="BO2245" s="130"/>
      <c r="BP2245" s="130"/>
      <c r="BQ2245" s="130"/>
      <c r="BR2245" s="130"/>
      <c r="BS2245" s="130"/>
      <c r="BT2245" s="130"/>
      <c r="BU2245" s="130"/>
      <c r="BV2245" s="130"/>
      <c r="BW2245" s="130"/>
      <c r="BX2245" s="130"/>
      <c r="BY2245" s="130"/>
      <c r="BZ2245" s="130"/>
      <c r="CA2245" s="130"/>
      <c r="CB2245" s="130"/>
      <c r="CC2245" s="130"/>
      <c r="CD2245" s="130"/>
      <c r="CE2245" s="130"/>
      <c r="CF2245" s="130"/>
      <c r="CG2245" s="130"/>
      <c r="CH2245" s="130"/>
      <c r="CI2245" s="130"/>
      <c r="CJ2245" s="130"/>
      <c r="CK2245" s="130"/>
      <c r="CL2245" s="130"/>
      <c r="CM2245" s="130"/>
      <c r="CN2245" s="130"/>
      <c r="CO2245" s="130"/>
      <c r="CP2245" s="130"/>
      <c r="CQ2245" s="130"/>
      <c r="CR2245" s="130"/>
      <c r="CS2245" s="130"/>
      <c r="CT2245" s="130"/>
      <c r="CU2245" s="130"/>
      <c r="CV2245" s="130"/>
      <c r="CW2245" s="130"/>
      <c r="CX2245" s="130"/>
      <c r="CY2245" s="130"/>
      <c r="CZ2245" s="130"/>
      <c r="DA2245" s="130"/>
      <c r="DB2245" s="130"/>
      <c r="DC2245" s="130"/>
      <c r="DD2245" s="130"/>
      <c r="DE2245" s="130"/>
      <c r="DF2245" s="130"/>
      <c r="DG2245" s="130"/>
      <c r="DH2245" s="130"/>
      <c r="DI2245" s="130"/>
      <c r="DJ2245" s="130"/>
      <c r="DK2245" s="130"/>
      <c r="DL2245" s="130"/>
    </row>
    <row r="2246" spans="1:116" ht="52.15" customHeight="1" x14ac:dyDescent="0.2">
      <c r="A2246" s="136">
        <v>2243</v>
      </c>
      <c r="B2246" s="368">
        <f t="shared" si="163"/>
        <v>1290</v>
      </c>
      <c r="C2246" s="294" t="s">
        <v>9592</v>
      </c>
      <c r="D2246" s="279" t="s">
        <v>588</v>
      </c>
      <c r="E2246" s="125">
        <v>20543254798</v>
      </c>
      <c r="F2246" s="153" t="s">
        <v>26</v>
      </c>
      <c r="G2246" s="153" t="s">
        <v>27</v>
      </c>
      <c r="H2246" s="198" t="s">
        <v>9593</v>
      </c>
      <c r="I2246" s="153" t="s">
        <v>9594</v>
      </c>
      <c r="J2246" s="153" t="s">
        <v>9655</v>
      </c>
      <c r="K2246" s="344" t="s">
        <v>1043</v>
      </c>
      <c r="L2246" s="198" t="s">
        <v>9653</v>
      </c>
      <c r="M2246" s="182" t="s">
        <v>7930</v>
      </c>
      <c r="N2246" s="153" t="s">
        <v>1162</v>
      </c>
      <c r="O2246" s="153">
        <v>2022</v>
      </c>
      <c r="P2246" s="88">
        <v>44995</v>
      </c>
      <c r="Q2246" s="153" t="s">
        <v>6790</v>
      </c>
      <c r="R2246" s="153">
        <v>10</v>
      </c>
      <c r="S2246" s="131" t="s">
        <v>9596</v>
      </c>
      <c r="T2246" s="132">
        <v>45260</v>
      </c>
      <c r="U2246" s="131" t="s">
        <v>9654</v>
      </c>
      <c r="V2246" s="153" t="s">
        <v>9597</v>
      </c>
      <c r="W2246" s="88">
        <v>45371</v>
      </c>
      <c r="X2246" s="153" t="s">
        <v>9654</v>
      </c>
      <c r="Y2246" s="131" t="s">
        <v>9651</v>
      </c>
      <c r="Z2246" s="132">
        <v>45477</v>
      </c>
      <c r="AA2246" s="131" t="s">
        <v>9654</v>
      </c>
      <c r="AB2246" s="158" t="s">
        <v>10431</v>
      </c>
      <c r="AC2246" s="128">
        <v>1259.5999999999999</v>
      </c>
      <c r="AD2246" s="155">
        <v>2024</v>
      </c>
      <c r="AE2246" s="155">
        <v>5150</v>
      </c>
      <c r="AF2246" s="323">
        <f t="shared" si="164"/>
        <v>6486939.9999999991</v>
      </c>
      <c r="AG2246" s="108"/>
      <c r="AH2246" s="108"/>
      <c r="AI2246" s="108"/>
      <c r="AJ2246" s="108"/>
      <c r="AK2246" s="108"/>
      <c r="AL2246" s="108"/>
      <c r="AM2246" s="108"/>
      <c r="AN2246" s="108"/>
      <c r="AO2246" s="108"/>
      <c r="AP2246" s="108"/>
      <c r="AQ2246" s="108"/>
      <c r="AR2246" s="108"/>
      <c r="AS2246" s="108"/>
      <c r="AT2246" s="108"/>
      <c r="AU2246" s="108"/>
      <c r="AV2246" s="108"/>
      <c r="AW2246" s="108"/>
      <c r="AX2246" s="108"/>
      <c r="AY2246" s="108"/>
      <c r="AZ2246" s="108"/>
      <c r="BA2246" s="108"/>
      <c r="BB2246" s="108"/>
      <c r="BC2246" s="108"/>
      <c r="BD2246" s="108"/>
      <c r="BE2246" s="108"/>
      <c r="BF2246" s="108"/>
      <c r="BG2246" s="108"/>
      <c r="BH2246" s="108"/>
      <c r="BI2246" s="108"/>
      <c r="BJ2246" s="108"/>
      <c r="BK2246" s="130"/>
      <c r="BL2246" s="130"/>
      <c r="BM2246" s="130"/>
      <c r="BN2246" s="130"/>
      <c r="BO2246" s="130"/>
      <c r="BP2246" s="130"/>
      <c r="BQ2246" s="130"/>
      <c r="BR2246" s="130"/>
      <c r="BS2246" s="130"/>
      <c r="BT2246" s="130"/>
      <c r="BU2246" s="130"/>
      <c r="BV2246" s="130"/>
      <c r="BW2246" s="130"/>
      <c r="BX2246" s="130"/>
      <c r="BY2246" s="130"/>
      <c r="BZ2246" s="130"/>
      <c r="CA2246" s="130"/>
      <c r="CB2246" s="130"/>
      <c r="CC2246" s="130"/>
      <c r="CD2246" s="130"/>
      <c r="CE2246" s="130"/>
      <c r="CF2246" s="130"/>
      <c r="CG2246" s="130"/>
      <c r="CH2246" s="130"/>
      <c r="CI2246" s="130"/>
      <c r="CJ2246" s="130"/>
      <c r="CK2246" s="130"/>
      <c r="CL2246" s="130"/>
      <c r="CM2246" s="130"/>
      <c r="CN2246" s="130"/>
      <c r="CO2246" s="130"/>
      <c r="CP2246" s="130"/>
      <c r="CQ2246" s="130"/>
      <c r="CR2246" s="130"/>
      <c r="CS2246" s="130"/>
      <c r="CT2246" s="130"/>
      <c r="CU2246" s="130"/>
      <c r="CV2246" s="130"/>
      <c r="CW2246" s="130"/>
      <c r="CX2246" s="130"/>
      <c r="CY2246" s="130"/>
      <c r="CZ2246" s="130"/>
      <c r="DA2246" s="130"/>
      <c r="DB2246" s="130"/>
      <c r="DC2246" s="130"/>
      <c r="DD2246" s="130"/>
      <c r="DE2246" s="130"/>
      <c r="DF2246" s="130"/>
      <c r="DG2246" s="130"/>
      <c r="DH2246" s="130"/>
      <c r="DI2246" s="130"/>
      <c r="DJ2246" s="130"/>
      <c r="DK2246" s="130"/>
      <c r="DL2246" s="130"/>
    </row>
    <row r="2247" spans="1:116" ht="47.45" customHeight="1" x14ac:dyDescent="0.2">
      <c r="A2247" s="136">
        <v>2244</v>
      </c>
      <c r="B2247" s="368">
        <f t="shared" si="163"/>
        <v>1291</v>
      </c>
      <c r="C2247" s="294" t="s">
        <v>9657</v>
      </c>
      <c r="D2247" s="279" t="s">
        <v>25</v>
      </c>
      <c r="E2247" s="6">
        <v>20100017491</v>
      </c>
      <c r="F2247" s="153" t="s">
        <v>26</v>
      </c>
      <c r="G2247" s="153" t="s">
        <v>27</v>
      </c>
      <c r="H2247" s="198" t="s">
        <v>9658</v>
      </c>
      <c r="I2247" s="153" t="s">
        <v>9660</v>
      </c>
      <c r="J2247" s="153" t="s">
        <v>9659</v>
      </c>
      <c r="K2247" s="344" t="s">
        <v>9663</v>
      </c>
      <c r="L2247" s="198" t="s">
        <v>9661</v>
      </c>
      <c r="M2247" s="182" t="s">
        <v>7896</v>
      </c>
      <c r="N2247" s="153" t="s">
        <v>1161</v>
      </c>
      <c r="O2247" s="153">
        <v>2022</v>
      </c>
      <c r="P2247" s="88">
        <v>45260</v>
      </c>
      <c r="Q2247" s="153" t="s">
        <v>6790</v>
      </c>
      <c r="R2247" s="153">
        <v>1</v>
      </c>
      <c r="S2247" s="131" t="s">
        <v>9664</v>
      </c>
      <c r="T2247" s="132">
        <v>45408</v>
      </c>
      <c r="U2247" s="131">
        <v>50</v>
      </c>
      <c r="V2247" s="153" t="s">
        <v>2076</v>
      </c>
      <c r="W2247" s="153" t="s">
        <v>2076</v>
      </c>
      <c r="X2247" s="242" t="s">
        <v>2076</v>
      </c>
      <c r="Y2247" s="131" t="s">
        <v>9665</v>
      </c>
      <c r="Z2247" s="132">
        <v>45461</v>
      </c>
      <c r="AA2247" s="131">
        <v>50</v>
      </c>
      <c r="AB2247" s="158" t="s">
        <v>10430</v>
      </c>
      <c r="AC2247" s="128">
        <v>50</v>
      </c>
      <c r="AD2247" s="155">
        <v>2024</v>
      </c>
      <c r="AE2247" s="155">
        <v>5150</v>
      </c>
      <c r="AF2247" s="323">
        <f>AC2247*AE2247</f>
        <v>257500</v>
      </c>
      <c r="AG2247" s="108"/>
      <c r="AH2247" s="108"/>
      <c r="AI2247" s="108"/>
      <c r="AJ2247" s="108"/>
      <c r="AK2247" s="108"/>
      <c r="AL2247" s="108"/>
      <c r="AM2247" s="108"/>
      <c r="AN2247" s="108"/>
      <c r="AO2247" s="108"/>
      <c r="AP2247" s="108"/>
      <c r="AQ2247" s="108"/>
      <c r="AR2247" s="108"/>
      <c r="AS2247" s="108"/>
      <c r="AT2247" s="108"/>
      <c r="AU2247" s="108"/>
      <c r="AV2247" s="108"/>
      <c r="AW2247" s="108"/>
      <c r="AX2247" s="108"/>
      <c r="AY2247" s="108"/>
      <c r="AZ2247" s="108"/>
      <c r="BA2247" s="108"/>
      <c r="BB2247" s="108"/>
      <c r="BC2247" s="108"/>
      <c r="BD2247" s="108"/>
      <c r="BE2247" s="108"/>
      <c r="BF2247" s="108"/>
      <c r="BG2247" s="108"/>
      <c r="BH2247" s="108"/>
      <c r="BI2247" s="108"/>
      <c r="BJ2247" s="108"/>
      <c r="BK2247" s="130"/>
      <c r="BL2247" s="130"/>
      <c r="BM2247" s="130"/>
      <c r="BN2247" s="130"/>
      <c r="BO2247" s="130"/>
      <c r="BP2247" s="130"/>
      <c r="BQ2247" s="130"/>
      <c r="BR2247" s="130"/>
      <c r="BS2247" s="130"/>
      <c r="BT2247" s="130"/>
      <c r="BU2247" s="130"/>
      <c r="BV2247" s="130"/>
      <c r="BW2247" s="130"/>
      <c r="BX2247" s="130"/>
      <c r="BY2247" s="130"/>
      <c r="BZ2247" s="130"/>
      <c r="CA2247" s="130"/>
      <c r="CB2247" s="130"/>
      <c r="CC2247" s="130"/>
      <c r="CD2247" s="130"/>
      <c r="CE2247" s="130"/>
      <c r="CF2247" s="130"/>
      <c r="CG2247" s="130"/>
      <c r="CH2247" s="130"/>
      <c r="CI2247" s="130"/>
      <c r="CJ2247" s="130"/>
      <c r="CK2247" s="130"/>
      <c r="CL2247" s="130"/>
      <c r="CM2247" s="130"/>
      <c r="CN2247" s="130"/>
      <c r="CO2247" s="130"/>
      <c r="CP2247" s="130"/>
      <c r="CQ2247" s="130"/>
      <c r="CR2247" s="130"/>
      <c r="CS2247" s="130"/>
      <c r="CT2247" s="130"/>
      <c r="CU2247" s="130"/>
      <c r="CV2247" s="130"/>
      <c r="CW2247" s="130"/>
      <c r="CX2247" s="130"/>
      <c r="CY2247" s="130"/>
      <c r="CZ2247" s="130"/>
      <c r="DA2247" s="130"/>
      <c r="DB2247" s="130"/>
      <c r="DC2247" s="130"/>
      <c r="DD2247" s="130"/>
      <c r="DE2247" s="130"/>
      <c r="DF2247" s="130"/>
      <c r="DG2247" s="130"/>
      <c r="DH2247" s="130"/>
      <c r="DI2247" s="130"/>
      <c r="DJ2247" s="130"/>
      <c r="DK2247" s="130"/>
      <c r="DL2247" s="130"/>
    </row>
    <row r="2248" spans="1:116" ht="25.5" x14ac:dyDescent="0.2">
      <c r="A2248" s="136">
        <v>2245</v>
      </c>
      <c r="B2248" s="368">
        <f t="shared" si="163"/>
        <v>1291</v>
      </c>
      <c r="C2248" s="294" t="s">
        <v>9657</v>
      </c>
      <c r="D2248" s="279" t="s">
        <v>25</v>
      </c>
      <c r="E2248" s="6">
        <v>20100017491</v>
      </c>
      <c r="F2248" s="153" t="s">
        <v>26</v>
      </c>
      <c r="G2248" s="153" t="s">
        <v>27</v>
      </c>
      <c r="H2248" s="198" t="s">
        <v>9519</v>
      </c>
      <c r="I2248" s="153" t="s">
        <v>9457</v>
      </c>
      <c r="J2248" s="153" t="s">
        <v>9457</v>
      </c>
      <c r="K2248" s="344" t="s">
        <v>1065</v>
      </c>
      <c r="L2248" s="198" t="s">
        <v>9662</v>
      </c>
      <c r="M2248" s="182" t="s">
        <v>7896</v>
      </c>
      <c r="N2248" s="153" t="s">
        <v>1161</v>
      </c>
      <c r="O2248" s="153">
        <v>2023</v>
      </c>
      <c r="P2248" s="88">
        <v>45260</v>
      </c>
      <c r="Q2248" s="153" t="s">
        <v>6790</v>
      </c>
      <c r="R2248" s="153">
        <v>1</v>
      </c>
      <c r="S2248" s="131" t="s">
        <v>9664</v>
      </c>
      <c r="T2248" s="132">
        <v>45408</v>
      </c>
      <c r="U2248" s="131">
        <v>95</v>
      </c>
      <c r="V2248" s="153" t="s">
        <v>2076</v>
      </c>
      <c r="W2248" s="153" t="s">
        <v>2076</v>
      </c>
      <c r="X2248" s="242" t="s">
        <v>2076</v>
      </c>
      <c r="Y2248" s="131" t="s">
        <v>9665</v>
      </c>
      <c r="Z2248" s="132">
        <v>45461</v>
      </c>
      <c r="AA2248" s="131">
        <v>95</v>
      </c>
      <c r="AB2248" s="158" t="s">
        <v>10393</v>
      </c>
      <c r="AC2248" s="128">
        <v>95</v>
      </c>
      <c r="AD2248" s="155">
        <v>2024</v>
      </c>
      <c r="AE2248" s="155">
        <v>5150</v>
      </c>
      <c r="AF2248" s="323">
        <f>AC2248*AE2248</f>
        <v>489250</v>
      </c>
      <c r="AG2248" s="108"/>
      <c r="AH2248" s="108"/>
      <c r="AI2248" s="108"/>
      <c r="AJ2248" s="108"/>
      <c r="AK2248" s="108"/>
      <c r="AL2248" s="108"/>
      <c r="AM2248" s="108"/>
      <c r="AN2248" s="108"/>
      <c r="AO2248" s="108"/>
      <c r="AP2248" s="108"/>
      <c r="AQ2248" s="108"/>
      <c r="AR2248" s="108"/>
      <c r="AS2248" s="108"/>
      <c r="AT2248" s="108"/>
      <c r="AU2248" s="108"/>
      <c r="AV2248" s="108"/>
      <c r="AW2248" s="108"/>
      <c r="AX2248" s="108"/>
      <c r="AY2248" s="108"/>
      <c r="AZ2248" s="108"/>
      <c r="BA2248" s="108"/>
      <c r="BB2248" s="108"/>
      <c r="BC2248" s="108"/>
      <c r="BD2248" s="108"/>
      <c r="BE2248" s="108"/>
      <c r="BF2248" s="108"/>
      <c r="BG2248" s="108"/>
      <c r="BH2248" s="108"/>
      <c r="BI2248" s="108"/>
      <c r="BJ2248" s="108"/>
      <c r="BK2248" s="130"/>
      <c r="BL2248" s="130"/>
      <c r="BM2248" s="130"/>
      <c r="BN2248" s="130"/>
      <c r="BO2248" s="130"/>
      <c r="BP2248" s="130"/>
      <c r="BQ2248" s="130"/>
      <c r="BR2248" s="130"/>
      <c r="BS2248" s="130"/>
      <c r="BT2248" s="130"/>
      <c r="BU2248" s="130"/>
      <c r="BV2248" s="130"/>
      <c r="BW2248" s="130"/>
      <c r="BX2248" s="130"/>
      <c r="BY2248" s="130"/>
      <c r="BZ2248" s="130"/>
      <c r="CA2248" s="130"/>
      <c r="CB2248" s="130"/>
      <c r="CC2248" s="130"/>
      <c r="CD2248" s="130"/>
      <c r="CE2248" s="130"/>
      <c r="CF2248" s="130"/>
      <c r="CG2248" s="130"/>
      <c r="CH2248" s="130"/>
      <c r="CI2248" s="130"/>
      <c r="CJ2248" s="130"/>
      <c r="CK2248" s="130"/>
      <c r="CL2248" s="130"/>
      <c r="CM2248" s="130"/>
      <c r="CN2248" s="130"/>
      <c r="CO2248" s="130"/>
      <c r="CP2248" s="130"/>
      <c r="CQ2248" s="130"/>
      <c r="CR2248" s="130"/>
      <c r="CS2248" s="130"/>
      <c r="CT2248" s="130"/>
      <c r="CU2248" s="130"/>
      <c r="CV2248" s="130"/>
      <c r="CW2248" s="130"/>
      <c r="CX2248" s="130"/>
      <c r="CY2248" s="130"/>
      <c r="CZ2248" s="130"/>
      <c r="DA2248" s="130"/>
      <c r="DB2248" s="130"/>
      <c r="DC2248" s="130"/>
      <c r="DD2248" s="130"/>
      <c r="DE2248" s="130"/>
      <c r="DF2248" s="130"/>
      <c r="DG2248" s="130"/>
      <c r="DH2248" s="130"/>
      <c r="DI2248" s="130"/>
      <c r="DJ2248" s="130"/>
      <c r="DK2248" s="130"/>
      <c r="DL2248" s="130"/>
    </row>
    <row r="2249" spans="1:116" ht="52.15" customHeight="1" x14ac:dyDescent="0.2">
      <c r="A2249" s="136">
        <v>2246</v>
      </c>
      <c r="B2249" s="368">
        <f t="shared" si="163"/>
        <v>1292</v>
      </c>
      <c r="C2249" s="294" t="s">
        <v>9666</v>
      </c>
      <c r="D2249" s="279" t="s">
        <v>597</v>
      </c>
      <c r="E2249" s="6">
        <v>20106897914</v>
      </c>
      <c r="F2249" s="153" t="s">
        <v>26</v>
      </c>
      <c r="G2249" s="153" t="s">
        <v>27</v>
      </c>
      <c r="H2249" s="198" t="s">
        <v>9658</v>
      </c>
      <c r="I2249" s="153" t="s">
        <v>9660</v>
      </c>
      <c r="J2249" s="153" t="s">
        <v>9659</v>
      </c>
      <c r="K2249" s="344" t="s">
        <v>9663</v>
      </c>
      <c r="L2249" s="198" t="s">
        <v>9667</v>
      </c>
      <c r="M2249" s="182" t="s">
        <v>7896</v>
      </c>
      <c r="N2249" s="153" t="s">
        <v>1161</v>
      </c>
      <c r="O2249" s="153">
        <v>2022</v>
      </c>
      <c r="P2249" s="88">
        <v>45259</v>
      </c>
      <c r="Q2249" s="153" t="s">
        <v>6790</v>
      </c>
      <c r="R2249" s="153">
        <v>1</v>
      </c>
      <c r="S2249" s="131" t="s">
        <v>9668</v>
      </c>
      <c r="T2249" s="132">
        <v>45365</v>
      </c>
      <c r="U2249" s="131">
        <v>50</v>
      </c>
      <c r="V2249" s="168" t="s">
        <v>9680</v>
      </c>
      <c r="W2249" s="88">
        <v>45411</v>
      </c>
      <c r="X2249" s="153">
        <v>50</v>
      </c>
      <c r="Y2249" s="131" t="s">
        <v>9679</v>
      </c>
      <c r="Z2249" s="132">
        <v>45461</v>
      </c>
      <c r="AA2249" s="131">
        <v>50</v>
      </c>
      <c r="AB2249" s="158" t="s">
        <v>10429</v>
      </c>
      <c r="AC2249" s="128">
        <v>50</v>
      </c>
      <c r="AD2249" s="155">
        <v>2024</v>
      </c>
      <c r="AE2249" s="155">
        <v>5150</v>
      </c>
      <c r="AF2249" s="323">
        <f t="shared" si="164"/>
        <v>257500</v>
      </c>
      <c r="AG2249" s="108"/>
      <c r="AH2249" s="108"/>
      <c r="AI2249" s="108"/>
      <c r="AJ2249" s="108"/>
      <c r="AK2249" s="108"/>
      <c r="AL2249" s="108"/>
      <c r="AM2249" s="108"/>
      <c r="AN2249" s="108"/>
      <c r="AO2249" s="108"/>
      <c r="AP2249" s="108"/>
      <c r="AQ2249" s="108"/>
      <c r="AR2249" s="108"/>
      <c r="AS2249" s="108"/>
      <c r="AT2249" s="108"/>
      <c r="AU2249" s="108"/>
      <c r="AV2249" s="108"/>
      <c r="AW2249" s="108"/>
      <c r="AX2249" s="108"/>
      <c r="AY2249" s="108"/>
      <c r="AZ2249" s="108"/>
      <c r="BA2249" s="108"/>
      <c r="BB2249" s="108"/>
      <c r="BC2249" s="108"/>
      <c r="BD2249" s="108"/>
      <c r="BE2249" s="108"/>
      <c r="BF2249" s="108"/>
      <c r="BG2249" s="108"/>
      <c r="BH2249" s="108"/>
      <c r="BI2249" s="108"/>
      <c r="BJ2249" s="108"/>
      <c r="BK2249" s="130"/>
      <c r="BL2249" s="130"/>
      <c r="BM2249" s="130"/>
      <c r="BN2249" s="130"/>
      <c r="BO2249" s="130"/>
      <c r="BP2249" s="130"/>
      <c r="BQ2249" s="130"/>
      <c r="BR2249" s="130"/>
      <c r="BS2249" s="130"/>
      <c r="BT2249" s="130"/>
      <c r="BU2249" s="130"/>
      <c r="BV2249" s="130"/>
      <c r="BW2249" s="130"/>
      <c r="BX2249" s="130"/>
      <c r="BY2249" s="130"/>
      <c r="BZ2249" s="130"/>
      <c r="CA2249" s="130"/>
      <c r="CB2249" s="130"/>
      <c r="CC2249" s="130"/>
      <c r="CD2249" s="130"/>
      <c r="CE2249" s="130"/>
      <c r="CF2249" s="130"/>
      <c r="CG2249" s="130"/>
      <c r="CH2249" s="130"/>
      <c r="CI2249" s="130"/>
      <c r="CJ2249" s="130"/>
      <c r="CK2249" s="130"/>
      <c r="CL2249" s="130"/>
      <c r="CM2249" s="130"/>
      <c r="CN2249" s="130"/>
      <c r="CO2249" s="130"/>
      <c r="CP2249" s="130"/>
      <c r="CQ2249" s="130"/>
      <c r="CR2249" s="130"/>
      <c r="CS2249" s="130"/>
      <c r="CT2249" s="130"/>
      <c r="CU2249" s="130"/>
      <c r="CV2249" s="130"/>
      <c r="CW2249" s="130"/>
      <c r="CX2249" s="130"/>
      <c r="CY2249" s="130"/>
      <c r="CZ2249" s="130"/>
      <c r="DA2249" s="130"/>
      <c r="DB2249" s="130"/>
      <c r="DC2249" s="130"/>
      <c r="DD2249" s="130"/>
      <c r="DE2249" s="130"/>
      <c r="DF2249" s="130"/>
      <c r="DG2249" s="130"/>
      <c r="DH2249" s="130"/>
      <c r="DI2249" s="130"/>
      <c r="DJ2249" s="130"/>
      <c r="DK2249" s="130"/>
      <c r="DL2249" s="130"/>
    </row>
    <row r="2250" spans="1:116" ht="60.6" customHeight="1" x14ac:dyDescent="0.2">
      <c r="A2250" s="136">
        <v>2247</v>
      </c>
      <c r="B2250" s="368">
        <f t="shared" si="163"/>
        <v>1293</v>
      </c>
      <c r="C2250" s="294" t="s">
        <v>9681</v>
      </c>
      <c r="D2250" s="279" t="s">
        <v>25</v>
      </c>
      <c r="E2250" s="6">
        <v>20100017491</v>
      </c>
      <c r="F2250" s="153" t="s">
        <v>26</v>
      </c>
      <c r="G2250" s="153" t="s">
        <v>27</v>
      </c>
      <c r="H2250" s="198" t="s">
        <v>9682</v>
      </c>
      <c r="I2250" s="153" t="s">
        <v>8032</v>
      </c>
      <c r="J2250" s="153" t="s">
        <v>8032</v>
      </c>
      <c r="K2250" s="344" t="s">
        <v>1065</v>
      </c>
      <c r="L2250" s="198" t="s">
        <v>9683</v>
      </c>
      <c r="M2250" s="182" t="s">
        <v>7216</v>
      </c>
      <c r="N2250" s="153" t="s">
        <v>1162</v>
      </c>
      <c r="O2250" s="153">
        <v>2021</v>
      </c>
      <c r="P2250" s="88">
        <v>45152</v>
      </c>
      <c r="Q2250" s="153" t="s">
        <v>6790</v>
      </c>
      <c r="R2250" s="153">
        <v>1</v>
      </c>
      <c r="S2250" s="131" t="s">
        <v>9689</v>
      </c>
      <c r="T2250" s="132">
        <v>45420</v>
      </c>
      <c r="U2250" s="131">
        <v>113.2</v>
      </c>
      <c r="V2250" s="153" t="s">
        <v>2076</v>
      </c>
      <c r="W2250" s="153" t="s">
        <v>2076</v>
      </c>
      <c r="X2250" s="242" t="s">
        <v>2076</v>
      </c>
      <c r="Y2250" s="131" t="s">
        <v>9690</v>
      </c>
      <c r="Z2250" s="132">
        <v>45467</v>
      </c>
      <c r="AA2250" s="131">
        <v>113.2</v>
      </c>
      <c r="AB2250" s="158" t="s">
        <v>10428</v>
      </c>
      <c r="AC2250" s="128">
        <v>113.2</v>
      </c>
      <c r="AD2250" s="155">
        <v>2024</v>
      </c>
      <c r="AE2250" s="155">
        <v>5150</v>
      </c>
      <c r="AF2250" s="323">
        <f t="shared" si="164"/>
        <v>582980</v>
      </c>
      <c r="AG2250" s="108"/>
      <c r="AH2250" s="108"/>
      <c r="AI2250" s="108"/>
      <c r="AJ2250" s="108"/>
      <c r="AK2250" s="108"/>
      <c r="AL2250" s="108"/>
      <c r="AM2250" s="108"/>
      <c r="AN2250" s="108"/>
      <c r="AO2250" s="108"/>
      <c r="AP2250" s="108"/>
      <c r="AQ2250" s="108"/>
      <c r="AR2250" s="108"/>
      <c r="AS2250" s="108"/>
      <c r="AT2250" s="108"/>
      <c r="AU2250" s="108"/>
      <c r="AV2250" s="108"/>
      <c r="AW2250" s="108"/>
      <c r="AX2250" s="108"/>
      <c r="AY2250" s="108"/>
      <c r="AZ2250" s="108"/>
      <c r="BA2250" s="108"/>
      <c r="BB2250" s="108"/>
      <c r="BC2250" s="108"/>
      <c r="BD2250" s="108"/>
      <c r="BE2250" s="108"/>
      <c r="BF2250" s="108"/>
      <c r="BG2250" s="108"/>
      <c r="BH2250" s="108"/>
      <c r="BI2250" s="108"/>
      <c r="BJ2250" s="108"/>
      <c r="BK2250" s="130"/>
      <c r="BL2250" s="130"/>
      <c r="BM2250" s="130"/>
      <c r="BN2250" s="130"/>
      <c r="BO2250" s="130"/>
      <c r="BP2250" s="130"/>
      <c r="BQ2250" s="130"/>
      <c r="BR2250" s="130"/>
      <c r="BS2250" s="130"/>
      <c r="BT2250" s="130"/>
      <c r="BU2250" s="130"/>
      <c r="BV2250" s="130"/>
      <c r="BW2250" s="130"/>
      <c r="BX2250" s="130"/>
      <c r="BY2250" s="130"/>
      <c r="BZ2250" s="130"/>
      <c r="CA2250" s="130"/>
      <c r="CB2250" s="130"/>
      <c r="CC2250" s="130"/>
      <c r="CD2250" s="130"/>
      <c r="CE2250" s="130"/>
      <c r="CF2250" s="130"/>
      <c r="CG2250" s="130"/>
      <c r="CH2250" s="130"/>
      <c r="CI2250" s="130"/>
      <c r="CJ2250" s="130"/>
      <c r="CK2250" s="130"/>
      <c r="CL2250" s="130"/>
      <c r="CM2250" s="130"/>
      <c r="CN2250" s="130"/>
      <c r="CO2250" s="130"/>
      <c r="CP2250" s="130"/>
      <c r="CQ2250" s="130"/>
      <c r="CR2250" s="130"/>
      <c r="CS2250" s="130"/>
      <c r="CT2250" s="130"/>
      <c r="CU2250" s="130"/>
      <c r="CV2250" s="130"/>
      <c r="CW2250" s="130"/>
      <c r="CX2250" s="130"/>
      <c r="CY2250" s="130"/>
      <c r="CZ2250" s="130"/>
      <c r="DA2250" s="130"/>
      <c r="DB2250" s="130"/>
      <c r="DC2250" s="130"/>
      <c r="DD2250" s="130"/>
      <c r="DE2250" s="130"/>
      <c r="DF2250" s="130"/>
      <c r="DG2250" s="130"/>
      <c r="DH2250" s="130"/>
      <c r="DI2250" s="130"/>
      <c r="DJ2250" s="130"/>
      <c r="DK2250" s="130"/>
      <c r="DL2250" s="130"/>
    </row>
    <row r="2251" spans="1:116" ht="53.45" customHeight="1" x14ac:dyDescent="0.2">
      <c r="A2251" s="136">
        <v>2248</v>
      </c>
      <c r="B2251" s="368">
        <f t="shared" si="163"/>
        <v>1293</v>
      </c>
      <c r="C2251" s="294" t="s">
        <v>9681</v>
      </c>
      <c r="D2251" s="279" t="s">
        <v>25</v>
      </c>
      <c r="E2251" s="6">
        <v>20100017491</v>
      </c>
      <c r="F2251" s="153" t="s">
        <v>26</v>
      </c>
      <c r="G2251" s="153" t="s">
        <v>27</v>
      </c>
      <c r="H2251" s="198" t="s">
        <v>9682</v>
      </c>
      <c r="I2251" s="153" t="s">
        <v>8032</v>
      </c>
      <c r="J2251" s="153" t="s">
        <v>8032</v>
      </c>
      <c r="K2251" s="344" t="s">
        <v>1065</v>
      </c>
      <c r="L2251" s="198" t="s">
        <v>9684</v>
      </c>
      <c r="M2251" s="182" t="s">
        <v>7216</v>
      </c>
      <c r="N2251" s="153" t="s">
        <v>1162</v>
      </c>
      <c r="O2251" s="153">
        <v>2021</v>
      </c>
      <c r="P2251" s="88">
        <v>45152</v>
      </c>
      <c r="Q2251" s="153" t="s">
        <v>6790</v>
      </c>
      <c r="R2251" s="153">
        <v>1</v>
      </c>
      <c r="S2251" s="131" t="s">
        <v>9689</v>
      </c>
      <c r="T2251" s="132">
        <v>45420</v>
      </c>
      <c r="U2251" s="131">
        <v>113.2</v>
      </c>
      <c r="V2251" s="153" t="s">
        <v>2076</v>
      </c>
      <c r="W2251" s="153" t="s">
        <v>2076</v>
      </c>
      <c r="X2251" s="242" t="s">
        <v>2076</v>
      </c>
      <c r="Y2251" s="131" t="s">
        <v>9690</v>
      </c>
      <c r="Z2251" s="132">
        <v>45467</v>
      </c>
      <c r="AA2251" s="131">
        <v>113.2</v>
      </c>
      <c r="AB2251" s="158" t="s">
        <v>10394</v>
      </c>
      <c r="AC2251" s="128">
        <v>113.2</v>
      </c>
      <c r="AD2251" s="155">
        <v>2024</v>
      </c>
      <c r="AE2251" s="155">
        <v>5150</v>
      </c>
      <c r="AF2251" s="323">
        <f t="shared" si="164"/>
        <v>582980</v>
      </c>
      <c r="AG2251" s="108"/>
      <c r="AH2251" s="108"/>
      <c r="AI2251" s="108"/>
      <c r="AJ2251" s="108"/>
      <c r="AK2251" s="108"/>
      <c r="AL2251" s="108"/>
      <c r="AM2251" s="108"/>
      <c r="AN2251" s="108"/>
      <c r="AO2251" s="108"/>
      <c r="AP2251" s="108"/>
      <c r="AQ2251" s="108"/>
      <c r="AR2251" s="108"/>
      <c r="AS2251" s="108"/>
      <c r="AT2251" s="108"/>
      <c r="AU2251" s="108"/>
      <c r="AV2251" s="108"/>
      <c r="AW2251" s="108"/>
      <c r="AX2251" s="108"/>
      <c r="AY2251" s="108"/>
      <c r="AZ2251" s="108"/>
      <c r="BA2251" s="108"/>
      <c r="BB2251" s="108"/>
      <c r="BC2251" s="108"/>
      <c r="BD2251" s="108"/>
      <c r="BE2251" s="108"/>
      <c r="BF2251" s="108"/>
      <c r="BG2251" s="108"/>
      <c r="BH2251" s="108"/>
      <c r="BI2251" s="108"/>
      <c r="BJ2251" s="108"/>
      <c r="BK2251" s="130"/>
      <c r="BL2251" s="130"/>
      <c r="BM2251" s="130"/>
      <c r="BN2251" s="130"/>
      <c r="BO2251" s="130"/>
      <c r="BP2251" s="130"/>
      <c r="BQ2251" s="130"/>
      <c r="BR2251" s="130"/>
      <c r="BS2251" s="130"/>
      <c r="BT2251" s="130"/>
      <c r="BU2251" s="130"/>
      <c r="BV2251" s="130"/>
      <c r="BW2251" s="130"/>
      <c r="BX2251" s="130"/>
      <c r="BY2251" s="130"/>
      <c r="BZ2251" s="130"/>
      <c r="CA2251" s="130"/>
      <c r="CB2251" s="130"/>
      <c r="CC2251" s="130"/>
      <c r="CD2251" s="130"/>
      <c r="CE2251" s="130"/>
      <c r="CF2251" s="130"/>
      <c r="CG2251" s="130"/>
      <c r="CH2251" s="130"/>
      <c r="CI2251" s="130"/>
      <c r="CJ2251" s="130"/>
      <c r="CK2251" s="130"/>
      <c r="CL2251" s="130"/>
      <c r="CM2251" s="130"/>
      <c r="CN2251" s="130"/>
      <c r="CO2251" s="130"/>
      <c r="CP2251" s="130"/>
      <c r="CQ2251" s="130"/>
      <c r="CR2251" s="130"/>
      <c r="CS2251" s="130"/>
      <c r="CT2251" s="130"/>
      <c r="CU2251" s="130"/>
      <c r="CV2251" s="130"/>
      <c r="CW2251" s="130"/>
      <c r="CX2251" s="130"/>
      <c r="CY2251" s="130"/>
      <c r="CZ2251" s="130"/>
      <c r="DA2251" s="130"/>
      <c r="DB2251" s="130"/>
      <c r="DC2251" s="130"/>
      <c r="DD2251" s="130"/>
      <c r="DE2251" s="130"/>
      <c r="DF2251" s="130"/>
      <c r="DG2251" s="130"/>
      <c r="DH2251" s="130"/>
      <c r="DI2251" s="130"/>
      <c r="DJ2251" s="130"/>
      <c r="DK2251" s="130"/>
      <c r="DL2251" s="130"/>
    </row>
    <row r="2252" spans="1:116" ht="55.9" customHeight="1" x14ac:dyDescent="0.2">
      <c r="A2252" s="136">
        <v>2249</v>
      </c>
      <c r="B2252" s="368">
        <f t="shared" si="163"/>
        <v>1293</v>
      </c>
      <c r="C2252" s="294" t="s">
        <v>9681</v>
      </c>
      <c r="D2252" s="279" t="s">
        <v>25</v>
      </c>
      <c r="E2252" s="6">
        <v>20100017491</v>
      </c>
      <c r="F2252" s="153" t="s">
        <v>26</v>
      </c>
      <c r="G2252" s="153" t="s">
        <v>27</v>
      </c>
      <c r="H2252" s="198" t="s">
        <v>9682</v>
      </c>
      <c r="I2252" s="153" t="s">
        <v>8032</v>
      </c>
      <c r="J2252" s="153" t="s">
        <v>8032</v>
      </c>
      <c r="K2252" s="344" t="s">
        <v>1065</v>
      </c>
      <c r="L2252" s="198" t="s">
        <v>9685</v>
      </c>
      <c r="M2252" s="182" t="s">
        <v>7216</v>
      </c>
      <c r="N2252" s="153" t="s">
        <v>1162</v>
      </c>
      <c r="O2252" s="153">
        <v>2021</v>
      </c>
      <c r="P2252" s="88">
        <v>45152</v>
      </c>
      <c r="Q2252" s="153" t="s">
        <v>6790</v>
      </c>
      <c r="R2252" s="153">
        <v>1</v>
      </c>
      <c r="S2252" s="131" t="s">
        <v>9689</v>
      </c>
      <c r="T2252" s="132">
        <v>45420</v>
      </c>
      <c r="U2252" s="131">
        <v>113.2</v>
      </c>
      <c r="V2252" s="153" t="s">
        <v>2076</v>
      </c>
      <c r="W2252" s="153" t="s">
        <v>2076</v>
      </c>
      <c r="X2252" s="242" t="s">
        <v>2076</v>
      </c>
      <c r="Y2252" s="131" t="s">
        <v>9690</v>
      </c>
      <c r="Z2252" s="132">
        <v>45467</v>
      </c>
      <c r="AA2252" s="131">
        <v>113.2</v>
      </c>
      <c r="AB2252" s="158" t="s">
        <v>10394</v>
      </c>
      <c r="AC2252" s="128">
        <v>113.2</v>
      </c>
      <c r="AD2252" s="155">
        <v>2024</v>
      </c>
      <c r="AE2252" s="155">
        <v>5150</v>
      </c>
      <c r="AF2252" s="323">
        <f t="shared" si="164"/>
        <v>582980</v>
      </c>
      <c r="AG2252" s="108"/>
      <c r="AH2252" s="108"/>
      <c r="AI2252" s="108"/>
      <c r="AJ2252" s="108"/>
      <c r="AK2252" s="108"/>
      <c r="AL2252" s="108"/>
      <c r="AM2252" s="108"/>
      <c r="AN2252" s="108"/>
      <c r="AO2252" s="108"/>
      <c r="AP2252" s="108"/>
      <c r="AQ2252" s="108"/>
      <c r="AR2252" s="108"/>
      <c r="AS2252" s="108"/>
      <c r="AT2252" s="108"/>
      <c r="AU2252" s="108"/>
      <c r="AV2252" s="108"/>
      <c r="AW2252" s="108"/>
      <c r="AX2252" s="108"/>
      <c r="AY2252" s="108"/>
      <c r="AZ2252" s="108"/>
      <c r="BA2252" s="108"/>
      <c r="BB2252" s="108"/>
      <c r="BC2252" s="108"/>
      <c r="BD2252" s="108"/>
      <c r="BE2252" s="108"/>
      <c r="BF2252" s="108"/>
      <c r="BG2252" s="108"/>
      <c r="BH2252" s="108"/>
      <c r="BI2252" s="108"/>
      <c r="BJ2252" s="108"/>
      <c r="BK2252" s="130"/>
      <c r="BL2252" s="130"/>
      <c r="BM2252" s="130"/>
      <c r="BN2252" s="130"/>
      <c r="BO2252" s="130"/>
      <c r="BP2252" s="130"/>
      <c r="BQ2252" s="130"/>
      <c r="BR2252" s="130"/>
      <c r="BS2252" s="130"/>
      <c r="BT2252" s="130"/>
      <c r="BU2252" s="130"/>
      <c r="BV2252" s="130"/>
      <c r="BW2252" s="130"/>
      <c r="BX2252" s="130"/>
      <c r="BY2252" s="130"/>
      <c r="BZ2252" s="130"/>
      <c r="CA2252" s="130"/>
      <c r="CB2252" s="130"/>
      <c r="CC2252" s="130"/>
      <c r="CD2252" s="130"/>
      <c r="CE2252" s="130"/>
      <c r="CF2252" s="130"/>
      <c r="CG2252" s="130"/>
      <c r="CH2252" s="130"/>
      <c r="CI2252" s="130"/>
      <c r="CJ2252" s="130"/>
      <c r="CK2252" s="130"/>
      <c r="CL2252" s="130"/>
      <c r="CM2252" s="130"/>
      <c r="CN2252" s="130"/>
      <c r="CO2252" s="130"/>
      <c r="CP2252" s="130"/>
      <c r="CQ2252" s="130"/>
      <c r="CR2252" s="130"/>
      <c r="CS2252" s="130"/>
      <c r="CT2252" s="130"/>
      <c r="CU2252" s="130"/>
      <c r="CV2252" s="130"/>
      <c r="CW2252" s="130"/>
      <c r="CX2252" s="130"/>
      <c r="CY2252" s="130"/>
      <c r="CZ2252" s="130"/>
      <c r="DA2252" s="130"/>
      <c r="DB2252" s="130"/>
      <c r="DC2252" s="130"/>
      <c r="DD2252" s="130"/>
      <c r="DE2252" s="130"/>
      <c r="DF2252" s="130"/>
      <c r="DG2252" s="130"/>
      <c r="DH2252" s="130"/>
      <c r="DI2252" s="130"/>
      <c r="DJ2252" s="130"/>
      <c r="DK2252" s="130"/>
      <c r="DL2252" s="130"/>
    </row>
    <row r="2253" spans="1:116" ht="57.6" customHeight="1" x14ac:dyDescent="0.2">
      <c r="A2253" s="136">
        <v>2250</v>
      </c>
      <c r="B2253" s="368">
        <f t="shared" si="163"/>
        <v>1293</v>
      </c>
      <c r="C2253" s="294" t="s">
        <v>9681</v>
      </c>
      <c r="D2253" s="279" t="s">
        <v>25</v>
      </c>
      <c r="E2253" s="6">
        <v>20100017491</v>
      </c>
      <c r="F2253" s="153" t="s">
        <v>26</v>
      </c>
      <c r="G2253" s="153" t="s">
        <v>27</v>
      </c>
      <c r="H2253" s="198" t="s">
        <v>9682</v>
      </c>
      <c r="I2253" s="153" t="s">
        <v>8032</v>
      </c>
      <c r="J2253" s="153" t="s">
        <v>8032</v>
      </c>
      <c r="K2253" s="344" t="s">
        <v>1065</v>
      </c>
      <c r="L2253" s="198" t="s">
        <v>9686</v>
      </c>
      <c r="M2253" s="182" t="s">
        <v>7216</v>
      </c>
      <c r="N2253" s="153" t="s">
        <v>1162</v>
      </c>
      <c r="O2253" s="153">
        <v>2022</v>
      </c>
      <c r="P2253" s="88">
        <v>45152</v>
      </c>
      <c r="Q2253" s="153" t="s">
        <v>6790</v>
      </c>
      <c r="R2253" s="153">
        <v>1</v>
      </c>
      <c r="S2253" s="131" t="s">
        <v>9689</v>
      </c>
      <c r="T2253" s="132">
        <v>45420</v>
      </c>
      <c r="U2253" s="131">
        <v>141.80000000000001</v>
      </c>
      <c r="V2253" s="153" t="s">
        <v>2076</v>
      </c>
      <c r="W2253" s="153" t="s">
        <v>2076</v>
      </c>
      <c r="X2253" s="242" t="s">
        <v>2076</v>
      </c>
      <c r="Y2253" s="131" t="s">
        <v>9690</v>
      </c>
      <c r="Z2253" s="132">
        <v>45467</v>
      </c>
      <c r="AA2253" s="131">
        <v>141.80000000000001</v>
      </c>
      <c r="AB2253" s="158" t="s">
        <v>10394</v>
      </c>
      <c r="AC2253" s="128">
        <v>141.80000000000001</v>
      </c>
      <c r="AD2253" s="155">
        <v>2024</v>
      </c>
      <c r="AE2253" s="155">
        <v>5150</v>
      </c>
      <c r="AF2253" s="323">
        <f t="shared" si="164"/>
        <v>730270.00000000012</v>
      </c>
      <c r="AG2253" s="108"/>
      <c r="AH2253" s="108"/>
      <c r="AI2253" s="108"/>
      <c r="AJ2253" s="108"/>
      <c r="AK2253" s="108"/>
      <c r="AL2253" s="108"/>
      <c r="AM2253" s="108"/>
      <c r="AN2253" s="108"/>
      <c r="AO2253" s="108"/>
      <c r="AP2253" s="108"/>
      <c r="AQ2253" s="108"/>
      <c r="AR2253" s="108"/>
      <c r="AS2253" s="108"/>
      <c r="AT2253" s="108"/>
      <c r="AU2253" s="108"/>
      <c r="AV2253" s="108"/>
      <c r="AW2253" s="108"/>
      <c r="AX2253" s="108"/>
      <c r="AY2253" s="108"/>
      <c r="AZ2253" s="108"/>
      <c r="BA2253" s="108"/>
      <c r="BB2253" s="108"/>
      <c r="BC2253" s="108"/>
      <c r="BD2253" s="108"/>
      <c r="BE2253" s="108"/>
      <c r="BF2253" s="108"/>
      <c r="BG2253" s="108"/>
      <c r="BH2253" s="108"/>
      <c r="BI2253" s="108"/>
      <c r="BJ2253" s="108"/>
      <c r="BK2253" s="130"/>
      <c r="BL2253" s="130"/>
      <c r="BM2253" s="130"/>
      <c r="BN2253" s="130"/>
      <c r="BO2253" s="130"/>
      <c r="BP2253" s="130"/>
      <c r="BQ2253" s="130"/>
      <c r="BR2253" s="130"/>
      <c r="BS2253" s="130"/>
      <c r="BT2253" s="130"/>
      <c r="BU2253" s="130"/>
      <c r="BV2253" s="130"/>
      <c r="BW2253" s="130"/>
      <c r="BX2253" s="130"/>
      <c r="BY2253" s="130"/>
      <c r="BZ2253" s="130"/>
      <c r="CA2253" s="130"/>
      <c r="CB2253" s="130"/>
      <c r="CC2253" s="130"/>
      <c r="CD2253" s="130"/>
      <c r="CE2253" s="130"/>
      <c r="CF2253" s="130"/>
      <c r="CG2253" s="130"/>
      <c r="CH2253" s="130"/>
      <c r="CI2253" s="130"/>
      <c r="CJ2253" s="130"/>
      <c r="CK2253" s="130"/>
      <c r="CL2253" s="130"/>
      <c r="CM2253" s="130"/>
      <c r="CN2253" s="130"/>
      <c r="CO2253" s="130"/>
      <c r="CP2253" s="130"/>
      <c r="CQ2253" s="130"/>
      <c r="CR2253" s="130"/>
      <c r="CS2253" s="130"/>
      <c r="CT2253" s="130"/>
      <c r="CU2253" s="130"/>
      <c r="CV2253" s="130"/>
      <c r="CW2253" s="130"/>
      <c r="CX2253" s="130"/>
      <c r="CY2253" s="130"/>
      <c r="CZ2253" s="130"/>
      <c r="DA2253" s="130"/>
      <c r="DB2253" s="130"/>
      <c r="DC2253" s="130"/>
      <c r="DD2253" s="130"/>
      <c r="DE2253" s="130"/>
      <c r="DF2253" s="130"/>
      <c r="DG2253" s="130"/>
      <c r="DH2253" s="130"/>
      <c r="DI2253" s="130"/>
      <c r="DJ2253" s="130"/>
      <c r="DK2253" s="130"/>
      <c r="DL2253" s="130"/>
    </row>
    <row r="2254" spans="1:116" ht="38.25" x14ac:dyDescent="0.2">
      <c r="A2254" s="136">
        <v>2251</v>
      </c>
      <c r="B2254" s="368">
        <f t="shared" ref="B2254:B2317" si="167">IF(C2254=C2253,B2253,B2253+1)</f>
        <v>1293</v>
      </c>
      <c r="C2254" s="294" t="s">
        <v>9681</v>
      </c>
      <c r="D2254" s="279" t="s">
        <v>25</v>
      </c>
      <c r="E2254" s="6">
        <v>20100017491</v>
      </c>
      <c r="F2254" s="153" t="s">
        <v>26</v>
      </c>
      <c r="G2254" s="153" t="s">
        <v>27</v>
      </c>
      <c r="H2254" s="198" t="s">
        <v>9682</v>
      </c>
      <c r="I2254" s="153" t="s">
        <v>8032</v>
      </c>
      <c r="J2254" s="153" t="s">
        <v>8032</v>
      </c>
      <c r="K2254" s="344" t="s">
        <v>1065</v>
      </c>
      <c r="L2254" s="198" t="s">
        <v>9687</v>
      </c>
      <c r="M2254" s="182" t="s">
        <v>7216</v>
      </c>
      <c r="N2254" s="153" t="s">
        <v>1162</v>
      </c>
      <c r="O2254" s="153">
        <v>2022</v>
      </c>
      <c r="P2254" s="88">
        <v>45152</v>
      </c>
      <c r="Q2254" s="153" t="s">
        <v>6790</v>
      </c>
      <c r="R2254" s="153">
        <v>1</v>
      </c>
      <c r="S2254" s="131" t="s">
        <v>9689</v>
      </c>
      <c r="T2254" s="132">
        <v>45420</v>
      </c>
      <c r="U2254" s="131">
        <v>113.2</v>
      </c>
      <c r="V2254" s="153" t="s">
        <v>2076</v>
      </c>
      <c r="W2254" s="153" t="s">
        <v>2076</v>
      </c>
      <c r="X2254" s="242" t="s">
        <v>2076</v>
      </c>
      <c r="Y2254" s="131" t="s">
        <v>9690</v>
      </c>
      <c r="Z2254" s="132">
        <v>45467</v>
      </c>
      <c r="AA2254" s="131">
        <v>113.2</v>
      </c>
      <c r="AB2254" s="158" t="s">
        <v>10394</v>
      </c>
      <c r="AC2254" s="128">
        <v>113.2</v>
      </c>
      <c r="AD2254" s="155">
        <v>2024</v>
      </c>
      <c r="AE2254" s="155">
        <v>5150</v>
      </c>
      <c r="AF2254" s="323">
        <f t="shared" si="164"/>
        <v>582980</v>
      </c>
      <c r="AG2254" s="108"/>
      <c r="AH2254" s="108"/>
      <c r="AI2254" s="108"/>
      <c r="AJ2254" s="108"/>
      <c r="AK2254" s="108"/>
      <c r="AL2254" s="108"/>
      <c r="AM2254" s="108"/>
      <c r="AN2254" s="108"/>
      <c r="AO2254" s="108"/>
      <c r="AP2254" s="108"/>
      <c r="AQ2254" s="108"/>
      <c r="AR2254" s="108"/>
      <c r="AS2254" s="108"/>
      <c r="AT2254" s="108"/>
      <c r="AU2254" s="108"/>
      <c r="AV2254" s="108"/>
      <c r="AW2254" s="108"/>
      <c r="AX2254" s="108"/>
      <c r="AY2254" s="108"/>
      <c r="AZ2254" s="108"/>
      <c r="BA2254" s="108"/>
      <c r="BB2254" s="108"/>
      <c r="BC2254" s="108"/>
      <c r="BD2254" s="108"/>
      <c r="BE2254" s="108"/>
      <c r="BF2254" s="108"/>
      <c r="BG2254" s="108"/>
      <c r="BH2254" s="108"/>
      <c r="BI2254" s="108"/>
      <c r="BJ2254" s="108"/>
      <c r="BK2254" s="130"/>
      <c r="BL2254" s="130"/>
      <c r="BM2254" s="130"/>
      <c r="BN2254" s="130"/>
      <c r="BO2254" s="130"/>
      <c r="BP2254" s="130"/>
      <c r="BQ2254" s="130"/>
      <c r="BR2254" s="130"/>
      <c r="BS2254" s="130"/>
      <c r="BT2254" s="130"/>
      <c r="BU2254" s="130"/>
      <c r="BV2254" s="130"/>
      <c r="BW2254" s="130"/>
      <c r="BX2254" s="130"/>
      <c r="BY2254" s="130"/>
      <c r="BZ2254" s="130"/>
      <c r="CA2254" s="130"/>
      <c r="CB2254" s="130"/>
      <c r="CC2254" s="130"/>
      <c r="CD2254" s="130"/>
      <c r="CE2254" s="130"/>
      <c r="CF2254" s="130"/>
      <c r="CG2254" s="130"/>
      <c r="CH2254" s="130"/>
      <c r="CI2254" s="130"/>
      <c r="CJ2254" s="130"/>
      <c r="CK2254" s="130"/>
      <c r="CL2254" s="130"/>
      <c r="CM2254" s="130"/>
      <c r="CN2254" s="130"/>
      <c r="CO2254" s="130"/>
      <c r="CP2254" s="130"/>
      <c r="CQ2254" s="130"/>
      <c r="CR2254" s="130"/>
      <c r="CS2254" s="130"/>
      <c r="CT2254" s="130"/>
      <c r="CU2254" s="130"/>
      <c r="CV2254" s="130"/>
      <c r="CW2254" s="130"/>
      <c r="CX2254" s="130"/>
      <c r="CY2254" s="130"/>
      <c r="CZ2254" s="130"/>
      <c r="DA2254" s="130"/>
      <c r="DB2254" s="130"/>
      <c r="DC2254" s="130"/>
      <c r="DD2254" s="130"/>
      <c r="DE2254" s="130"/>
      <c r="DF2254" s="130"/>
      <c r="DG2254" s="130"/>
      <c r="DH2254" s="130"/>
      <c r="DI2254" s="130"/>
      <c r="DJ2254" s="130"/>
      <c r="DK2254" s="130"/>
      <c r="DL2254" s="130"/>
    </row>
    <row r="2255" spans="1:116" ht="46.9" customHeight="1" x14ac:dyDescent="0.2">
      <c r="A2255" s="136">
        <v>2252</v>
      </c>
      <c r="B2255" s="368">
        <f t="shared" si="167"/>
        <v>1293</v>
      </c>
      <c r="C2255" s="294" t="s">
        <v>9681</v>
      </c>
      <c r="D2255" s="279" t="s">
        <v>25</v>
      </c>
      <c r="E2255" s="6">
        <v>20100017491</v>
      </c>
      <c r="F2255" s="153" t="s">
        <v>26</v>
      </c>
      <c r="G2255" s="153" t="s">
        <v>27</v>
      </c>
      <c r="H2255" s="198" t="s">
        <v>9682</v>
      </c>
      <c r="I2255" s="153" t="s">
        <v>8032</v>
      </c>
      <c r="J2255" s="153" t="s">
        <v>8032</v>
      </c>
      <c r="K2255" s="344" t="s">
        <v>1065</v>
      </c>
      <c r="L2255" s="198" t="s">
        <v>9688</v>
      </c>
      <c r="M2255" s="182" t="s">
        <v>7216</v>
      </c>
      <c r="N2255" s="153" t="s">
        <v>1162</v>
      </c>
      <c r="O2255" s="153">
        <v>2022</v>
      </c>
      <c r="P2255" s="88">
        <v>45152</v>
      </c>
      <c r="Q2255" s="153" t="s">
        <v>6790</v>
      </c>
      <c r="R2255" s="153">
        <v>1</v>
      </c>
      <c r="S2255" s="131" t="s">
        <v>9689</v>
      </c>
      <c r="T2255" s="132">
        <v>45420</v>
      </c>
      <c r="U2255" s="131">
        <v>141.80000000000001</v>
      </c>
      <c r="V2255" s="153" t="s">
        <v>2076</v>
      </c>
      <c r="W2255" s="153" t="s">
        <v>2076</v>
      </c>
      <c r="X2255" s="242" t="s">
        <v>2076</v>
      </c>
      <c r="Y2255" s="131" t="s">
        <v>9690</v>
      </c>
      <c r="Z2255" s="132">
        <v>45467</v>
      </c>
      <c r="AA2255" s="131">
        <v>141.80000000000001</v>
      </c>
      <c r="AB2255" s="158" t="s">
        <v>10394</v>
      </c>
      <c r="AC2255" s="128">
        <v>141.80000000000001</v>
      </c>
      <c r="AD2255" s="155">
        <v>2024</v>
      </c>
      <c r="AE2255" s="155">
        <v>5150</v>
      </c>
      <c r="AF2255" s="323">
        <f t="shared" si="164"/>
        <v>730270.00000000012</v>
      </c>
      <c r="AG2255" s="108"/>
      <c r="AH2255" s="108"/>
      <c r="AI2255" s="108"/>
      <c r="AJ2255" s="108"/>
      <c r="AK2255" s="108"/>
      <c r="AL2255" s="108"/>
      <c r="AM2255" s="108"/>
      <c r="AN2255" s="108"/>
      <c r="AO2255" s="108"/>
      <c r="AP2255" s="108"/>
      <c r="AQ2255" s="108"/>
      <c r="AR2255" s="108"/>
      <c r="AS2255" s="108"/>
      <c r="AT2255" s="108"/>
      <c r="AU2255" s="108"/>
      <c r="AV2255" s="108"/>
      <c r="AW2255" s="108"/>
      <c r="AX2255" s="108"/>
      <c r="AY2255" s="108"/>
      <c r="AZ2255" s="108"/>
      <c r="BA2255" s="108"/>
      <c r="BB2255" s="108"/>
      <c r="BC2255" s="108"/>
      <c r="BD2255" s="108"/>
      <c r="BE2255" s="108"/>
      <c r="BF2255" s="108"/>
      <c r="BG2255" s="108"/>
      <c r="BH2255" s="108"/>
      <c r="BI2255" s="108"/>
      <c r="BJ2255" s="108"/>
      <c r="BK2255" s="130"/>
      <c r="BL2255" s="130"/>
      <c r="BM2255" s="130"/>
      <c r="BN2255" s="130"/>
      <c r="BO2255" s="130"/>
      <c r="BP2255" s="130"/>
      <c r="BQ2255" s="130"/>
      <c r="BR2255" s="130"/>
      <c r="BS2255" s="130"/>
      <c r="BT2255" s="130"/>
      <c r="BU2255" s="130"/>
      <c r="BV2255" s="130"/>
      <c r="BW2255" s="130"/>
      <c r="BX2255" s="130"/>
      <c r="BY2255" s="130"/>
      <c r="BZ2255" s="130"/>
      <c r="CA2255" s="130"/>
      <c r="CB2255" s="130"/>
      <c r="CC2255" s="130"/>
      <c r="CD2255" s="130"/>
      <c r="CE2255" s="130"/>
      <c r="CF2255" s="130"/>
      <c r="CG2255" s="130"/>
      <c r="CH2255" s="130"/>
      <c r="CI2255" s="130"/>
      <c r="CJ2255" s="130"/>
      <c r="CK2255" s="130"/>
      <c r="CL2255" s="130"/>
      <c r="CM2255" s="130"/>
      <c r="CN2255" s="130"/>
      <c r="CO2255" s="130"/>
      <c r="CP2255" s="130"/>
      <c r="CQ2255" s="130"/>
      <c r="CR2255" s="130"/>
      <c r="CS2255" s="130"/>
      <c r="CT2255" s="130"/>
      <c r="CU2255" s="130"/>
      <c r="CV2255" s="130"/>
      <c r="CW2255" s="130"/>
      <c r="CX2255" s="130"/>
      <c r="CY2255" s="130"/>
      <c r="CZ2255" s="130"/>
      <c r="DA2255" s="130"/>
      <c r="DB2255" s="130"/>
      <c r="DC2255" s="130"/>
      <c r="DD2255" s="130"/>
      <c r="DE2255" s="130"/>
      <c r="DF2255" s="130"/>
      <c r="DG2255" s="130"/>
      <c r="DH2255" s="130"/>
      <c r="DI2255" s="130"/>
      <c r="DJ2255" s="130"/>
      <c r="DK2255" s="130"/>
      <c r="DL2255" s="130"/>
    </row>
    <row r="2256" spans="1:116" ht="42" customHeight="1" x14ac:dyDescent="0.2">
      <c r="A2256" s="136">
        <v>2253</v>
      </c>
      <c r="B2256" s="368">
        <f t="shared" si="167"/>
        <v>1294</v>
      </c>
      <c r="C2256" s="294" t="s">
        <v>9735</v>
      </c>
      <c r="D2256" s="279" t="s">
        <v>588</v>
      </c>
      <c r="E2256" s="6">
        <v>20543254798</v>
      </c>
      <c r="F2256" s="153" t="s">
        <v>26</v>
      </c>
      <c r="G2256" s="153" t="s">
        <v>27</v>
      </c>
      <c r="H2256" s="198" t="s">
        <v>9736</v>
      </c>
      <c r="I2256" s="153" t="s">
        <v>7167</v>
      </c>
      <c r="J2256" s="153" t="s">
        <v>7167</v>
      </c>
      <c r="K2256" s="344" t="s">
        <v>1065</v>
      </c>
      <c r="L2256" s="198" t="s">
        <v>9737</v>
      </c>
      <c r="M2256" s="182" t="s">
        <v>9740</v>
      </c>
      <c r="N2256" s="153" t="s">
        <v>1162</v>
      </c>
      <c r="O2256" s="153">
        <v>2023</v>
      </c>
      <c r="P2256" s="88">
        <v>45160</v>
      </c>
      <c r="Q2256" s="153" t="s">
        <v>6790</v>
      </c>
      <c r="R2256" s="153">
        <v>1</v>
      </c>
      <c r="S2256" s="131" t="s">
        <v>9738</v>
      </c>
      <c r="T2256" s="132">
        <v>45426</v>
      </c>
      <c r="U2256" s="131">
        <v>127.7</v>
      </c>
      <c r="V2256" s="153" t="s">
        <v>2076</v>
      </c>
      <c r="W2256" s="153" t="s">
        <v>2076</v>
      </c>
      <c r="X2256" s="242" t="s">
        <v>2076</v>
      </c>
      <c r="Y2256" s="131" t="s">
        <v>9739</v>
      </c>
      <c r="Z2256" s="132">
        <v>45470</v>
      </c>
      <c r="AA2256" s="131">
        <v>127.7</v>
      </c>
      <c r="AB2256" s="158" t="s">
        <v>10427</v>
      </c>
      <c r="AC2256" s="128">
        <v>127.7</v>
      </c>
      <c r="AD2256" s="155">
        <v>2024</v>
      </c>
      <c r="AE2256" s="155">
        <v>5150</v>
      </c>
      <c r="AF2256" s="323">
        <f t="shared" si="164"/>
        <v>657655</v>
      </c>
      <c r="AG2256" s="108"/>
      <c r="AH2256" s="108"/>
      <c r="AI2256" s="108"/>
      <c r="AJ2256" s="108"/>
      <c r="AK2256" s="108"/>
      <c r="AL2256" s="108"/>
      <c r="AM2256" s="108"/>
      <c r="AN2256" s="108"/>
      <c r="AO2256" s="108"/>
      <c r="AP2256" s="108"/>
      <c r="AQ2256" s="108"/>
      <c r="AR2256" s="108"/>
      <c r="AS2256" s="108"/>
      <c r="AT2256" s="108"/>
      <c r="AU2256" s="108"/>
      <c r="AV2256" s="108"/>
      <c r="AW2256" s="108"/>
      <c r="AX2256" s="108"/>
      <c r="AY2256" s="108"/>
      <c r="AZ2256" s="108"/>
      <c r="BA2256" s="108"/>
      <c r="BB2256" s="108"/>
      <c r="BC2256" s="108"/>
      <c r="BD2256" s="108"/>
      <c r="BE2256" s="108"/>
      <c r="BF2256" s="108"/>
      <c r="BG2256" s="108"/>
      <c r="BH2256" s="108"/>
      <c r="BI2256" s="108"/>
      <c r="BJ2256" s="108"/>
      <c r="BK2256" s="130"/>
      <c r="BL2256" s="130"/>
      <c r="BM2256" s="130"/>
      <c r="BN2256" s="130"/>
      <c r="BO2256" s="130"/>
      <c r="BP2256" s="130"/>
      <c r="BQ2256" s="130"/>
      <c r="BR2256" s="130"/>
      <c r="BS2256" s="130"/>
      <c r="BT2256" s="130"/>
      <c r="BU2256" s="130"/>
      <c r="BV2256" s="130"/>
      <c r="BW2256" s="130"/>
      <c r="BX2256" s="130"/>
      <c r="BY2256" s="130"/>
      <c r="BZ2256" s="130"/>
      <c r="CA2256" s="130"/>
      <c r="CB2256" s="130"/>
      <c r="CC2256" s="130"/>
      <c r="CD2256" s="130"/>
      <c r="CE2256" s="130"/>
      <c r="CF2256" s="130"/>
      <c r="CG2256" s="130"/>
      <c r="CH2256" s="130"/>
      <c r="CI2256" s="130"/>
      <c r="CJ2256" s="130"/>
      <c r="CK2256" s="130"/>
      <c r="CL2256" s="130"/>
      <c r="CM2256" s="130"/>
      <c r="CN2256" s="130"/>
      <c r="CO2256" s="130"/>
      <c r="CP2256" s="130"/>
      <c r="CQ2256" s="130"/>
      <c r="CR2256" s="130"/>
      <c r="CS2256" s="130"/>
      <c r="CT2256" s="130"/>
      <c r="CU2256" s="130"/>
      <c r="CV2256" s="130"/>
      <c r="CW2256" s="130"/>
      <c r="CX2256" s="130"/>
      <c r="CY2256" s="130"/>
      <c r="CZ2256" s="130"/>
      <c r="DA2256" s="130"/>
      <c r="DB2256" s="130"/>
      <c r="DC2256" s="130"/>
      <c r="DD2256" s="130"/>
      <c r="DE2256" s="130"/>
      <c r="DF2256" s="130"/>
      <c r="DG2256" s="130"/>
      <c r="DH2256" s="130"/>
      <c r="DI2256" s="130"/>
      <c r="DJ2256" s="130"/>
      <c r="DK2256" s="130"/>
      <c r="DL2256" s="130"/>
    </row>
    <row r="2257" spans="1:116" ht="69" customHeight="1" x14ac:dyDescent="0.2">
      <c r="A2257" s="136">
        <v>2254</v>
      </c>
      <c r="B2257" s="368">
        <f t="shared" si="167"/>
        <v>1295</v>
      </c>
      <c r="C2257" s="294" t="s">
        <v>9741</v>
      </c>
      <c r="D2257" s="279" t="s">
        <v>8462</v>
      </c>
      <c r="E2257" s="6">
        <v>20467534026</v>
      </c>
      <c r="F2257" s="153" t="s">
        <v>26</v>
      </c>
      <c r="G2257" s="153" t="s">
        <v>27</v>
      </c>
      <c r="H2257" s="198" t="s">
        <v>9742</v>
      </c>
      <c r="I2257" s="153" t="s">
        <v>9743</v>
      </c>
      <c r="J2257" s="153" t="s">
        <v>9567</v>
      </c>
      <c r="K2257" s="344" t="s">
        <v>1077</v>
      </c>
      <c r="L2257" s="198" t="s">
        <v>9747</v>
      </c>
      <c r="M2257" s="182" t="s">
        <v>7896</v>
      </c>
      <c r="N2257" s="153" t="s">
        <v>1162</v>
      </c>
      <c r="O2257" s="153">
        <v>2021</v>
      </c>
      <c r="P2257" s="88">
        <v>45129</v>
      </c>
      <c r="Q2257" s="153" t="s">
        <v>6790</v>
      </c>
      <c r="R2257" s="153">
        <v>1</v>
      </c>
      <c r="S2257" s="131" t="s">
        <v>9744</v>
      </c>
      <c r="T2257" s="132">
        <v>45365</v>
      </c>
      <c r="U2257" s="131">
        <v>18.3</v>
      </c>
      <c r="V2257" s="153" t="s">
        <v>9745</v>
      </c>
      <c r="W2257" s="88">
        <v>45412</v>
      </c>
      <c r="X2257" s="153">
        <v>18.3</v>
      </c>
      <c r="Y2257" s="148" t="s">
        <v>9746</v>
      </c>
      <c r="Z2257" s="149">
        <v>45476</v>
      </c>
      <c r="AA2257" s="131">
        <v>18.3</v>
      </c>
      <c r="AB2257" s="158" t="s">
        <v>10426</v>
      </c>
      <c r="AC2257" s="128">
        <v>18.3</v>
      </c>
      <c r="AD2257" s="155">
        <v>2024</v>
      </c>
      <c r="AE2257" s="155">
        <v>5150</v>
      </c>
      <c r="AF2257" s="323">
        <f t="shared" si="164"/>
        <v>94245</v>
      </c>
      <c r="AG2257" s="108"/>
      <c r="AH2257" s="108"/>
      <c r="AI2257" s="108"/>
      <c r="AJ2257" s="108"/>
      <c r="AK2257" s="108"/>
      <c r="AL2257" s="108"/>
      <c r="AM2257" s="108"/>
      <c r="AN2257" s="108"/>
      <c r="AO2257" s="108"/>
      <c r="AP2257" s="108"/>
      <c r="AQ2257" s="108"/>
      <c r="AR2257" s="108"/>
      <c r="AS2257" s="108"/>
      <c r="AT2257" s="108"/>
      <c r="AU2257" s="108"/>
      <c r="AV2257" s="108"/>
      <c r="AW2257" s="108"/>
      <c r="AX2257" s="108"/>
      <c r="AY2257" s="108"/>
      <c r="AZ2257" s="108"/>
      <c r="BA2257" s="108"/>
      <c r="BB2257" s="108"/>
      <c r="BC2257" s="108"/>
      <c r="BD2257" s="108"/>
      <c r="BE2257" s="108"/>
      <c r="BF2257" s="108"/>
      <c r="BG2257" s="108"/>
      <c r="BH2257" s="108"/>
      <c r="BI2257" s="108"/>
      <c r="BJ2257" s="108"/>
      <c r="BK2257" s="130"/>
      <c r="BL2257" s="130"/>
      <c r="BM2257" s="130"/>
      <c r="BN2257" s="130"/>
      <c r="BO2257" s="130"/>
      <c r="BP2257" s="130"/>
      <c r="BQ2257" s="130"/>
      <c r="BR2257" s="130"/>
      <c r="BS2257" s="130"/>
      <c r="BT2257" s="130"/>
      <c r="BU2257" s="130"/>
      <c r="BV2257" s="130"/>
      <c r="BW2257" s="130"/>
      <c r="BX2257" s="130"/>
      <c r="BY2257" s="130"/>
      <c r="BZ2257" s="130"/>
      <c r="CA2257" s="130"/>
      <c r="CB2257" s="130"/>
      <c r="CC2257" s="130"/>
      <c r="CD2257" s="130"/>
      <c r="CE2257" s="130"/>
      <c r="CF2257" s="130"/>
      <c r="CG2257" s="130"/>
      <c r="CH2257" s="130"/>
      <c r="CI2257" s="130"/>
      <c r="CJ2257" s="130"/>
      <c r="CK2257" s="130"/>
      <c r="CL2257" s="130"/>
      <c r="CM2257" s="130"/>
      <c r="CN2257" s="130"/>
      <c r="CO2257" s="130"/>
      <c r="CP2257" s="130"/>
      <c r="CQ2257" s="130"/>
      <c r="CR2257" s="130"/>
      <c r="CS2257" s="130"/>
      <c r="CT2257" s="130"/>
      <c r="CU2257" s="130"/>
      <c r="CV2257" s="130"/>
      <c r="CW2257" s="130"/>
      <c r="CX2257" s="130"/>
      <c r="CY2257" s="130"/>
      <c r="CZ2257" s="130"/>
      <c r="DA2257" s="130"/>
      <c r="DB2257" s="130"/>
      <c r="DC2257" s="130"/>
      <c r="DD2257" s="130"/>
      <c r="DE2257" s="130"/>
      <c r="DF2257" s="130"/>
      <c r="DG2257" s="130"/>
      <c r="DH2257" s="130"/>
      <c r="DI2257" s="130"/>
      <c r="DJ2257" s="130"/>
      <c r="DK2257" s="130"/>
      <c r="DL2257" s="130"/>
    </row>
    <row r="2258" spans="1:116" ht="51" x14ac:dyDescent="0.2">
      <c r="A2258" s="136">
        <v>2255</v>
      </c>
      <c r="B2258" s="368">
        <f t="shared" si="167"/>
        <v>1296</v>
      </c>
      <c r="C2258" s="294" t="s">
        <v>9748</v>
      </c>
      <c r="D2258" s="279" t="s">
        <v>597</v>
      </c>
      <c r="E2258" s="6">
        <v>20106897914</v>
      </c>
      <c r="F2258" s="153" t="s">
        <v>26</v>
      </c>
      <c r="G2258" s="153" t="s">
        <v>27</v>
      </c>
      <c r="H2258" s="198" t="s">
        <v>9412</v>
      </c>
      <c r="I2258" s="153" t="s">
        <v>9751</v>
      </c>
      <c r="J2258" s="153" t="s">
        <v>9750</v>
      </c>
      <c r="K2258" s="344" t="s">
        <v>9214</v>
      </c>
      <c r="L2258" s="198" t="s">
        <v>9755</v>
      </c>
      <c r="M2258" s="182" t="s">
        <v>7896</v>
      </c>
      <c r="N2258" s="153" t="s">
        <v>1163</v>
      </c>
      <c r="O2258" s="153">
        <v>2023</v>
      </c>
      <c r="P2258" s="88">
        <v>45119</v>
      </c>
      <c r="Q2258" s="153" t="s">
        <v>6790</v>
      </c>
      <c r="R2258" s="153">
        <v>1</v>
      </c>
      <c r="S2258" s="131" t="s">
        <v>9752</v>
      </c>
      <c r="T2258" s="132">
        <v>45385</v>
      </c>
      <c r="U2258" s="131">
        <v>350</v>
      </c>
      <c r="V2258" s="153" t="s">
        <v>9753</v>
      </c>
      <c r="W2258" s="88">
        <v>45428</v>
      </c>
      <c r="X2258" s="153">
        <v>350</v>
      </c>
      <c r="Y2258" s="148" t="s">
        <v>9754</v>
      </c>
      <c r="Z2258" s="149">
        <v>45476</v>
      </c>
      <c r="AA2258" s="131">
        <v>350</v>
      </c>
      <c r="AB2258" s="158" t="s">
        <v>10425</v>
      </c>
      <c r="AC2258" s="128">
        <v>350</v>
      </c>
      <c r="AD2258" s="155">
        <v>2024</v>
      </c>
      <c r="AE2258" s="155">
        <v>5150</v>
      </c>
      <c r="AF2258" s="323">
        <f t="shared" si="164"/>
        <v>1802500</v>
      </c>
      <c r="AG2258" s="108"/>
      <c r="AH2258" s="108"/>
      <c r="AI2258" s="108"/>
      <c r="AJ2258" s="108"/>
      <c r="AK2258" s="108"/>
      <c r="AL2258" s="108"/>
      <c r="AM2258" s="108"/>
      <c r="AN2258" s="108"/>
      <c r="AO2258" s="108"/>
      <c r="AP2258" s="108"/>
      <c r="AQ2258" s="108"/>
      <c r="AR2258" s="108"/>
      <c r="AS2258" s="108"/>
      <c r="AT2258" s="108"/>
      <c r="AU2258" s="108"/>
      <c r="AV2258" s="108"/>
      <c r="AW2258" s="108"/>
      <c r="AX2258" s="108"/>
      <c r="AY2258" s="108"/>
      <c r="AZ2258" s="108"/>
      <c r="BA2258" s="108"/>
      <c r="BB2258" s="108"/>
      <c r="BC2258" s="108"/>
      <c r="BD2258" s="108"/>
      <c r="BE2258" s="108"/>
      <c r="BF2258" s="108"/>
      <c r="BG2258" s="108"/>
      <c r="BH2258" s="108"/>
      <c r="BI2258" s="108"/>
      <c r="BJ2258" s="108"/>
      <c r="BK2258" s="130"/>
      <c r="BL2258" s="130"/>
      <c r="BM2258" s="130"/>
      <c r="BN2258" s="130"/>
      <c r="BO2258" s="130"/>
      <c r="BP2258" s="130"/>
      <c r="BQ2258" s="130"/>
      <c r="BR2258" s="130"/>
      <c r="BS2258" s="130"/>
      <c r="BT2258" s="130"/>
      <c r="BU2258" s="130"/>
      <c r="BV2258" s="130"/>
      <c r="BW2258" s="130"/>
      <c r="BX2258" s="130"/>
      <c r="BY2258" s="130"/>
      <c r="BZ2258" s="130"/>
      <c r="CA2258" s="130"/>
      <c r="CB2258" s="130"/>
      <c r="CC2258" s="130"/>
      <c r="CD2258" s="130"/>
      <c r="CE2258" s="130"/>
      <c r="CF2258" s="130"/>
      <c r="CG2258" s="130"/>
      <c r="CH2258" s="130"/>
      <c r="CI2258" s="130"/>
      <c r="CJ2258" s="130"/>
      <c r="CK2258" s="130"/>
      <c r="CL2258" s="130"/>
      <c r="CM2258" s="130"/>
      <c r="CN2258" s="130"/>
      <c r="CO2258" s="130"/>
      <c r="CP2258" s="130"/>
      <c r="CQ2258" s="130"/>
      <c r="CR2258" s="130"/>
      <c r="CS2258" s="130"/>
      <c r="CT2258" s="130"/>
      <c r="CU2258" s="130"/>
      <c r="CV2258" s="130"/>
      <c r="CW2258" s="130"/>
      <c r="CX2258" s="130"/>
      <c r="CY2258" s="130"/>
      <c r="CZ2258" s="130"/>
      <c r="DA2258" s="130"/>
      <c r="DB2258" s="130"/>
      <c r="DC2258" s="130"/>
      <c r="DD2258" s="130"/>
      <c r="DE2258" s="130"/>
      <c r="DF2258" s="130"/>
      <c r="DG2258" s="130"/>
      <c r="DH2258" s="130"/>
      <c r="DI2258" s="130"/>
      <c r="DJ2258" s="130"/>
      <c r="DK2258" s="130"/>
      <c r="DL2258" s="130"/>
    </row>
    <row r="2259" spans="1:116" ht="51" x14ac:dyDescent="0.2">
      <c r="A2259" s="136">
        <v>2256</v>
      </c>
      <c r="B2259" s="368">
        <f t="shared" si="167"/>
        <v>1296</v>
      </c>
      <c r="C2259" s="294" t="s">
        <v>9748</v>
      </c>
      <c r="D2259" s="279" t="s">
        <v>597</v>
      </c>
      <c r="E2259" s="6">
        <v>20106897914</v>
      </c>
      <c r="F2259" s="153" t="s">
        <v>26</v>
      </c>
      <c r="G2259" s="153" t="s">
        <v>27</v>
      </c>
      <c r="H2259" s="198" t="s">
        <v>9749</v>
      </c>
      <c r="I2259" s="104" t="s">
        <v>7167</v>
      </c>
      <c r="J2259" s="153" t="s">
        <v>7167</v>
      </c>
      <c r="K2259" s="344" t="s">
        <v>1065</v>
      </c>
      <c r="L2259" s="198" t="s">
        <v>9766</v>
      </c>
      <c r="M2259" s="182" t="s">
        <v>7896</v>
      </c>
      <c r="N2259" s="153" t="s">
        <v>1163</v>
      </c>
      <c r="O2259" s="153">
        <v>2023</v>
      </c>
      <c r="P2259" s="88">
        <v>45119</v>
      </c>
      <c r="Q2259" s="153" t="s">
        <v>6790</v>
      </c>
      <c r="R2259" s="153">
        <v>1</v>
      </c>
      <c r="S2259" s="131" t="s">
        <v>9752</v>
      </c>
      <c r="T2259" s="132">
        <v>45385</v>
      </c>
      <c r="U2259" s="131">
        <v>240.7</v>
      </c>
      <c r="V2259" s="153" t="s">
        <v>9753</v>
      </c>
      <c r="W2259" s="88">
        <v>45428</v>
      </c>
      <c r="X2259" s="153">
        <v>240.7</v>
      </c>
      <c r="Y2259" s="148" t="s">
        <v>9754</v>
      </c>
      <c r="Z2259" s="149">
        <v>45476</v>
      </c>
      <c r="AA2259" s="131">
        <v>240.7</v>
      </c>
      <c r="AB2259" s="158" t="s">
        <v>10424</v>
      </c>
      <c r="AC2259" s="128">
        <v>240.7</v>
      </c>
      <c r="AD2259" s="155">
        <v>2024</v>
      </c>
      <c r="AE2259" s="155">
        <v>5150</v>
      </c>
      <c r="AF2259" s="323">
        <f t="shared" si="164"/>
        <v>1239605</v>
      </c>
      <c r="AG2259" s="108"/>
      <c r="AH2259" s="108"/>
      <c r="AI2259" s="108"/>
      <c r="AJ2259" s="108"/>
      <c r="AK2259" s="108"/>
      <c r="AL2259" s="108"/>
      <c r="AM2259" s="108"/>
      <c r="AN2259" s="108"/>
      <c r="AO2259" s="108"/>
      <c r="AP2259" s="108"/>
      <c r="AQ2259" s="108"/>
      <c r="AR2259" s="108"/>
      <c r="AS2259" s="108"/>
      <c r="AT2259" s="108"/>
      <c r="AU2259" s="108"/>
      <c r="AV2259" s="108"/>
      <c r="AW2259" s="108"/>
      <c r="AX2259" s="108"/>
      <c r="AY2259" s="108"/>
      <c r="AZ2259" s="108"/>
      <c r="BA2259" s="108"/>
      <c r="BB2259" s="108"/>
      <c r="BC2259" s="108"/>
      <c r="BD2259" s="108"/>
      <c r="BE2259" s="108"/>
      <c r="BF2259" s="108"/>
      <c r="BG2259" s="108"/>
      <c r="BH2259" s="108"/>
      <c r="BI2259" s="108"/>
      <c r="BJ2259" s="108"/>
      <c r="BK2259" s="130"/>
      <c r="BL2259" s="130"/>
      <c r="BM2259" s="130"/>
      <c r="BN2259" s="130"/>
      <c r="BO2259" s="130"/>
      <c r="BP2259" s="130"/>
      <c r="BQ2259" s="130"/>
      <c r="BR2259" s="130"/>
      <c r="BS2259" s="130"/>
      <c r="BT2259" s="130"/>
      <c r="BU2259" s="130"/>
      <c r="BV2259" s="130"/>
      <c r="BW2259" s="130"/>
      <c r="BX2259" s="130"/>
      <c r="BY2259" s="130"/>
      <c r="BZ2259" s="130"/>
      <c r="CA2259" s="130"/>
      <c r="CB2259" s="130"/>
      <c r="CC2259" s="130"/>
      <c r="CD2259" s="130"/>
      <c r="CE2259" s="130"/>
      <c r="CF2259" s="130"/>
      <c r="CG2259" s="130"/>
      <c r="CH2259" s="130"/>
      <c r="CI2259" s="130"/>
      <c r="CJ2259" s="130"/>
      <c r="CK2259" s="130"/>
      <c r="CL2259" s="130"/>
      <c r="CM2259" s="130"/>
      <c r="CN2259" s="130"/>
      <c r="CO2259" s="130"/>
      <c r="CP2259" s="130"/>
      <c r="CQ2259" s="130"/>
      <c r="CR2259" s="130"/>
      <c r="CS2259" s="130"/>
      <c r="CT2259" s="130"/>
      <c r="CU2259" s="130"/>
      <c r="CV2259" s="130"/>
      <c r="CW2259" s="130"/>
      <c r="CX2259" s="130"/>
      <c r="CY2259" s="130"/>
      <c r="CZ2259" s="130"/>
      <c r="DA2259" s="130"/>
      <c r="DB2259" s="130"/>
      <c r="DC2259" s="130"/>
      <c r="DD2259" s="130"/>
      <c r="DE2259" s="130"/>
      <c r="DF2259" s="130"/>
      <c r="DG2259" s="130"/>
      <c r="DH2259" s="130"/>
      <c r="DI2259" s="130"/>
      <c r="DJ2259" s="130"/>
      <c r="DK2259" s="130"/>
      <c r="DL2259" s="130"/>
    </row>
    <row r="2260" spans="1:116" ht="73.150000000000006" customHeight="1" x14ac:dyDescent="0.2">
      <c r="A2260" s="136">
        <v>2257</v>
      </c>
      <c r="B2260" s="368">
        <f t="shared" si="167"/>
        <v>1297</v>
      </c>
      <c r="C2260" s="294" t="s">
        <v>9760</v>
      </c>
      <c r="D2260" s="279" t="s">
        <v>25</v>
      </c>
      <c r="E2260" s="6">
        <v>20100017491</v>
      </c>
      <c r="F2260" s="153" t="s">
        <v>26</v>
      </c>
      <c r="G2260" s="153" t="s">
        <v>27</v>
      </c>
      <c r="H2260" s="198" t="s">
        <v>9761</v>
      </c>
      <c r="I2260" s="153" t="s">
        <v>9762</v>
      </c>
      <c r="J2260" s="153" t="s">
        <v>9031</v>
      </c>
      <c r="K2260" s="134" t="s">
        <v>9786</v>
      </c>
      <c r="L2260" s="198" t="s">
        <v>9764</v>
      </c>
      <c r="M2260" s="134" t="s">
        <v>9787</v>
      </c>
      <c r="N2260" s="153" t="s">
        <v>1162</v>
      </c>
      <c r="O2260" s="134">
        <v>2021</v>
      </c>
      <c r="P2260" s="88">
        <v>45152</v>
      </c>
      <c r="Q2260" s="153" t="s">
        <v>6790</v>
      </c>
      <c r="R2260" s="153">
        <v>1</v>
      </c>
      <c r="S2260" s="131" t="s">
        <v>9757</v>
      </c>
      <c r="T2260" s="132">
        <v>45418</v>
      </c>
      <c r="U2260" s="131">
        <v>150</v>
      </c>
      <c r="V2260" s="153" t="s">
        <v>9759</v>
      </c>
      <c r="W2260" s="88">
        <v>45453</v>
      </c>
      <c r="X2260" s="153">
        <v>150</v>
      </c>
      <c r="Y2260" s="148" t="s">
        <v>9756</v>
      </c>
      <c r="Z2260" s="149">
        <v>45476</v>
      </c>
      <c r="AA2260" s="131">
        <v>150</v>
      </c>
      <c r="AB2260" s="158" t="s">
        <v>10423</v>
      </c>
      <c r="AC2260" s="128">
        <v>150</v>
      </c>
      <c r="AD2260" s="155">
        <v>2024</v>
      </c>
      <c r="AE2260" s="155">
        <v>5150</v>
      </c>
      <c r="AF2260" s="323">
        <f t="shared" si="164"/>
        <v>772500</v>
      </c>
      <c r="AG2260" s="108"/>
      <c r="AH2260" s="108"/>
      <c r="AI2260" s="108"/>
      <c r="AJ2260" s="108"/>
      <c r="AK2260" s="108"/>
      <c r="AL2260" s="108"/>
      <c r="AM2260" s="108"/>
      <c r="AN2260" s="108"/>
      <c r="AO2260" s="108"/>
      <c r="AP2260" s="108"/>
      <c r="AQ2260" s="108"/>
      <c r="AR2260" s="108"/>
      <c r="AS2260" s="108"/>
      <c r="AT2260" s="108"/>
      <c r="AU2260" s="108"/>
      <c r="AV2260" s="108"/>
      <c r="AW2260" s="108"/>
      <c r="AX2260" s="108"/>
      <c r="AY2260" s="108"/>
      <c r="AZ2260" s="108"/>
      <c r="BA2260" s="108"/>
      <c r="BB2260" s="108"/>
      <c r="BC2260" s="108"/>
      <c r="BD2260" s="108"/>
      <c r="BE2260" s="108"/>
      <c r="BF2260" s="108"/>
      <c r="BG2260" s="108"/>
      <c r="BH2260" s="108"/>
      <c r="BI2260" s="108"/>
      <c r="BJ2260" s="108"/>
      <c r="BK2260" s="130"/>
      <c r="BL2260" s="130"/>
      <c r="BM2260" s="130"/>
      <c r="BN2260" s="130"/>
      <c r="BO2260" s="130"/>
      <c r="BP2260" s="130"/>
      <c r="BQ2260" s="130"/>
      <c r="BR2260" s="130"/>
      <c r="BS2260" s="130"/>
      <c r="BT2260" s="130"/>
      <c r="BU2260" s="130"/>
      <c r="BV2260" s="130"/>
      <c r="BW2260" s="130"/>
      <c r="BX2260" s="130"/>
      <c r="BY2260" s="130"/>
      <c r="BZ2260" s="130"/>
      <c r="CA2260" s="130"/>
      <c r="CB2260" s="130"/>
      <c r="CC2260" s="130"/>
      <c r="CD2260" s="130"/>
      <c r="CE2260" s="130"/>
      <c r="CF2260" s="130"/>
      <c r="CG2260" s="130"/>
      <c r="CH2260" s="130"/>
      <c r="CI2260" s="130"/>
      <c r="CJ2260" s="130"/>
      <c r="CK2260" s="130"/>
      <c r="CL2260" s="130"/>
      <c r="CM2260" s="130"/>
      <c r="CN2260" s="130"/>
      <c r="CO2260" s="130"/>
      <c r="CP2260" s="130"/>
      <c r="CQ2260" s="130"/>
      <c r="CR2260" s="130"/>
      <c r="CS2260" s="130"/>
      <c r="CT2260" s="130"/>
      <c r="CU2260" s="130"/>
      <c r="CV2260" s="130"/>
      <c r="CW2260" s="130"/>
      <c r="CX2260" s="130"/>
      <c r="CY2260" s="130"/>
      <c r="CZ2260" s="130"/>
      <c r="DA2260" s="130"/>
      <c r="DB2260" s="130"/>
      <c r="DC2260" s="130"/>
      <c r="DD2260" s="130"/>
      <c r="DE2260" s="130"/>
      <c r="DF2260" s="130"/>
      <c r="DG2260" s="130"/>
      <c r="DH2260" s="130"/>
      <c r="DI2260" s="130"/>
      <c r="DJ2260" s="130"/>
      <c r="DK2260" s="130"/>
      <c r="DL2260" s="130"/>
    </row>
    <row r="2261" spans="1:116" ht="58.9" customHeight="1" x14ac:dyDescent="0.2">
      <c r="A2261" s="136">
        <v>2258</v>
      </c>
      <c r="B2261" s="368">
        <f t="shared" si="167"/>
        <v>1297</v>
      </c>
      <c r="C2261" s="294" t="s">
        <v>9760</v>
      </c>
      <c r="D2261" s="279" t="s">
        <v>25</v>
      </c>
      <c r="E2261" s="6">
        <v>20100017491</v>
      </c>
      <c r="F2261" s="153" t="s">
        <v>26</v>
      </c>
      <c r="G2261" s="153" t="s">
        <v>27</v>
      </c>
      <c r="H2261" s="198" t="s">
        <v>9736</v>
      </c>
      <c r="I2261" s="104" t="s">
        <v>7167</v>
      </c>
      <c r="J2261" s="153" t="s">
        <v>7167</v>
      </c>
      <c r="K2261" s="344" t="s">
        <v>1065</v>
      </c>
      <c r="L2261" s="198" t="s">
        <v>9765</v>
      </c>
      <c r="M2261" s="134" t="s">
        <v>9787</v>
      </c>
      <c r="N2261" s="153" t="s">
        <v>1162</v>
      </c>
      <c r="O2261" s="134">
        <v>2022</v>
      </c>
      <c r="P2261" s="88">
        <v>45152</v>
      </c>
      <c r="Q2261" s="153" t="s">
        <v>6790</v>
      </c>
      <c r="R2261" s="153">
        <v>1</v>
      </c>
      <c r="S2261" s="131" t="s">
        <v>9757</v>
      </c>
      <c r="T2261" s="132">
        <v>45418</v>
      </c>
      <c r="U2261" s="131">
        <v>140.6</v>
      </c>
      <c r="V2261" s="153" t="s">
        <v>2076</v>
      </c>
      <c r="W2261" s="153" t="s">
        <v>2076</v>
      </c>
      <c r="X2261" s="153" t="s">
        <v>2076</v>
      </c>
      <c r="Y2261" s="148" t="s">
        <v>9756</v>
      </c>
      <c r="Z2261" s="149">
        <v>45476</v>
      </c>
      <c r="AA2261" s="131">
        <v>140.6</v>
      </c>
      <c r="AB2261" s="158" t="s">
        <v>10423</v>
      </c>
      <c r="AC2261" s="128">
        <v>140.6</v>
      </c>
      <c r="AD2261" s="155">
        <v>2024</v>
      </c>
      <c r="AE2261" s="155">
        <v>5150</v>
      </c>
      <c r="AF2261" s="323">
        <f t="shared" si="164"/>
        <v>724090</v>
      </c>
      <c r="AG2261" s="108"/>
      <c r="AH2261" s="108"/>
      <c r="AI2261" s="108"/>
      <c r="AJ2261" s="108"/>
      <c r="AK2261" s="108"/>
      <c r="AL2261" s="108"/>
      <c r="AM2261" s="108"/>
      <c r="AN2261" s="108"/>
      <c r="AO2261" s="108"/>
      <c r="AP2261" s="108"/>
      <c r="AQ2261" s="108"/>
      <c r="AR2261" s="108"/>
      <c r="AS2261" s="108"/>
      <c r="AT2261" s="108"/>
      <c r="AU2261" s="108"/>
      <c r="AV2261" s="108"/>
      <c r="AW2261" s="108"/>
      <c r="AX2261" s="108"/>
      <c r="AY2261" s="108"/>
      <c r="AZ2261" s="108"/>
      <c r="BA2261" s="108"/>
      <c r="BB2261" s="108"/>
      <c r="BC2261" s="108"/>
      <c r="BD2261" s="108"/>
      <c r="BE2261" s="108"/>
      <c r="BF2261" s="108"/>
      <c r="BG2261" s="108"/>
      <c r="BH2261" s="108"/>
      <c r="BI2261" s="108"/>
      <c r="BJ2261" s="108"/>
      <c r="BK2261" s="130"/>
      <c r="BL2261" s="130"/>
      <c r="BM2261" s="130"/>
      <c r="BN2261" s="130"/>
      <c r="BO2261" s="130"/>
      <c r="BP2261" s="130"/>
      <c r="BQ2261" s="130"/>
      <c r="BR2261" s="130"/>
      <c r="BS2261" s="130"/>
      <c r="BT2261" s="130"/>
      <c r="BU2261" s="130"/>
      <c r="BV2261" s="130"/>
      <c r="BW2261" s="130"/>
      <c r="BX2261" s="130"/>
      <c r="BY2261" s="130"/>
      <c r="BZ2261" s="130"/>
      <c r="CA2261" s="130"/>
      <c r="CB2261" s="130"/>
      <c r="CC2261" s="130"/>
      <c r="CD2261" s="130"/>
      <c r="CE2261" s="130"/>
      <c r="CF2261" s="130"/>
      <c r="CG2261" s="130"/>
      <c r="CH2261" s="130"/>
      <c r="CI2261" s="130"/>
      <c r="CJ2261" s="130"/>
      <c r="CK2261" s="130"/>
      <c r="CL2261" s="130"/>
      <c r="CM2261" s="130"/>
      <c r="CN2261" s="130"/>
      <c r="CO2261" s="130"/>
      <c r="CP2261" s="130"/>
      <c r="CQ2261" s="130"/>
      <c r="CR2261" s="130"/>
      <c r="CS2261" s="130"/>
      <c r="CT2261" s="130"/>
      <c r="CU2261" s="130"/>
      <c r="CV2261" s="130"/>
      <c r="CW2261" s="130"/>
      <c r="CX2261" s="130"/>
      <c r="CY2261" s="130"/>
      <c r="CZ2261" s="130"/>
      <c r="DA2261" s="130"/>
      <c r="DB2261" s="130"/>
      <c r="DC2261" s="130"/>
      <c r="DD2261" s="130"/>
      <c r="DE2261" s="130"/>
      <c r="DF2261" s="130"/>
      <c r="DG2261" s="130"/>
      <c r="DH2261" s="130"/>
      <c r="DI2261" s="130"/>
      <c r="DJ2261" s="130"/>
      <c r="DK2261" s="130"/>
      <c r="DL2261" s="130"/>
    </row>
    <row r="2262" spans="1:116" ht="38.25" x14ac:dyDescent="0.2">
      <c r="A2262" s="136">
        <v>2259</v>
      </c>
      <c r="B2262" s="368">
        <f t="shared" si="167"/>
        <v>1297</v>
      </c>
      <c r="C2262" s="294" t="s">
        <v>9760</v>
      </c>
      <c r="D2262" s="279" t="s">
        <v>25</v>
      </c>
      <c r="E2262" s="6">
        <v>20100017491</v>
      </c>
      <c r="F2262" s="153" t="s">
        <v>26</v>
      </c>
      <c r="G2262" s="153" t="s">
        <v>27</v>
      </c>
      <c r="H2262" s="198" t="s">
        <v>9736</v>
      </c>
      <c r="I2262" s="153" t="s">
        <v>9464</v>
      </c>
      <c r="J2262" s="104" t="s">
        <v>9464</v>
      </c>
      <c r="K2262" s="134" t="s">
        <v>9395</v>
      </c>
      <c r="L2262" s="198" t="s">
        <v>9768</v>
      </c>
      <c r="M2262" s="134" t="s">
        <v>9787</v>
      </c>
      <c r="N2262" s="153" t="s">
        <v>1163</v>
      </c>
      <c r="O2262" s="134">
        <v>2021</v>
      </c>
      <c r="P2262" s="88">
        <v>45152</v>
      </c>
      <c r="Q2262" s="153" t="s">
        <v>6790</v>
      </c>
      <c r="R2262" s="153">
        <v>1</v>
      </c>
      <c r="S2262" s="131" t="s">
        <v>9757</v>
      </c>
      <c r="T2262" s="132">
        <v>45418</v>
      </c>
      <c r="U2262" s="131">
        <v>187.5</v>
      </c>
      <c r="V2262" s="153" t="s">
        <v>2076</v>
      </c>
      <c r="W2262" s="153" t="s">
        <v>2076</v>
      </c>
      <c r="X2262" s="153" t="s">
        <v>2076</v>
      </c>
      <c r="Y2262" s="148" t="s">
        <v>9756</v>
      </c>
      <c r="Z2262" s="149">
        <v>45476</v>
      </c>
      <c r="AA2262" s="131">
        <v>187.5</v>
      </c>
      <c r="AB2262" s="158" t="s">
        <v>10423</v>
      </c>
      <c r="AC2262" s="128">
        <v>187.5</v>
      </c>
      <c r="AD2262" s="155">
        <v>2024</v>
      </c>
      <c r="AE2262" s="155">
        <v>5150</v>
      </c>
      <c r="AF2262" s="323">
        <f t="shared" si="164"/>
        <v>965625</v>
      </c>
      <c r="AG2262" s="108"/>
      <c r="AH2262" s="108"/>
      <c r="AI2262" s="108"/>
      <c r="AJ2262" s="108"/>
      <c r="AK2262" s="108"/>
      <c r="AL2262" s="108"/>
      <c r="AM2262" s="108"/>
      <c r="AN2262" s="108"/>
      <c r="AO2262" s="108"/>
      <c r="AP2262" s="108"/>
      <c r="AQ2262" s="108"/>
      <c r="AR2262" s="108"/>
      <c r="AS2262" s="108"/>
      <c r="AT2262" s="108"/>
      <c r="AU2262" s="108"/>
      <c r="AV2262" s="108"/>
      <c r="AW2262" s="108"/>
      <c r="AX2262" s="108"/>
      <c r="AY2262" s="108"/>
      <c r="AZ2262" s="108"/>
      <c r="BA2262" s="108"/>
      <c r="BB2262" s="108"/>
      <c r="BC2262" s="108"/>
      <c r="BD2262" s="108"/>
      <c r="BE2262" s="108"/>
      <c r="BF2262" s="108"/>
      <c r="BG2262" s="108"/>
      <c r="BH2262" s="108"/>
      <c r="BI2262" s="108"/>
      <c r="BJ2262" s="108"/>
      <c r="BK2262" s="130"/>
      <c r="BL2262" s="130"/>
      <c r="BM2262" s="130"/>
      <c r="BN2262" s="130"/>
      <c r="BO2262" s="130"/>
      <c r="BP2262" s="130"/>
      <c r="BQ2262" s="130"/>
      <c r="BR2262" s="130"/>
      <c r="BS2262" s="130"/>
      <c r="BT2262" s="130"/>
      <c r="BU2262" s="130"/>
      <c r="BV2262" s="130"/>
      <c r="BW2262" s="130"/>
      <c r="BX2262" s="130"/>
      <c r="BY2262" s="130"/>
      <c r="BZ2262" s="130"/>
      <c r="CA2262" s="130"/>
      <c r="CB2262" s="130"/>
      <c r="CC2262" s="130"/>
      <c r="CD2262" s="130"/>
      <c r="CE2262" s="130"/>
      <c r="CF2262" s="130"/>
      <c r="CG2262" s="130"/>
      <c r="CH2262" s="130"/>
      <c r="CI2262" s="130"/>
      <c r="CJ2262" s="130"/>
      <c r="CK2262" s="130"/>
      <c r="CL2262" s="130"/>
      <c r="CM2262" s="130"/>
      <c r="CN2262" s="130"/>
      <c r="CO2262" s="130"/>
      <c r="CP2262" s="130"/>
      <c r="CQ2262" s="130"/>
      <c r="CR2262" s="130"/>
      <c r="CS2262" s="130"/>
      <c r="CT2262" s="130"/>
      <c r="CU2262" s="130"/>
      <c r="CV2262" s="130"/>
      <c r="CW2262" s="130"/>
      <c r="CX2262" s="130"/>
      <c r="CY2262" s="130"/>
      <c r="CZ2262" s="130"/>
      <c r="DA2262" s="130"/>
      <c r="DB2262" s="130"/>
      <c r="DC2262" s="130"/>
      <c r="DD2262" s="130"/>
      <c r="DE2262" s="130"/>
      <c r="DF2262" s="130"/>
      <c r="DG2262" s="130"/>
      <c r="DH2262" s="130"/>
      <c r="DI2262" s="130"/>
      <c r="DJ2262" s="130"/>
      <c r="DK2262" s="130"/>
      <c r="DL2262" s="130"/>
    </row>
    <row r="2263" spans="1:116" ht="38.25" x14ac:dyDescent="0.2">
      <c r="A2263" s="136">
        <v>2260</v>
      </c>
      <c r="B2263" s="368">
        <f t="shared" si="167"/>
        <v>1297</v>
      </c>
      <c r="C2263" s="294" t="s">
        <v>9760</v>
      </c>
      <c r="D2263" s="279" t="s">
        <v>25</v>
      </c>
      <c r="E2263" s="6">
        <v>20100017491</v>
      </c>
      <c r="F2263" s="153" t="s">
        <v>26</v>
      </c>
      <c r="G2263" s="153" t="s">
        <v>27</v>
      </c>
      <c r="H2263" s="198" t="s">
        <v>9736</v>
      </c>
      <c r="I2263" s="153" t="s">
        <v>9763</v>
      </c>
      <c r="J2263" s="104" t="s">
        <v>9763</v>
      </c>
      <c r="K2263" s="134" t="s">
        <v>9785</v>
      </c>
      <c r="L2263" s="198" t="s">
        <v>9767</v>
      </c>
      <c r="M2263" s="134" t="s">
        <v>9787</v>
      </c>
      <c r="N2263" s="153" t="s">
        <v>1162</v>
      </c>
      <c r="O2263" s="134">
        <v>2021</v>
      </c>
      <c r="P2263" s="88">
        <v>45152</v>
      </c>
      <c r="Q2263" s="153" t="s">
        <v>6790</v>
      </c>
      <c r="R2263" s="153">
        <v>1</v>
      </c>
      <c r="S2263" s="131" t="s">
        <v>9757</v>
      </c>
      <c r="T2263" s="132">
        <v>45418</v>
      </c>
      <c r="U2263" s="131">
        <v>130.80000000000001</v>
      </c>
      <c r="V2263" s="153" t="s">
        <v>2076</v>
      </c>
      <c r="W2263" s="153" t="s">
        <v>2076</v>
      </c>
      <c r="X2263" s="153" t="s">
        <v>2076</v>
      </c>
      <c r="Y2263" s="148" t="s">
        <v>9756</v>
      </c>
      <c r="Z2263" s="149">
        <v>45476</v>
      </c>
      <c r="AA2263" s="131">
        <v>130.80000000000001</v>
      </c>
      <c r="AB2263" s="158" t="s">
        <v>9758</v>
      </c>
      <c r="AC2263" s="128">
        <v>130.80000000000001</v>
      </c>
      <c r="AD2263" s="155">
        <v>2024</v>
      </c>
      <c r="AE2263" s="155">
        <v>5150</v>
      </c>
      <c r="AF2263" s="323">
        <f t="shared" ref="AF2263:AF2271" si="168">AC2263*AE2263</f>
        <v>673620.00000000012</v>
      </c>
      <c r="AG2263" s="108"/>
      <c r="AH2263" s="108"/>
      <c r="AI2263" s="108"/>
      <c r="AJ2263" s="108"/>
      <c r="AK2263" s="108"/>
      <c r="AL2263" s="108"/>
      <c r="AM2263" s="108"/>
      <c r="AN2263" s="108"/>
      <c r="AO2263" s="108"/>
      <c r="AP2263" s="108"/>
      <c r="AQ2263" s="108"/>
      <c r="AR2263" s="108"/>
      <c r="AS2263" s="108"/>
      <c r="AT2263" s="108"/>
      <c r="AU2263" s="108"/>
      <c r="AV2263" s="108"/>
      <c r="AW2263" s="108"/>
      <c r="AX2263" s="108"/>
      <c r="AY2263" s="108"/>
      <c r="AZ2263" s="108"/>
      <c r="BA2263" s="108"/>
      <c r="BB2263" s="108"/>
      <c r="BC2263" s="108"/>
      <c r="BD2263" s="108"/>
      <c r="BE2263" s="108"/>
      <c r="BF2263" s="108"/>
      <c r="BG2263" s="108"/>
      <c r="BH2263" s="108"/>
      <c r="BI2263" s="108"/>
      <c r="BJ2263" s="108"/>
      <c r="BK2263" s="130"/>
      <c r="BL2263" s="130"/>
      <c r="BM2263" s="130"/>
      <c r="BN2263" s="130"/>
      <c r="BO2263" s="130"/>
      <c r="BP2263" s="130"/>
      <c r="BQ2263" s="130"/>
      <c r="BR2263" s="130"/>
      <c r="BS2263" s="130"/>
      <c r="BT2263" s="130"/>
      <c r="BU2263" s="130"/>
      <c r="BV2263" s="130"/>
      <c r="BW2263" s="130"/>
      <c r="BX2263" s="130"/>
      <c r="BY2263" s="130"/>
      <c r="BZ2263" s="130"/>
      <c r="CA2263" s="130"/>
      <c r="CB2263" s="130"/>
      <c r="CC2263" s="130"/>
      <c r="CD2263" s="130"/>
      <c r="CE2263" s="130"/>
      <c r="CF2263" s="130"/>
      <c r="CG2263" s="130"/>
      <c r="CH2263" s="130"/>
      <c r="CI2263" s="130"/>
      <c r="CJ2263" s="130"/>
      <c r="CK2263" s="130"/>
      <c r="CL2263" s="130"/>
      <c r="CM2263" s="130"/>
      <c r="CN2263" s="130"/>
      <c r="CO2263" s="130"/>
      <c r="CP2263" s="130"/>
      <c r="CQ2263" s="130"/>
      <c r="CR2263" s="130"/>
      <c r="CS2263" s="130"/>
      <c r="CT2263" s="130"/>
      <c r="CU2263" s="130"/>
      <c r="CV2263" s="130"/>
      <c r="CW2263" s="130"/>
      <c r="CX2263" s="130"/>
      <c r="CY2263" s="130"/>
      <c r="CZ2263" s="130"/>
      <c r="DA2263" s="130"/>
      <c r="DB2263" s="130"/>
      <c r="DC2263" s="130"/>
      <c r="DD2263" s="130"/>
      <c r="DE2263" s="130"/>
      <c r="DF2263" s="130"/>
      <c r="DG2263" s="130"/>
      <c r="DH2263" s="130"/>
      <c r="DI2263" s="130"/>
      <c r="DJ2263" s="130"/>
      <c r="DK2263" s="130"/>
      <c r="DL2263" s="130"/>
    </row>
    <row r="2264" spans="1:116" ht="46.15" customHeight="1" x14ac:dyDescent="0.2">
      <c r="A2264" s="136">
        <v>2261</v>
      </c>
      <c r="B2264" s="368">
        <f t="shared" si="167"/>
        <v>1298</v>
      </c>
      <c r="C2264" s="298" t="s">
        <v>9798</v>
      </c>
      <c r="D2264" s="134" t="s">
        <v>25</v>
      </c>
      <c r="E2264" s="141">
        <v>20100017491</v>
      </c>
      <c r="F2264" s="134" t="s">
        <v>26</v>
      </c>
      <c r="G2264" s="153" t="s">
        <v>27</v>
      </c>
      <c r="H2264" s="213" t="s">
        <v>9381</v>
      </c>
      <c r="I2264" s="134" t="s">
        <v>9799</v>
      </c>
      <c r="J2264" s="134" t="s">
        <v>9382</v>
      </c>
      <c r="K2264" s="134" t="s">
        <v>1065</v>
      </c>
      <c r="L2264" s="213" t="s">
        <v>9800</v>
      </c>
      <c r="M2264" s="134" t="s">
        <v>9801</v>
      </c>
      <c r="N2264" s="134" t="s">
        <v>1162</v>
      </c>
      <c r="O2264" s="134">
        <v>2021</v>
      </c>
      <c r="P2264" s="138">
        <v>45105</v>
      </c>
      <c r="Q2264" s="134" t="s">
        <v>6790</v>
      </c>
      <c r="R2264" s="134">
        <v>1</v>
      </c>
      <c r="S2264" s="131" t="s">
        <v>9802</v>
      </c>
      <c r="T2264" s="132">
        <v>45371</v>
      </c>
      <c r="U2264" s="131">
        <v>113.2</v>
      </c>
      <c r="V2264" s="169" t="s">
        <v>2076</v>
      </c>
      <c r="W2264" s="170" t="s">
        <v>2076</v>
      </c>
      <c r="X2264" s="242" t="s">
        <v>2076</v>
      </c>
      <c r="Y2264" s="131" t="s">
        <v>2076</v>
      </c>
      <c r="Z2264" s="131" t="s">
        <v>2076</v>
      </c>
      <c r="AA2264" s="131" t="s">
        <v>2053</v>
      </c>
      <c r="AB2264" s="158" t="s">
        <v>9802</v>
      </c>
      <c r="AC2264" s="128">
        <v>113.2</v>
      </c>
      <c r="AD2264" s="136">
        <v>2024</v>
      </c>
      <c r="AE2264" s="136">
        <v>5150</v>
      </c>
      <c r="AF2264" s="327">
        <f t="shared" si="168"/>
        <v>582980</v>
      </c>
      <c r="AG2264" s="108"/>
      <c r="AH2264" s="108"/>
      <c r="AI2264" s="108"/>
      <c r="AJ2264" s="108"/>
      <c r="AK2264" s="108"/>
      <c r="AL2264" s="108"/>
      <c r="AM2264" s="108"/>
      <c r="AN2264" s="108"/>
      <c r="AO2264" s="108"/>
      <c r="AP2264" s="108"/>
      <c r="AQ2264" s="108"/>
      <c r="AR2264" s="108"/>
      <c r="AS2264" s="108"/>
      <c r="AT2264" s="108"/>
      <c r="AU2264" s="108"/>
      <c r="AV2264" s="108"/>
      <c r="AW2264" s="108"/>
      <c r="AX2264" s="108"/>
      <c r="AY2264" s="108"/>
      <c r="AZ2264" s="108"/>
      <c r="BA2264" s="108"/>
      <c r="BB2264" s="108"/>
      <c r="BC2264" s="108"/>
      <c r="BD2264" s="108"/>
      <c r="BE2264" s="108"/>
      <c r="BF2264" s="108"/>
      <c r="BG2264" s="108"/>
      <c r="BH2264" s="108"/>
      <c r="BI2264" s="108"/>
      <c r="BJ2264" s="108"/>
      <c r="BK2264" s="130"/>
      <c r="BL2264" s="130"/>
      <c r="BM2264" s="130"/>
      <c r="BN2264" s="130"/>
      <c r="BO2264" s="130"/>
      <c r="BP2264" s="130"/>
      <c r="BQ2264" s="130"/>
      <c r="BR2264" s="130"/>
      <c r="BS2264" s="130"/>
      <c r="BT2264" s="130"/>
      <c r="BU2264" s="130"/>
      <c r="BV2264" s="130"/>
      <c r="BW2264" s="130"/>
      <c r="BX2264" s="130"/>
      <c r="BY2264" s="130"/>
      <c r="BZ2264" s="130"/>
      <c r="CA2264" s="130"/>
      <c r="CB2264" s="130"/>
      <c r="CC2264" s="130"/>
      <c r="CD2264" s="130"/>
      <c r="CE2264" s="130"/>
      <c r="CF2264" s="130"/>
      <c r="CG2264" s="130"/>
      <c r="CH2264" s="130"/>
      <c r="CI2264" s="130"/>
      <c r="CJ2264" s="130"/>
      <c r="CK2264" s="130"/>
      <c r="CL2264" s="130"/>
      <c r="CM2264" s="130"/>
      <c r="CN2264" s="130"/>
      <c r="CO2264" s="130"/>
      <c r="CP2264" s="130"/>
      <c r="CQ2264" s="130"/>
      <c r="CR2264" s="130"/>
      <c r="CS2264" s="130"/>
      <c r="CT2264" s="130"/>
      <c r="CU2264" s="130"/>
      <c r="CV2264" s="130"/>
      <c r="CW2264" s="130"/>
      <c r="CX2264" s="130"/>
      <c r="CY2264" s="130"/>
      <c r="CZ2264" s="130"/>
      <c r="DA2264" s="130"/>
      <c r="DB2264" s="130"/>
      <c r="DC2264" s="130"/>
      <c r="DD2264" s="130"/>
      <c r="DE2264" s="130"/>
      <c r="DF2264" s="130"/>
      <c r="DG2264" s="130"/>
      <c r="DH2264" s="130"/>
      <c r="DI2264" s="130"/>
      <c r="DJ2264" s="130"/>
      <c r="DK2264" s="130"/>
      <c r="DL2264" s="130"/>
    </row>
    <row r="2265" spans="1:116" ht="38.25" x14ac:dyDescent="0.2">
      <c r="A2265" s="136">
        <v>2262</v>
      </c>
      <c r="B2265" s="368">
        <f t="shared" si="167"/>
        <v>1299</v>
      </c>
      <c r="C2265" s="298" t="s">
        <v>9803</v>
      </c>
      <c r="D2265" s="134" t="s">
        <v>25</v>
      </c>
      <c r="E2265" s="141">
        <v>20100017491</v>
      </c>
      <c r="F2265" s="134" t="s">
        <v>26</v>
      </c>
      <c r="G2265" s="153" t="s">
        <v>27</v>
      </c>
      <c r="H2265" s="213" t="s">
        <v>9804</v>
      </c>
      <c r="I2265" s="134" t="s">
        <v>9805</v>
      </c>
      <c r="J2265" s="134" t="s">
        <v>9806</v>
      </c>
      <c r="K2265" s="134" t="s">
        <v>9807</v>
      </c>
      <c r="L2265" s="213" t="s">
        <v>9808</v>
      </c>
      <c r="M2265" s="134" t="s">
        <v>9809</v>
      </c>
      <c r="N2265" s="134" t="s">
        <v>1161</v>
      </c>
      <c r="O2265" s="134">
        <v>2022</v>
      </c>
      <c r="P2265" s="138">
        <v>45110</v>
      </c>
      <c r="Q2265" s="134" t="s">
        <v>6790</v>
      </c>
      <c r="R2265" s="134">
        <v>1</v>
      </c>
      <c r="S2265" s="131" t="s">
        <v>9810</v>
      </c>
      <c r="T2265" s="132">
        <v>45372</v>
      </c>
      <c r="U2265" s="131">
        <v>27.3</v>
      </c>
      <c r="V2265" s="169" t="s">
        <v>2076</v>
      </c>
      <c r="W2265" s="170" t="s">
        <v>2076</v>
      </c>
      <c r="X2265" s="242" t="s">
        <v>2076</v>
      </c>
      <c r="Y2265" s="131" t="s">
        <v>2076</v>
      </c>
      <c r="Z2265" s="131" t="s">
        <v>2076</v>
      </c>
      <c r="AA2265" s="131" t="s">
        <v>2053</v>
      </c>
      <c r="AB2265" s="158" t="s">
        <v>9810</v>
      </c>
      <c r="AC2265" s="128">
        <v>27.3</v>
      </c>
      <c r="AD2265" s="136">
        <v>2024</v>
      </c>
      <c r="AE2265" s="136">
        <v>5150</v>
      </c>
      <c r="AF2265" s="327">
        <f t="shared" si="168"/>
        <v>140595</v>
      </c>
      <c r="AG2265" s="108"/>
      <c r="AH2265" s="108"/>
      <c r="AI2265" s="108"/>
      <c r="AJ2265" s="108"/>
      <c r="AK2265" s="108"/>
      <c r="AL2265" s="108"/>
      <c r="AM2265" s="108"/>
      <c r="AN2265" s="108"/>
      <c r="AO2265" s="108"/>
      <c r="AP2265" s="108"/>
      <c r="AQ2265" s="108"/>
      <c r="AR2265" s="108"/>
      <c r="AS2265" s="108"/>
      <c r="AT2265" s="108"/>
      <c r="AU2265" s="108"/>
      <c r="AV2265" s="108"/>
      <c r="AW2265" s="108"/>
      <c r="AX2265" s="108"/>
      <c r="AY2265" s="108"/>
      <c r="AZ2265" s="108"/>
      <c r="BA2265" s="108"/>
      <c r="BB2265" s="108"/>
      <c r="BC2265" s="108"/>
      <c r="BD2265" s="108"/>
      <c r="BE2265" s="108"/>
      <c r="BF2265" s="108"/>
      <c r="BG2265" s="108"/>
      <c r="BH2265" s="108"/>
      <c r="BI2265" s="108"/>
      <c r="BJ2265" s="108"/>
      <c r="BK2265" s="130"/>
      <c r="BL2265" s="130"/>
      <c r="BM2265" s="130"/>
      <c r="BN2265" s="130"/>
      <c r="BO2265" s="130"/>
      <c r="BP2265" s="130"/>
      <c r="BQ2265" s="130"/>
      <c r="BR2265" s="130"/>
      <c r="BS2265" s="130"/>
      <c r="BT2265" s="130"/>
      <c r="BU2265" s="130"/>
      <c r="BV2265" s="130"/>
      <c r="BW2265" s="130"/>
      <c r="BX2265" s="130"/>
      <c r="BY2265" s="130"/>
      <c r="BZ2265" s="130"/>
      <c r="CA2265" s="130"/>
      <c r="CB2265" s="130"/>
      <c r="CC2265" s="130"/>
      <c r="CD2265" s="130"/>
      <c r="CE2265" s="130"/>
      <c r="CF2265" s="130"/>
      <c r="CG2265" s="130"/>
      <c r="CH2265" s="130"/>
      <c r="CI2265" s="130"/>
      <c r="CJ2265" s="130"/>
      <c r="CK2265" s="130"/>
      <c r="CL2265" s="130"/>
      <c r="CM2265" s="130"/>
      <c r="CN2265" s="130"/>
      <c r="CO2265" s="130"/>
      <c r="CP2265" s="130"/>
      <c r="CQ2265" s="130"/>
      <c r="CR2265" s="130"/>
      <c r="CS2265" s="130"/>
      <c r="CT2265" s="130"/>
      <c r="CU2265" s="130"/>
      <c r="CV2265" s="130"/>
      <c r="CW2265" s="130"/>
      <c r="CX2265" s="130"/>
      <c r="CY2265" s="130"/>
      <c r="CZ2265" s="130"/>
      <c r="DA2265" s="130"/>
      <c r="DB2265" s="130"/>
      <c r="DC2265" s="130"/>
      <c r="DD2265" s="130"/>
      <c r="DE2265" s="130"/>
      <c r="DF2265" s="130"/>
      <c r="DG2265" s="130"/>
      <c r="DH2265" s="130"/>
      <c r="DI2265" s="130"/>
      <c r="DJ2265" s="130"/>
      <c r="DK2265" s="130"/>
      <c r="DL2265" s="130"/>
    </row>
    <row r="2266" spans="1:116" ht="42" customHeight="1" x14ac:dyDescent="0.2">
      <c r="A2266" s="136">
        <v>2263</v>
      </c>
      <c r="B2266" s="368">
        <f t="shared" si="167"/>
        <v>1299</v>
      </c>
      <c r="C2266" s="298" t="s">
        <v>9803</v>
      </c>
      <c r="D2266" s="134" t="s">
        <v>25</v>
      </c>
      <c r="E2266" s="141">
        <v>20100017491</v>
      </c>
      <c r="F2266" s="134" t="s">
        <v>26</v>
      </c>
      <c r="G2266" s="153" t="s">
        <v>27</v>
      </c>
      <c r="H2266" s="213" t="s">
        <v>9811</v>
      </c>
      <c r="I2266" s="134" t="s">
        <v>9812</v>
      </c>
      <c r="J2266" s="134" t="s">
        <v>9812</v>
      </c>
      <c r="K2266" s="134" t="s">
        <v>9807</v>
      </c>
      <c r="L2266" s="213" t="s">
        <v>9813</v>
      </c>
      <c r="M2266" s="134" t="s">
        <v>9809</v>
      </c>
      <c r="N2266" s="134" t="s">
        <v>1161</v>
      </c>
      <c r="O2266" s="134">
        <v>2022</v>
      </c>
      <c r="P2266" s="138">
        <v>45110</v>
      </c>
      <c r="Q2266" s="134" t="s">
        <v>6790</v>
      </c>
      <c r="R2266" s="134">
        <v>1</v>
      </c>
      <c r="S2266" s="131" t="s">
        <v>9810</v>
      </c>
      <c r="T2266" s="132">
        <v>45372</v>
      </c>
      <c r="U2266" s="131">
        <v>0.6</v>
      </c>
      <c r="V2266" s="169" t="s">
        <v>2076</v>
      </c>
      <c r="W2266" s="170" t="s">
        <v>2076</v>
      </c>
      <c r="X2266" s="242" t="s">
        <v>2076</v>
      </c>
      <c r="Y2266" s="131" t="s">
        <v>2076</v>
      </c>
      <c r="Z2266" s="131" t="s">
        <v>2076</v>
      </c>
      <c r="AA2266" s="131" t="s">
        <v>2053</v>
      </c>
      <c r="AB2266" s="158" t="s">
        <v>9810</v>
      </c>
      <c r="AC2266" s="128">
        <v>0.6</v>
      </c>
      <c r="AD2266" s="136">
        <v>2024</v>
      </c>
      <c r="AE2266" s="136">
        <v>5150</v>
      </c>
      <c r="AF2266" s="327">
        <f t="shared" si="168"/>
        <v>3090</v>
      </c>
      <c r="AG2266" s="108"/>
      <c r="AH2266" s="108"/>
      <c r="AI2266" s="108"/>
      <c r="AJ2266" s="108"/>
      <c r="AK2266" s="108"/>
      <c r="AL2266" s="108"/>
      <c r="AM2266" s="108"/>
      <c r="AN2266" s="108"/>
      <c r="AO2266" s="108"/>
      <c r="AP2266" s="108"/>
      <c r="AQ2266" s="108"/>
      <c r="AR2266" s="108"/>
      <c r="AS2266" s="108"/>
      <c r="AT2266" s="108"/>
      <c r="AU2266" s="108"/>
      <c r="AV2266" s="108"/>
      <c r="AW2266" s="108"/>
      <c r="AX2266" s="108"/>
      <c r="AY2266" s="108"/>
      <c r="AZ2266" s="108"/>
      <c r="BA2266" s="108"/>
      <c r="BB2266" s="108"/>
      <c r="BC2266" s="108"/>
      <c r="BD2266" s="108"/>
      <c r="BE2266" s="108"/>
      <c r="BF2266" s="108"/>
      <c r="BG2266" s="108"/>
      <c r="BH2266" s="108"/>
      <c r="BI2266" s="108"/>
      <c r="BJ2266" s="108"/>
      <c r="BK2266" s="130"/>
      <c r="BL2266" s="130"/>
      <c r="BM2266" s="130"/>
      <c r="BN2266" s="130"/>
      <c r="BO2266" s="130"/>
      <c r="BP2266" s="130"/>
      <c r="BQ2266" s="130"/>
      <c r="BR2266" s="130"/>
      <c r="BS2266" s="130"/>
      <c r="BT2266" s="130"/>
      <c r="BU2266" s="130"/>
      <c r="BV2266" s="130"/>
      <c r="BW2266" s="130"/>
      <c r="BX2266" s="130"/>
      <c r="BY2266" s="130"/>
      <c r="BZ2266" s="130"/>
      <c r="CA2266" s="130"/>
      <c r="CB2266" s="130"/>
      <c r="CC2266" s="130"/>
      <c r="CD2266" s="130"/>
      <c r="CE2266" s="130"/>
      <c r="CF2266" s="130"/>
      <c r="CG2266" s="130"/>
      <c r="CH2266" s="130"/>
      <c r="CI2266" s="130"/>
      <c r="CJ2266" s="130"/>
      <c r="CK2266" s="130"/>
      <c r="CL2266" s="130"/>
      <c r="CM2266" s="130"/>
      <c r="CN2266" s="130"/>
      <c r="CO2266" s="130"/>
      <c r="CP2266" s="130"/>
      <c r="CQ2266" s="130"/>
      <c r="CR2266" s="130"/>
      <c r="CS2266" s="130"/>
      <c r="CT2266" s="130"/>
      <c r="CU2266" s="130"/>
      <c r="CV2266" s="130"/>
      <c r="CW2266" s="130"/>
      <c r="CX2266" s="130"/>
      <c r="CY2266" s="130"/>
      <c r="CZ2266" s="130"/>
      <c r="DA2266" s="130"/>
      <c r="DB2266" s="130"/>
      <c r="DC2266" s="130"/>
      <c r="DD2266" s="130"/>
      <c r="DE2266" s="130"/>
      <c r="DF2266" s="130"/>
      <c r="DG2266" s="130"/>
      <c r="DH2266" s="130"/>
      <c r="DI2266" s="130"/>
      <c r="DJ2266" s="130"/>
      <c r="DK2266" s="130"/>
      <c r="DL2266" s="130"/>
    </row>
    <row r="2267" spans="1:116" ht="38.25" x14ac:dyDescent="0.2">
      <c r="A2267" s="136">
        <v>2264</v>
      </c>
      <c r="B2267" s="368">
        <f t="shared" si="167"/>
        <v>1300</v>
      </c>
      <c r="C2267" s="298" t="s">
        <v>9814</v>
      </c>
      <c r="D2267" s="134" t="s">
        <v>25</v>
      </c>
      <c r="E2267" s="141">
        <v>20100017491</v>
      </c>
      <c r="F2267" s="134" t="s">
        <v>26</v>
      </c>
      <c r="G2267" s="153" t="s">
        <v>27</v>
      </c>
      <c r="H2267" s="213" t="s">
        <v>9815</v>
      </c>
      <c r="I2267" s="134" t="s">
        <v>9574</v>
      </c>
      <c r="J2267" s="134" t="s">
        <v>9659</v>
      </c>
      <c r="K2267" s="134" t="s">
        <v>9816</v>
      </c>
      <c r="L2267" s="213" t="s">
        <v>9817</v>
      </c>
      <c r="M2267" s="134" t="s">
        <v>9818</v>
      </c>
      <c r="N2267" s="134" t="s">
        <v>1161</v>
      </c>
      <c r="O2267" s="134">
        <v>2022</v>
      </c>
      <c r="P2267" s="138">
        <v>45118</v>
      </c>
      <c r="Q2267" s="134" t="s">
        <v>6790</v>
      </c>
      <c r="R2267" s="134">
        <v>1</v>
      </c>
      <c r="S2267" s="131" t="s">
        <v>9819</v>
      </c>
      <c r="T2267" s="132">
        <v>45373</v>
      </c>
      <c r="U2267" s="131">
        <v>22</v>
      </c>
      <c r="V2267" s="169" t="s">
        <v>2076</v>
      </c>
      <c r="W2267" s="170" t="s">
        <v>2076</v>
      </c>
      <c r="X2267" s="242" t="s">
        <v>2076</v>
      </c>
      <c r="Y2267" s="131" t="s">
        <v>2076</v>
      </c>
      <c r="Z2267" s="131" t="s">
        <v>2076</v>
      </c>
      <c r="AA2267" s="131" t="s">
        <v>2053</v>
      </c>
      <c r="AB2267" s="158" t="s">
        <v>9819</v>
      </c>
      <c r="AC2267" s="128">
        <v>22</v>
      </c>
      <c r="AD2267" s="136">
        <v>2024</v>
      </c>
      <c r="AE2267" s="136">
        <v>5150</v>
      </c>
      <c r="AF2267" s="327">
        <f t="shared" si="168"/>
        <v>113300</v>
      </c>
      <c r="AG2267" s="108"/>
      <c r="AH2267" s="108"/>
      <c r="AI2267" s="108"/>
      <c r="AJ2267" s="108"/>
      <c r="AK2267" s="108"/>
      <c r="AL2267" s="108"/>
      <c r="AM2267" s="108"/>
      <c r="AN2267" s="108"/>
      <c r="AO2267" s="108"/>
      <c r="AP2267" s="108"/>
      <c r="AQ2267" s="108"/>
      <c r="AR2267" s="108"/>
      <c r="AS2267" s="108"/>
      <c r="AT2267" s="108"/>
      <c r="AU2267" s="108"/>
      <c r="AV2267" s="108"/>
      <c r="AW2267" s="108"/>
      <c r="AX2267" s="108"/>
      <c r="AY2267" s="108"/>
      <c r="AZ2267" s="108"/>
      <c r="BA2267" s="108"/>
      <c r="BB2267" s="108"/>
      <c r="BC2267" s="108"/>
      <c r="BD2267" s="108"/>
      <c r="BE2267" s="108"/>
      <c r="BF2267" s="108"/>
      <c r="BG2267" s="108"/>
      <c r="BH2267" s="108"/>
      <c r="BI2267" s="108"/>
      <c r="BJ2267" s="108"/>
      <c r="BK2267" s="130"/>
      <c r="BL2267" s="130"/>
      <c r="BM2267" s="130"/>
      <c r="BN2267" s="130"/>
      <c r="BO2267" s="130"/>
      <c r="BP2267" s="130"/>
      <c r="BQ2267" s="130"/>
      <c r="BR2267" s="130"/>
      <c r="BS2267" s="130"/>
      <c r="BT2267" s="130"/>
      <c r="BU2267" s="130"/>
      <c r="BV2267" s="130"/>
      <c r="BW2267" s="130"/>
      <c r="BX2267" s="130"/>
      <c r="BY2267" s="130"/>
      <c r="BZ2267" s="130"/>
      <c r="CA2267" s="130"/>
      <c r="CB2267" s="130"/>
      <c r="CC2267" s="130"/>
      <c r="CD2267" s="130"/>
      <c r="CE2267" s="130"/>
      <c r="CF2267" s="130"/>
      <c r="CG2267" s="130"/>
      <c r="CH2267" s="130"/>
      <c r="CI2267" s="130"/>
      <c r="CJ2267" s="130"/>
      <c r="CK2267" s="130"/>
      <c r="CL2267" s="130"/>
      <c r="CM2267" s="130"/>
      <c r="CN2267" s="130"/>
      <c r="CO2267" s="130"/>
      <c r="CP2267" s="130"/>
      <c r="CQ2267" s="130"/>
      <c r="CR2267" s="130"/>
      <c r="CS2267" s="130"/>
      <c r="CT2267" s="130"/>
      <c r="CU2267" s="130"/>
      <c r="CV2267" s="130"/>
      <c r="CW2267" s="130"/>
      <c r="CX2267" s="130"/>
      <c r="CY2267" s="130"/>
      <c r="CZ2267" s="130"/>
      <c r="DA2267" s="130"/>
      <c r="DB2267" s="130"/>
      <c r="DC2267" s="130"/>
      <c r="DD2267" s="130"/>
      <c r="DE2267" s="130"/>
      <c r="DF2267" s="130"/>
      <c r="DG2267" s="130"/>
      <c r="DH2267" s="130"/>
      <c r="DI2267" s="130"/>
      <c r="DJ2267" s="130"/>
      <c r="DK2267" s="130"/>
      <c r="DL2267" s="130"/>
    </row>
    <row r="2268" spans="1:116" ht="38.25" x14ac:dyDescent="0.2">
      <c r="A2268" s="136">
        <v>2265</v>
      </c>
      <c r="B2268" s="368">
        <f t="shared" si="167"/>
        <v>1301</v>
      </c>
      <c r="C2268" s="298" t="s">
        <v>9824</v>
      </c>
      <c r="D2268" s="134" t="s">
        <v>25</v>
      </c>
      <c r="E2268" s="141">
        <v>20100017491</v>
      </c>
      <c r="F2268" s="134" t="s">
        <v>26</v>
      </c>
      <c r="G2268" s="153" t="s">
        <v>27</v>
      </c>
      <c r="H2268" s="198" t="s">
        <v>9820</v>
      </c>
      <c r="I2268" s="153" t="s">
        <v>9823</v>
      </c>
      <c r="J2268" s="153" t="s">
        <v>9821</v>
      </c>
      <c r="K2268" s="344" t="s">
        <v>8528</v>
      </c>
      <c r="L2268" s="198" t="s">
        <v>9825</v>
      </c>
      <c r="M2268" s="182" t="s">
        <v>9835</v>
      </c>
      <c r="N2268" s="153" t="s">
        <v>1162</v>
      </c>
      <c r="O2268" s="153">
        <v>2022</v>
      </c>
      <c r="P2268" s="88">
        <v>45177</v>
      </c>
      <c r="Q2268" s="134" t="s">
        <v>6790</v>
      </c>
      <c r="R2268" s="153">
        <v>1</v>
      </c>
      <c r="S2268" s="131" t="s">
        <v>9822</v>
      </c>
      <c r="T2268" s="132">
        <v>45446</v>
      </c>
      <c r="U2268" s="131">
        <v>40.299999999999997</v>
      </c>
      <c r="V2268" s="169" t="s">
        <v>2076</v>
      </c>
      <c r="W2268" s="170" t="s">
        <v>2076</v>
      </c>
      <c r="X2268" s="242" t="s">
        <v>2076</v>
      </c>
      <c r="Y2268" s="131" t="s">
        <v>2076</v>
      </c>
      <c r="Z2268" s="131" t="s">
        <v>2076</v>
      </c>
      <c r="AA2268" s="131" t="s">
        <v>2053</v>
      </c>
      <c r="AB2268" s="158" t="s">
        <v>9822</v>
      </c>
      <c r="AC2268" s="128">
        <v>40.299999999999997</v>
      </c>
      <c r="AD2268" s="136">
        <v>2024</v>
      </c>
      <c r="AE2268" s="136">
        <v>5150</v>
      </c>
      <c r="AF2268" s="327">
        <f t="shared" si="168"/>
        <v>207544.99999999997</v>
      </c>
      <c r="AG2268" s="108"/>
      <c r="AH2268" s="108"/>
      <c r="AI2268" s="108"/>
      <c r="AJ2268" s="108"/>
      <c r="AK2268" s="108"/>
      <c r="AL2268" s="108"/>
      <c r="AM2268" s="108"/>
      <c r="AN2268" s="108"/>
      <c r="AO2268" s="108"/>
      <c r="AP2268" s="108"/>
      <c r="AQ2268" s="108"/>
      <c r="AR2268" s="108"/>
      <c r="AS2268" s="108"/>
      <c r="AT2268" s="108"/>
      <c r="AU2268" s="108"/>
      <c r="AV2268" s="108"/>
      <c r="AW2268" s="108"/>
      <c r="AX2268" s="108"/>
      <c r="AY2268" s="108"/>
      <c r="AZ2268" s="108"/>
      <c r="BA2268" s="108"/>
      <c r="BB2268" s="108"/>
      <c r="BC2268" s="108"/>
      <c r="BD2268" s="108"/>
      <c r="BE2268" s="108"/>
      <c r="BF2268" s="108"/>
      <c r="BG2268" s="108"/>
      <c r="BH2268" s="108"/>
      <c r="BI2268" s="108"/>
      <c r="BJ2268" s="108"/>
      <c r="BK2268" s="130"/>
      <c r="BL2268" s="130"/>
      <c r="BM2268" s="130"/>
      <c r="BN2268" s="130"/>
      <c r="BO2268" s="130"/>
      <c r="BP2268" s="130"/>
      <c r="BQ2268" s="130"/>
      <c r="BR2268" s="130"/>
      <c r="BS2268" s="130"/>
      <c r="BT2268" s="130"/>
      <c r="BU2268" s="130"/>
      <c r="BV2268" s="130"/>
      <c r="BW2268" s="130"/>
      <c r="BX2268" s="130"/>
      <c r="BY2268" s="130"/>
      <c r="BZ2268" s="130"/>
      <c r="CA2268" s="130"/>
      <c r="CB2268" s="130"/>
      <c r="CC2268" s="130"/>
      <c r="CD2268" s="130"/>
      <c r="CE2268" s="130"/>
      <c r="CF2268" s="130"/>
      <c r="CG2268" s="130"/>
      <c r="CH2268" s="130"/>
      <c r="CI2268" s="130"/>
      <c r="CJ2268" s="130"/>
      <c r="CK2268" s="130"/>
      <c r="CL2268" s="130"/>
      <c r="CM2268" s="130"/>
      <c r="CN2268" s="130"/>
      <c r="CO2268" s="130"/>
      <c r="CP2268" s="130"/>
      <c r="CQ2268" s="130"/>
      <c r="CR2268" s="130"/>
      <c r="CS2268" s="130"/>
      <c r="CT2268" s="130"/>
      <c r="CU2268" s="130"/>
      <c r="CV2268" s="130"/>
      <c r="CW2268" s="130"/>
      <c r="CX2268" s="130"/>
      <c r="CY2268" s="130"/>
      <c r="CZ2268" s="130"/>
      <c r="DA2268" s="130"/>
      <c r="DB2268" s="130"/>
      <c r="DC2268" s="130"/>
      <c r="DD2268" s="130"/>
      <c r="DE2268" s="130"/>
      <c r="DF2268" s="130"/>
      <c r="DG2268" s="130"/>
      <c r="DH2268" s="130"/>
      <c r="DI2268" s="130"/>
      <c r="DJ2268" s="130"/>
      <c r="DK2268" s="130"/>
      <c r="DL2268" s="130"/>
    </row>
    <row r="2269" spans="1:116" ht="38.25" x14ac:dyDescent="0.2">
      <c r="A2269" s="136">
        <v>2266</v>
      </c>
      <c r="B2269" s="368">
        <f t="shared" si="167"/>
        <v>1301</v>
      </c>
      <c r="C2269" s="298" t="s">
        <v>9824</v>
      </c>
      <c r="D2269" s="134" t="s">
        <v>25</v>
      </c>
      <c r="E2269" s="141">
        <v>20100017491</v>
      </c>
      <c r="F2269" s="134" t="s">
        <v>26</v>
      </c>
      <c r="G2269" s="153" t="s">
        <v>27</v>
      </c>
      <c r="H2269" s="198" t="s">
        <v>9820</v>
      </c>
      <c r="I2269" s="153" t="s">
        <v>9823</v>
      </c>
      <c r="J2269" s="153" t="s">
        <v>9821</v>
      </c>
      <c r="K2269" s="344" t="s">
        <v>8528</v>
      </c>
      <c r="L2269" s="198" t="s">
        <v>9826</v>
      </c>
      <c r="M2269" s="182" t="s">
        <v>9835</v>
      </c>
      <c r="N2269" s="153" t="s">
        <v>1161</v>
      </c>
      <c r="O2269" s="153">
        <v>2022</v>
      </c>
      <c r="P2269" s="88">
        <v>45177</v>
      </c>
      <c r="Q2269" s="134" t="s">
        <v>6790</v>
      </c>
      <c r="R2269" s="153">
        <v>1</v>
      </c>
      <c r="S2269" s="131" t="s">
        <v>9822</v>
      </c>
      <c r="T2269" s="132">
        <v>45446</v>
      </c>
      <c r="U2269" s="131">
        <v>10</v>
      </c>
      <c r="V2269" s="169" t="s">
        <v>2076</v>
      </c>
      <c r="W2269" s="170" t="s">
        <v>2076</v>
      </c>
      <c r="X2269" s="242" t="s">
        <v>2076</v>
      </c>
      <c r="Y2269" s="131" t="s">
        <v>2076</v>
      </c>
      <c r="Z2269" s="131" t="s">
        <v>2076</v>
      </c>
      <c r="AA2269" s="131" t="s">
        <v>2053</v>
      </c>
      <c r="AB2269" s="158" t="s">
        <v>9822</v>
      </c>
      <c r="AC2269" s="128">
        <v>10</v>
      </c>
      <c r="AD2269" s="136">
        <v>2024</v>
      </c>
      <c r="AE2269" s="136">
        <v>5150</v>
      </c>
      <c r="AF2269" s="327">
        <f t="shared" si="168"/>
        <v>51500</v>
      </c>
      <c r="AG2269" s="108"/>
      <c r="AH2269" s="108"/>
      <c r="AI2269" s="108"/>
      <c r="AJ2269" s="108"/>
      <c r="AK2269" s="108"/>
      <c r="AL2269" s="108"/>
      <c r="AM2269" s="108"/>
      <c r="AN2269" s="108"/>
      <c r="AO2269" s="108"/>
      <c r="AP2269" s="108"/>
      <c r="AQ2269" s="108"/>
      <c r="AR2269" s="108"/>
      <c r="AS2269" s="108"/>
      <c r="AT2269" s="108"/>
      <c r="AU2269" s="108"/>
      <c r="AV2269" s="108"/>
      <c r="AW2269" s="108"/>
      <c r="AX2269" s="108"/>
      <c r="AY2269" s="108"/>
      <c r="AZ2269" s="108"/>
      <c r="BA2269" s="108"/>
      <c r="BB2269" s="108"/>
      <c r="BC2269" s="108"/>
      <c r="BD2269" s="108"/>
      <c r="BE2269" s="108"/>
      <c r="BF2269" s="108"/>
      <c r="BG2269" s="108"/>
      <c r="BH2269" s="108"/>
      <c r="BI2269" s="108"/>
      <c r="BJ2269" s="108"/>
      <c r="BK2269" s="130"/>
      <c r="BL2269" s="130"/>
      <c r="BM2269" s="130"/>
      <c r="BN2269" s="130"/>
      <c r="BO2269" s="130"/>
      <c r="BP2269" s="130"/>
      <c r="BQ2269" s="130"/>
      <c r="BR2269" s="130"/>
      <c r="BS2269" s="130"/>
      <c r="BT2269" s="130"/>
      <c r="BU2269" s="130"/>
      <c r="BV2269" s="130"/>
      <c r="BW2269" s="130"/>
      <c r="BX2269" s="130"/>
      <c r="BY2269" s="130"/>
      <c r="BZ2269" s="130"/>
      <c r="CA2269" s="130"/>
      <c r="CB2269" s="130"/>
      <c r="CC2269" s="130"/>
      <c r="CD2269" s="130"/>
      <c r="CE2269" s="130"/>
      <c r="CF2269" s="130"/>
      <c r="CG2269" s="130"/>
      <c r="CH2269" s="130"/>
      <c r="CI2269" s="130"/>
      <c r="CJ2269" s="130"/>
      <c r="CK2269" s="130"/>
      <c r="CL2269" s="130"/>
      <c r="CM2269" s="130"/>
      <c r="CN2269" s="130"/>
      <c r="CO2269" s="130"/>
      <c r="CP2269" s="130"/>
      <c r="CQ2269" s="130"/>
      <c r="CR2269" s="130"/>
      <c r="CS2269" s="130"/>
      <c r="CT2269" s="130"/>
      <c r="CU2269" s="130"/>
      <c r="CV2269" s="130"/>
      <c r="CW2269" s="130"/>
      <c r="CX2269" s="130"/>
      <c r="CY2269" s="130"/>
      <c r="CZ2269" s="130"/>
      <c r="DA2269" s="130"/>
      <c r="DB2269" s="130"/>
      <c r="DC2269" s="130"/>
      <c r="DD2269" s="130"/>
      <c r="DE2269" s="130"/>
      <c r="DF2269" s="130"/>
      <c r="DG2269" s="130"/>
      <c r="DH2269" s="130"/>
      <c r="DI2269" s="130"/>
      <c r="DJ2269" s="130"/>
      <c r="DK2269" s="130"/>
      <c r="DL2269" s="130"/>
    </row>
    <row r="2270" spans="1:116" ht="38.25" x14ac:dyDescent="0.2">
      <c r="A2270" s="136">
        <v>2267</v>
      </c>
      <c r="B2270" s="368">
        <f t="shared" si="167"/>
        <v>1301</v>
      </c>
      <c r="C2270" s="298" t="s">
        <v>9824</v>
      </c>
      <c r="D2270" s="134" t="s">
        <v>25</v>
      </c>
      <c r="E2270" s="141">
        <v>20100017491</v>
      </c>
      <c r="F2270" s="134" t="s">
        <v>26</v>
      </c>
      <c r="G2270" s="153" t="s">
        <v>27</v>
      </c>
      <c r="H2270" s="198" t="s">
        <v>9820</v>
      </c>
      <c r="I2270" s="153" t="s">
        <v>9823</v>
      </c>
      <c r="J2270" s="153" t="s">
        <v>9821</v>
      </c>
      <c r="K2270" s="344" t="s">
        <v>8528</v>
      </c>
      <c r="L2270" s="198" t="s">
        <v>9827</v>
      </c>
      <c r="M2270" s="182" t="s">
        <v>9835</v>
      </c>
      <c r="N2270" s="153" t="s">
        <v>1161</v>
      </c>
      <c r="O2270" s="153">
        <v>2022</v>
      </c>
      <c r="P2270" s="88">
        <v>45177</v>
      </c>
      <c r="Q2270" s="134" t="s">
        <v>6790</v>
      </c>
      <c r="R2270" s="153">
        <v>1</v>
      </c>
      <c r="S2270" s="131" t="s">
        <v>9822</v>
      </c>
      <c r="T2270" s="132">
        <v>45446</v>
      </c>
      <c r="U2270" s="131">
        <v>10</v>
      </c>
      <c r="V2270" s="169" t="s">
        <v>2076</v>
      </c>
      <c r="W2270" s="170" t="s">
        <v>2076</v>
      </c>
      <c r="X2270" s="242" t="s">
        <v>2076</v>
      </c>
      <c r="Y2270" s="131" t="s">
        <v>2076</v>
      </c>
      <c r="Z2270" s="131" t="s">
        <v>2076</v>
      </c>
      <c r="AA2270" s="131" t="s">
        <v>2053</v>
      </c>
      <c r="AB2270" s="158" t="s">
        <v>9822</v>
      </c>
      <c r="AC2270" s="128">
        <v>10</v>
      </c>
      <c r="AD2270" s="136">
        <v>2024</v>
      </c>
      <c r="AE2270" s="136">
        <v>5150</v>
      </c>
      <c r="AF2270" s="327">
        <f t="shared" si="168"/>
        <v>51500</v>
      </c>
      <c r="AG2270" s="108"/>
      <c r="AH2270" s="108"/>
      <c r="AI2270" s="108"/>
      <c r="AJ2270" s="108"/>
      <c r="AK2270" s="108"/>
      <c r="AL2270" s="108"/>
      <c r="AM2270" s="108"/>
      <c r="AN2270" s="108"/>
      <c r="AO2270" s="108"/>
      <c r="AP2270" s="108"/>
      <c r="AQ2270" s="108"/>
      <c r="AR2270" s="108"/>
      <c r="AS2270" s="108"/>
      <c r="AT2270" s="108"/>
      <c r="AU2270" s="108"/>
      <c r="AV2270" s="108"/>
      <c r="AW2270" s="108"/>
      <c r="AX2270" s="108"/>
      <c r="AY2270" s="108"/>
      <c r="AZ2270" s="108"/>
      <c r="BA2270" s="108"/>
      <c r="BB2270" s="108"/>
      <c r="BC2270" s="108"/>
      <c r="BD2270" s="108"/>
      <c r="BE2270" s="108"/>
      <c r="BF2270" s="108"/>
      <c r="BG2270" s="108"/>
      <c r="BH2270" s="108"/>
      <c r="BI2270" s="108"/>
      <c r="BJ2270" s="108"/>
      <c r="BK2270" s="130"/>
      <c r="BL2270" s="130"/>
      <c r="BM2270" s="130"/>
      <c r="BN2270" s="130"/>
      <c r="BO2270" s="130"/>
      <c r="BP2270" s="130"/>
      <c r="BQ2270" s="130"/>
      <c r="BR2270" s="130"/>
      <c r="BS2270" s="130"/>
      <c r="BT2270" s="130"/>
      <c r="BU2270" s="130"/>
      <c r="BV2270" s="130"/>
      <c r="BW2270" s="130"/>
      <c r="BX2270" s="130"/>
      <c r="BY2270" s="130"/>
      <c r="BZ2270" s="130"/>
      <c r="CA2270" s="130"/>
      <c r="CB2270" s="130"/>
      <c r="CC2270" s="130"/>
      <c r="CD2270" s="130"/>
      <c r="CE2270" s="130"/>
      <c r="CF2270" s="130"/>
      <c r="CG2270" s="130"/>
      <c r="CH2270" s="130"/>
      <c r="CI2270" s="130"/>
      <c r="CJ2270" s="130"/>
      <c r="CK2270" s="130"/>
      <c r="CL2270" s="130"/>
      <c r="CM2270" s="130"/>
      <c r="CN2270" s="130"/>
      <c r="CO2270" s="130"/>
      <c r="CP2270" s="130"/>
      <c r="CQ2270" s="130"/>
      <c r="CR2270" s="130"/>
      <c r="CS2270" s="130"/>
      <c r="CT2270" s="130"/>
      <c r="CU2270" s="130"/>
      <c r="CV2270" s="130"/>
      <c r="CW2270" s="130"/>
      <c r="CX2270" s="130"/>
      <c r="CY2270" s="130"/>
      <c r="CZ2270" s="130"/>
      <c r="DA2270" s="130"/>
      <c r="DB2270" s="130"/>
      <c r="DC2270" s="130"/>
      <c r="DD2270" s="130"/>
      <c r="DE2270" s="130"/>
      <c r="DF2270" s="130"/>
      <c r="DG2270" s="130"/>
      <c r="DH2270" s="130"/>
      <c r="DI2270" s="130"/>
      <c r="DJ2270" s="130"/>
      <c r="DK2270" s="130"/>
      <c r="DL2270" s="130"/>
    </row>
    <row r="2271" spans="1:116" ht="38.25" x14ac:dyDescent="0.2">
      <c r="A2271" s="136">
        <v>2268</v>
      </c>
      <c r="B2271" s="368">
        <f t="shared" si="167"/>
        <v>1301</v>
      </c>
      <c r="C2271" s="298" t="s">
        <v>9824</v>
      </c>
      <c r="D2271" s="134" t="s">
        <v>25</v>
      </c>
      <c r="E2271" s="141">
        <v>20100017491</v>
      </c>
      <c r="F2271" s="134" t="s">
        <v>26</v>
      </c>
      <c r="G2271" s="153" t="s">
        <v>27</v>
      </c>
      <c r="H2271" s="198" t="s">
        <v>9820</v>
      </c>
      <c r="I2271" s="153" t="s">
        <v>9823</v>
      </c>
      <c r="J2271" s="153" t="s">
        <v>9821</v>
      </c>
      <c r="K2271" s="344" t="s">
        <v>8528</v>
      </c>
      <c r="L2271" s="198" t="s">
        <v>9828</v>
      </c>
      <c r="M2271" s="182" t="s">
        <v>9835</v>
      </c>
      <c r="N2271" s="153" t="s">
        <v>1161</v>
      </c>
      <c r="O2271" s="153">
        <v>2022</v>
      </c>
      <c r="P2271" s="88">
        <v>45177</v>
      </c>
      <c r="Q2271" s="134" t="s">
        <v>6790</v>
      </c>
      <c r="R2271" s="153">
        <v>1</v>
      </c>
      <c r="S2271" s="131" t="s">
        <v>9822</v>
      </c>
      <c r="T2271" s="132">
        <v>45446</v>
      </c>
      <c r="U2271" s="131">
        <v>10</v>
      </c>
      <c r="V2271" s="169" t="s">
        <v>2076</v>
      </c>
      <c r="W2271" s="170" t="s">
        <v>2076</v>
      </c>
      <c r="X2271" s="242" t="s">
        <v>2076</v>
      </c>
      <c r="Y2271" s="131" t="s">
        <v>2076</v>
      </c>
      <c r="Z2271" s="131" t="s">
        <v>2076</v>
      </c>
      <c r="AA2271" s="131" t="s">
        <v>2053</v>
      </c>
      <c r="AB2271" s="158" t="s">
        <v>9822</v>
      </c>
      <c r="AC2271" s="128">
        <v>10</v>
      </c>
      <c r="AD2271" s="136">
        <v>2024</v>
      </c>
      <c r="AE2271" s="136">
        <v>5150</v>
      </c>
      <c r="AF2271" s="327">
        <f t="shared" si="168"/>
        <v>51500</v>
      </c>
      <c r="AG2271" s="108"/>
      <c r="AH2271" s="108"/>
      <c r="AI2271" s="108"/>
      <c r="AJ2271" s="108"/>
      <c r="AK2271" s="108"/>
      <c r="AL2271" s="108"/>
      <c r="AM2271" s="108"/>
      <c r="AN2271" s="108"/>
      <c r="AO2271" s="108"/>
      <c r="AP2271" s="108"/>
      <c r="AQ2271" s="108"/>
      <c r="AR2271" s="108"/>
      <c r="AS2271" s="108"/>
      <c r="AT2271" s="108"/>
      <c r="AU2271" s="108"/>
      <c r="AV2271" s="108"/>
      <c r="AW2271" s="108"/>
      <c r="AX2271" s="108"/>
      <c r="AY2271" s="108"/>
      <c r="AZ2271" s="108"/>
      <c r="BA2271" s="108"/>
      <c r="BB2271" s="108"/>
      <c r="BC2271" s="108"/>
      <c r="BD2271" s="108"/>
      <c r="BE2271" s="108"/>
      <c r="BF2271" s="108"/>
      <c r="BG2271" s="108"/>
      <c r="BH2271" s="108"/>
      <c r="BI2271" s="108"/>
      <c r="BJ2271" s="108"/>
      <c r="BK2271" s="130"/>
      <c r="BL2271" s="130"/>
      <c r="BM2271" s="130"/>
      <c r="BN2271" s="130"/>
      <c r="BO2271" s="130"/>
      <c r="BP2271" s="130"/>
      <c r="BQ2271" s="130"/>
      <c r="BR2271" s="130"/>
      <c r="BS2271" s="130"/>
      <c r="BT2271" s="130"/>
      <c r="BU2271" s="130"/>
      <c r="BV2271" s="130"/>
      <c r="BW2271" s="130"/>
      <c r="BX2271" s="130"/>
      <c r="BY2271" s="130"/>
      <c r="BZ2271" s="130"/>
      <c r="CA2271" s="130"/>
      <c r="CB2271" s="130"/>
      <c r="CC2271" s="130"/>
      <c r="CD2271" s="130"/>
      <c r="CE2271" s="130"/>
      <c r="CF2271" s="130"/>
      <c r="CG2271" s="130"/>
      <c r="CH2271" s="130"/>
      <c r="CI2271" s="130"/>
      <c r="CJ2271" s="130"/>
      <c r="CK2271" s="130"/>
      <c r="CL2271" s="130"/>
      <c r="CM2271" s="130"/>
      <c r="CN2271" s="130"/>
      <c r="CO2271" s="130"/>
      <c r="CP2271" s="130"/>
      <c r="CQ2271" s="130"/>
      <c r="CR2271" s="130"/>
      <c r="CS2271" s="130"/>
      <c r="CT2271" s="130"/>
      <c r="CU2271" s="130"/>
      <c r="CV2271" s="130"/>
      <c r="CW2271" s="130"/>
      <c r="CX2271" s="130"/>
      <c r="CY2271" s="130"/>
      <c r="CZ2271" s="130"/>
      <c r="DA2271" s="130"/>
      <c r="DB2271" s="130"/>
      <c r="DC2271" s="130"/>
      <c r="DD2271" s="130"/>
      <c r="DE2271" s="130"/>
      <c r="DF2271" s="130"/>
      <c r="DG2271" s="130"/>
      <c r="DH2271" s="130"/>
      <c r="DI2271" s="130"/>
      <c r="DJ2271" s="130"/>
      <c r="DK2271" s="130"/>
      <c r="DL2271" s="130"/>
    </row>
    <row r="2272" spans="1:116" ht="38.25" x14ac:dyDescent="0.2">
      <c r="A2272" s="136">
        <v>2269</v>
      </c>
      <c r="B2272" s="368">
        <f t="shared" si="167"/>
        <v>1302</v>
      </c>
      <c r="C2272" s="294" t="s">
        <v>9829</v>
      </c>
      <c r="D2272" s="134" t="s">
        <v>25</v>
      </c>
      <c r="E2272" s="141">
        <v>20100017491</v>
      </c>
      <c r="F2272" s="134" t="s">
        <v>26</v>
      </c>
      <c r="G2272" s="153" t="s">
        <v>27</v>
      </c>
      <c r="H2272" s="198" t="s">
        <v>9553</v>
      </c>
      <c r="I2272" s="153" t="s">
        <v>9831</v>
      </c>
      <c r="J2272" s="153" t="s">
        <v>9830</v>
      </c>
      <c r="K2272" s="344" t="s">
        <v>1033</v>
      </c>
      <c r="L2272" s="198" t="s">
        <v>9832</v>
      </c>
      <c r="M2272" s="134" t="s">
        <v>9818</v>
      </c>
      <c r="N2272" s="153" t="s">
        <v>1162</v>
      </c>
      <c r="O2272" s="153">
        <v>2021</v>
      </c>
      <c r="P2272" s="88">
        <v>45288</v>
      </c>
      <c r="Q2272" s="134" t="s">
        <v>6790</v>
      </c>
      <c r="R2272" s="153">
        <v>1</v>
      </c>
      <c r="S2272" s="131" t="s">
        <v>9834</v>
      </c>
      <c r="T2272" s="132">
        <v>45365</v>
      </c>
      <c r="U2272" s="131">
        <v>135</v>
      </c>
      <c r="V2272" s="169" t="s">
        <v>2076</v>
      </c>
      <c r="W2272" s="170" t="s">
        <v>2076</v>
      </c>
      <c r="X2272" s="242" t="s">
        <v>2076</v>
      </c>
      <c r="Y2272" s="131" t="s">
        <v>2076</v>
      </c>
      <c r="Z2272" s="131" t="s">
        <v>2076</v>
      </c>
      <c r="AA2272" s="131" t="s">
        <v>2053</v>
      </c>
      <c r="AB2272" s="158" t="s">
        <v>9834</v>
      </c>
      <c r="AC2272" s="158">
        <v>135</v>
      </c>
      <c r="AD2272" s="136">
        <v>2024</v>
      </c>
      <c r="AE2272" s="136">
        <v>5150</v>
      </c>
      <c r="AF2272" s="327">
        <f t="shared" ref="AF2272:AF2273" si="169">AC2272*AE2272</f>
        <v>695250</v>
      </c>
      <c r="AG2272" s="108"/>
      <c r="AH2272" s="108"/>
      <c r="AI2272" s="108"/>
      <c r="AJ2272" s="108"/>
      <c r="AK2272" s="108"/>
      <c r="AL2272" s="108"/>
      <c r="AM2272" s="108"/>
      <c r="AN2272" s="108"/>
      <c r="AO2272" s="108"/>
      <c r="AP2272" s="108"/>
      <c r="AQ2272" s="108"/>
      <c r="AR2272" s="108"/>
      <c r="AS2272" s="108"/>
      <c r="AT2272" s="108"/>
      <c r="AU2272" s="108"/>
      <c r="AV2272" s="108"/>
      <c r="AW2272" s="108"/>
      <c r="AX2272" s="108"/>
      <c r="AY2272" s="108"/>
      <c r="AZ2272" s="108"/>
      <c r="BA2272" s="108"/>
      <c r="BB2272" s="108"/>
      <c r="BC2272" s="108"/>
      <c r="BD2272" s="108"/>
      <c r="BE2272" s="108"/>
      <c r="BF2272" s="108"/>
      <c r="BG2272" s="108"/>
      <c r="BH2272" s="108"/>
      <c r="BI2272" s="108"/>
      <c r="BJ2272" s="108"/>
      <c r="BK2272" s="130"/>
      <c r="BL2272" s="130"/>
      <c r="BM2272" s="130"/>
      <c r="BN2272" s="130"/>
      <c r="BO2272" s="130"/>
      <c r="BP2272" s="130"/>
      <c r="BQ2272" s="130"/>
      <c r="BR2272" s="130"/>
      <c r="BS2272" s="130"/>
      <c r="BT2272" s="130"/>
      <c r="BU2272" s="130"/>
      <c r="BV2272" s="130"/>
      <c r="BW2272" s="130"/>
      <c r="BX2272" s="130"/>
      <c r="BY2272" s="130"/>
      <c r="BZ2272" s="130"/>
      <c r="CA2272" s="130"/>
      <c r="CB2272" s="130"/>
      <c r="CC2272" s="130"/>
      <c r="CD2272" s="130"/>
      <c r="CE2272" s="130"/>
      <c r="CF2272" s="130"/>
      <c r="CG2272" s="130"/>
      <c r="CH2272" s="130"/>
      <c r="CI2272" s="130"/>
      <c r="CJ2272" s="130"/>
      <c r="CK2272" s="130"/>
      <c r="CL2272" s="130"/>
      <c r="CM2272" s="130"/>
      <c r="CN2272" s="130"/>
      <c r="CO2272" s="130"/>
      <c r="CP2272" s="130"/>
      <c r="CQ2272" s="130"/>
      <c r="CR2272" s="130"/>
      <c r="CS2272" s="130"/>
      <c r="CT2272" s="130"/>
      <c r="CU2272" s="130"/>
      <c r="CV2272" s="130"/>
      <c r="CW2272" s="130"/>
      <c r="CX2272" s="130"/>
      <c r="CY2272" s="130"/>
      <c r="CZ2272" s="130"/>
      <c r="DA2272" s="130"/>
      <c r="DB2272" s="130"/>
      <c r="DC2272" s="130"/>
      <c r="DD2272" s="130"/>
      <c r="DE2272" s="130"/>
      <c r="DF2272" s="130"/>
      <c r="DG2272" s="130"/>
      <c r="DH2272" s="130"/>
      <c r="DI2272" s="130"/>
      <c r="DJ2272" s="130"/>
      <c r="DK2272" s="130"/>
      <c r="DL2272" s="130"/>
    </row>
    <row r="2273" spans="1:116" ht="55.15" customHeight="1" x14ac:dyDescent="0.2">
      <c r="A2273" s="136">
        <v>2270</v>
      </c>
      <c r="B2273" s="368">
        <f t="shared" si="167"/>
        <v>1302</v>
      </c>
      <c r="C2273" s="294" t="s">
        <v>9829</v>
      </c>
      <c r="D2273" s="134" t="s">
        <v>25</v>
      </c>
      <c r="E2273" s="141">
        <v>20100017491</v>
      </c>
      <c r="F2273" s="134" t="s">
        <v>26</v>
      </c>
      <c r="G2273" s="153" t="s">
        <v>27</v>
      </c>
      <c r="H2273" s="198" t="s">
        <v>9749</v>
      </c>
      <c r="I2273" s="153" t="s">
        <v>7167</v>
      </c>
      <c r="J2273" s="153" t="s">
        <v>7167</v>
      </c>
      <c r="K2273" s="344" t="s">
        <v>1065</v>
      </c>
      <c r="L2273" s="198" t="s">
        <v>9833</v>
      </c>
      <c r="M2273" s="134" t="s">
        <v>9818</v>
      </c>
      <c r="N2273" s="153" t="s">
        <v>1162</v>
      </c>
      <c r="O2273" s="153">
        <v>2021</v>
      </c>
      <c r="P2273" s="88">
        <v>45288</v>
      </c>
      <c r="Q2273" s="134" t="s">
        <v>6790</v>
      </c>
      <c r="R2273" s="153">
        <v>1</v>
      </c>
      <c r="S2273" s="131" t="s">
        <v>9834</v>
      </c>
      <c r="T2273" s="132">
        <v>45365</v>
      </c>
      <c r="U2273" s="131">
        <v>101.9</v>
      </c>
      <c r="V2273" s="169" t="s">
        <v>2076</v>
      </c>
      <c r="W2273" s="170" t="s">
        <v>2076</v>
      </c>
      <c r="X2273" s="242" t="s">
        <v>2076</v>
      </c>
      <c r="Y2273" s="131" t="s">
        <v>2076</v>
      </c>
      <c r="Z2273" s="131" t="s">
        <v>2076</v>
      </c>
      <c r="AA2273" s="131" t="s">
        <v>2053</v>
      </c>
      <c r="AB2273" s="158" t="s">
        <v>9834</v>
      </c>
      <c r="AC2273" s="158">
        <v>101.9</v>
      </c>
      <c r="AD2273" s="136">
        <v>2024</v>
      </c>
      <c r="AE2273" s="136">
        <v>5150</v>
      </c>
      <c r="AF2273" s="327">
        <f t="shared" si="169"/>
        <v>524785</v>
      </c>
      <c r="AG2273" s="108"/>
      <c r="AH2273" s="108"/>
      <c r="AI2273" s="108"/>
      <c r="AJ2273" s="108"/>
      <c r="AK2273" s="108"/>
      <c r="AL2273" s="108"/>
      <c r="AM2273" s="108"/>
      <c r="AN2273" s="108"/>
      <c r="AO2273" s="108"/>
      <c r="AP2273" s="108"/>
      <c r="AQ2273" s="108"/>
      <c r="AR2273" s="108"/>
      <c r="AS2273" s="108"/>
      <c r="AT2273" s="108"/>
      <c r="AU2273" s="108"/>
      <c r="AV2273" s="108"/>
      <c r="AW2273" s="108"/>
      <c r="AX2273" s="108"/>
      <c r="AY2273" s="108"/>
      <c r="AZ2273" s="108"/>
      <c r="BA2273" s="108"/>
      <c r="BB2273" s="108"/>
      <c r="BC2273" s="108"/>
      <c r="BD2273" s="108"/>
      <c r="BE2273" s="108"/>
      <c r="BF2273" s="108"/>
      <c r="BG2273" s="108"/>
      <c r="BH2273" s="108"/>
      <c r="BI2273" s="108"/>
      <c r="BJ2273" s="108"/>
      <c r="BK2273" s="130"/>
      <c r="BL2273" s="130"/>
      <c r="BM2273" s="130"/>
      <c r="BN2273" s="130"/>
      <c r="BO2273" s="130"/>
      <c r="BP2273" s="130"/>
      <c r="BQ2273" s="130"/>
      <c r="BR2273" s="130"/>
      <c r="BS2273" s="130"/>
      <c r="BT2273" s="130"/>
      <c r="BU2273" s="130"/>
      <c r="BV2273" s="130"/>
      <c r="BW2273" s="130"/>
      <c r="BX2273" s="130"/>
      <c r="BY2273" s="130"/>
      <c r="BZ2273" s="130"/>
      <c r="CA2273" s="130"/>
      <c r="CB2273" s="130"/>
      <c r="CC2273" s="130"/>
      <c r="CD2273" s="130"/>
      <c r="CE2273" s="130"/>
      <c r="CF2273" s="130"/>
      <c r="CG2273" s="130"/>
      <c r="CH2273" s="130"/>
      <c r="CI2273" s="130"/>
      <c r="CJ2273" s="130"/>
      <c r="CK2273" s="130"/>
      <c r="CL2273" s="130"/>
      <c r="CM2273" s="130"/>
      <c r="CN2273" s="130"/>
      <c r="CO2273" s="130"/>
      <c r="CP2273" s="130"/>
      <c r="CQ2273" s="130"/>
      <c r="CR2273" s="130"/>
      <c r="CS2273" s="130"/>
      <c r="CT2273" s="130"/>
      <c r="CU2273" s="130"/>
      <c r="CV2273" s="130"/>
      <c r="CW2273" s="130"/>
      <c r="CX2273" s="130"/>
      <c r="CY2273" s="130"/>
      <c r="CZ2273" s="130"/>
      <c r="DA2273" s="130"/>
      <c r="DB2273" s="130"/>
      <c r="DC2273" s="130"/>
      <c r="DD2273" s="130"/>
      <c r="DE2273" s="130"/>
      <c r="DF2273" s="130"/>
      <c r="DG2273" s="130"/>
      <c r="DH2273" s="130"/>
      <c r="DI2273" s="130"/>
      <c r="DJ2273" s="130"/>
      <c r="DK2273" s="130"/>
      <c r="DL2273" s="130"/>
    </row>
    <row r="2274" spans="1:116" ht="70.900000000000006" customHeight="1" x14ac:dyDescent="0.2">
      <c r="A2274" s="136">
        <v>2271</v>
      </c>
      <c r="B2274" s="368">
        <f t="shared" si="167"/>
        <v>1303</v>
      </c>
      <c r="C2274" s="297" t="s">
        <v>9901</v>
      </c>
      <c r="D2274" s="104" t="s">
        <v>8462</v>
      </c>
      <c r="E2274" s="119">
        <v>20467534026</v>
      </c>
      <c r="F2274" s="104" t="s">
        <v>26</v>
      </c>
      <c r="G2274" s="153" t="s">
        <v>27</v>
      </c>
      <c r="H2274" s="211" t="s">
        <v>9902</v>
      </c>
      <c r="I2274" s="104" t="s">
        <v>9904</v>
      </c>
      <c r="J2274" s="104" t="s">
        <v>9429</v>
      </c>
      <c r="K2274" s="104" t="s">
        <v>9909</v>
      </c>
      <c r="L2274" s="211" t="s">
        <v>9908</v>
      </c>
      <c r="M2274" s="134" t="s">
        <v>9818</v>
      </c>
      <c r="N2274" s="104" t="s">
        <v>1163</v>
      </c>
      <c r="O2274" s="104">
        <v>2023</v>
      </c>
      <c r="P2274" s="105">
        <v>45119</v>
      </c>
      <c r="Q2274" s="134" t="s">
        <v>6790</v>
      </c>
      <c r="R2274" s="153">
        <v>1</v>
      </c>
      <c r="S2274" s="59" t="s">
        <v>9910</v>
      </c>
      <c r="T2274" s="89">
        <v>45387</v>
      </c>
      <c r="U2274" s="59">
        <v>259</v>
      </c>
      <c r="V2274" s="169" t="s">
        <v>2076</v>
      </c>
      <c r="W2274" s="170" t="s">
        <v>2076</v>
      </c>
      <c r="X2274" s="242" t="s">
        <v>2076</v>
      </c>
      <c r="Y2274" s="59" t="s">
        <v>9911</v>
      </c>
      <c r="Z2274" s="89">
        <v>45491</v>
      </c>
      <c r="AA2274" s="59">
        <v>259</v>
      </c>
      <c r="AB2274" s="158" t="s">
        <v>10395</v>
      </c>
      <c r="AC2274" s="145">
        <v>259</v>
      </c>
      <c r="AD2274" s="136">
        <v>2024</v>
      </c>
      <c r="AE2274" s="136">
        <v>5150</v>
      </c>
      <c r="AF2274" s="327">
        <f t="shared" ref="AF2274:AF2281" si="170">AC2274*AE2274</f>
        <v>1333850</v>
      </c>
      <c r="AG2274" s="108"/>
      <c r="AH2274" s="108"/>
      <c r="AI2274" s="108"/>
      <c r="AJ2274" s="108"/>
      <c r="AK2274" s="108"/>
      <c r="AL2274" s="108"/>
      <c r="AM2274" s="108"/>
      <c r="AN2274" s="108"/>
      <c r="AO2274" s="108"/>
      <c r="AP2274" s="108"/>
      <c r="AQ2274" s="108"/>
      <c r="AR2274" s="108"/>
      <c r="AS2274" s="108"/>
      <c r="AT2274" s="108"/>
      <c r="AU2274" s="108"/>
      <c r="AV2274" s="108"/>
      <c r="AW2274" s="108"/>
      <c r="AX2274" s="108"/>
      <c r="AY2274" s="108"/>
      <c r="AZ2274" s="108"/>
      <c r="BA2274" s="108"/>
      <c r="BB2274" s="108"/>
      <c r="BC2274" s="108"/>
      <c r="BD2274" s="108"/>
      <c r="BE2274" s="108"/>
      <c r="BF2274" s="108"/>
      <c r="BG2274" s="108"/>
      <c r="BH2274" s="108"/>
      <c r="BI2274" s="108"/>
      <c r="BJ2274" s="108"/>
      <c r="BK2274" s="130"/>
      <c r="BL2274" s="130"/>
      <c r="BM2274" s="130"/>
      <c r="BN2274" s="130"/>
      <c r="BO2274" s="130"/>
      <c r="BP2274" s="130"/>
      <c r="BQ2274" s="130"/>
      <c r="BR2274" s="130"/>
      <c r="BS2274" s="130"/>
      <c r="BT2274" s="130"/>
      <c r="BU2274" s="130"/>
      <c r="BV2274" s="130"/>
      <c r="BW2274" s="130"/>
      <c r="BX2274" s="130"/>
      <c r="BY2274" s="130"/>
      <c r="BZ2274" s="130"/>
      <c r="CA2274" s="130"/>
      <c r="CB2274" s="130"/>
      <c r="CC2274" s="130"/>
      <c r="CD2274" s="130"/>
      <c r="CE2274" s="130"/>
      <c r="CF2274" s="130"/>
      <c r="CG2274" s="130"/>
      <c r="CH2274" s="130"/>
      <c r="CI2274" s="130"/>
      <c r="CJ2274" s="130"/>
      <c r="CK2274" s="130"/>
      <c r="CL2274" s="130"/>
      <c r="CM2274" s="130"/>
      <c r="CN2274" s="130"/>
      <c r="CO2274" s="130"/>
      <c r="CP2274" s="130"/>
      <c r="CQ2274" s="130"/>
      <c r="CR2274" s="130"/>
      <c r="CS2274" s="130"/>
      <c r="CT2274" s="130"/>
      <c r="CU2274" s="130"/>
      <c r="CV2274" s="130"/>
      <c r="CW2274" s="130"/>
      <c r="CX2274" s="130"/>
      <c r="CY2274" s="130"/>
      <c r="CZ2274" s="130"/>
      <c r="DA2274" s="130"/>
      <c r="DB2274" s="130"/>
      <c r="DC2274" s="130"/>
      <c r="DD2274" s="130"/>
      <c r="DE2274" s="130"/>
      <c r="DF2274" s="130"/>
      <c r="DG2274" s="130"/>
      <c r="DH2274" s="130"/>
      <c r="DI2274" s="130"/>
      <c r="DJ2274" s="130"/>
      <c r="DK2274" s="130"/>
      <c r="DL2274" s="130"/>
    </row>
    <row r="2275" spans="1:116" ht="44.45" customHeight="1" x14ac:dyDescent="0.2">
      <c r="A2275" s="136">
        <v>2272</v>
      </c>
      <c r="B2275" s="368">
        <f t="shared" si="167"/>
        <v>1303</v>
      </c>
      <c r="C2275" s="297" t="s">
        <v>9901</v>
      </c>
      <c r="D2275" s="104" t="s">
        <v>8462</v>
      </c>
      <c r="E2275" s="119">
        <v>20467534026</v>
      </c>
      <c r="F2275" s="104" t="s">
        <v>26</v>
      </c>
      <c r="G2275" s="153" t="s">
        <v>27</v>
      </c>
      <c r="H2275" s="211" t="s">
        <v>9903</v>
      </c>
      <c r="I2275" s="153" t="s">
        <v>7167</v>
      </c>
      <c r="J2275" s="153" t="s">
        <v>7167</v>
      </c>
      <c r="K2275" s="344" t="s">
        <v>1065</v>
      </c>
      <c r="L2275" s="211" t="s">
        <v>9906</v>
      </c>
      <c r="M2275" s="134" t="s">
        <v>9818</v>
      </c>
      <c r="N2275" s="104" t="s">
        <v>1163</v>
      </c>
      <c r="O2275" s="104">
        <v>2023</v>
      </c>
      <c r="P2275" s="105">
        <v>45119</v>
      </c>
      <c r="Q2275" s="134" t="s">
        <v>6790</v>
      </c>
      <c r="R2275" s="153">
        <v>1</v>
      </c>
      <c r="S2275" s="59" t="s">
        <v>9910</v>
      </c>
      <c r="T2275" s="89">
        <v>45387</v>
      </c>
      <c r="U2275" s="59">
        <v>240.7</v>
      </c>
      <c r="V2275" s="169" t="s">
        <v>2076</v>
      </c>
      <c r="W2275" s="170" t="s">
        <v>2076</v>
      </c>
      <c r="X2275" s="242" t="s">
        <v>2076</v>
      </c>
      <c r="Y2275" s="59" t="s">
        <v>9911</v>
      </c>
      <c r="Z2275" s="89">
        <v>45491</v>
      </c>
      <c r="AA2275" s="59">
        <v>240.7</v>
      </c>
      <c r="AB2275" s="158" t="s">
        <v>10395</v>
      </c>
      <c r="AC2275" s="145">
        <v>240.7</v>
      </c>
      <c r="AD2275" s="136">
        <v>2024</v>
      </c>
      <c r="AE2275" s="136">
        <v>5150</v>
      </c>
      <c r="AF2275" s="327">
        <f t="shared" si="170"/>
        <v>1239605</v>
      </c>
      <c r="AG2275" s="108"/>
      <c r="AH2275" s="108"/>
      <c r="AI2275" s="108"/>
      <c r="AJ2275" s="108"/>
      <c r="AK2275" s="108"/>
      <c r="AL2275" s="108"/>
      <c r="AM2275" s="108"/>
      <c r="AN2275" s="108"/>
      <c r="AO2275" s="108"/>
      <c r="AP2275" s="108"/>
      <c r="AQ2275" s="108"/>
      <c r="AR2275" s="108"/>
      <c r="AS2275" s="108"/>
      <c r="AT2275" s="108"/>
      <c r="AU2275" s="108"/>
      <c r="AV2275" s="108"/>
      <c r="AW2275" s="108"/>
      <c r="AX2275" s="108"/>
      <c r="AY2275" s="108"/>
      <c r="AZ2275" s="108"/>
      <c r="BA2275" s="108"/>
      <c r="BB2275" s="108"/>
      <c r="BC2275" s="108"/>
      <c r="BD2275" s="108"/>
      <c r="BE2275" s="108"/>
      <c r="BF2275" s="108"/>
      <c r="BG2275" s="108"/>
      <c r="BH2275" s="108"/>
      <c r="BI2275" s="108"/>
      <c r="BJ2275" s="108"/>
      <c r="BK2275" s="130"/>
      <c r="BL2275" s="130"/>
      <c r="BM2275" s="130"/>
      <c r="BN2275" s="130"/>
      <c r="BO2275" s="130"/>
      <c r="BP2275" s="130"/>
      <c r="BQ2275" s="130"/>
      <c r="BR2275" s="130"/>
      <c r="BS2275" s="130"/>
      <c r="BT2275" s="130"/>
      <c r="BU2275" s="130"/>
      <c r="BV2275" s="130"/>
      <c r="BW2275" s="130"/>
      <c r="BX2275" s="130"/>
      <c r="BY2275" s="130"/>
      <c r="BZ2275" s="130"/>
      <c r="CA2275" s="130"/>
      <c r="CB2275" s="130"/>
      <c r="CC2275" s="130"/>
      <c r="CD2275" s="130"/>
      <c r="CE2275" s="130"/>
      <c r="CF2275" s="130"/>
      <c r="CG2275" s="130"/>
      <c r="CH2275" s="130"/>
      <c r="CI2275" s="130"/>
      <c r="CJ2275" s="130"/>
      <c r="CK2275" s="130"/>
      <c r="CL2275" s="130"/>
      <c r="CM2275" s="130"/>
      <c r="CN2275" s="130"/>
      <c r="CO2275" s="130"/>
      <c r="CP2275" s="130"/>
      <c r="CQ2275" s="130"/>
      <c r="CR2275" s="130"/>
      <c r="CS2275" s="130"/>
      <c r="CT2275" s="130"/>
      <c r="CU2275" s="130"/>
      <c r="CV2275" s="130"/>
      <c r="CW2275" s="130"/>
      <c r="CX2275" s="130"/>
      <c r="CY2275" s="130"/>
      <c r="CZ2275" s="130"/>
      <c r="DA2275" s="130"/>
      <c r="DB2275" s="130"/>
      <c r="DC2275" s="130"/>
      <c r="DD2275" s="130"/>
      <c r="DE2275" s="130"/>
      <c r="DF2275" s="130"/>
      <c r="DG2275" s="130"/>
      <c r="DH2275" s="130"/>
      <c r="DI2275" s="130"/>
      <c r="DJ2275" s="130"/>
      <c r="DK2275" s="130"/>
      <c r="DL2275" s="130"/>
    </row>
    <row r="2276" spans="1:116" ht="29.45" customHeight="1" x14ac:dyDescent="0.2">
      <c r="A2276" s="136">
        <v>2273</v>
      </c>
      <c r="B2276" s="368">
        <f t="shared" si="167"/>
        <v>1303</v>
      </c>
      <c r="C2276" s="297" t="s">
        <v>9901</v>
      </c>
      <c r="D2276" s="104" t="s">
        <v>8462</v>
      </c>
      <c r="E2276" s="119">
        <v>20467534026</v>
      </c>
      <c r="F2276" s="104" t="s">
        <v>26</v>
      </c>
      <c r="G2276" s="153" t="s">
        <v>27</v>
      </c>
      <c r="H2276" s="211" t="s">
        <v>9903</v>
      </c>
      <c r="I2276" s="104" t="s">
        <v>9905</v>
      </c>
      <c r="J2276" s="104" t="s">
        <v>9905</v>
      </c>
      <c r="K2276" s="344" t="s">
        <v>9395</v>
      </c>
      <c r="L2276" s="211" t="s">
        <v>9907</v>
      </c>
      <c r="M2276" s="134" t="s">
        <v>9818</v>
      </c>
      <c r="N2276" s="104" t="s">
        <v>1163</v>
      </c>
      <c r="O2276" s="104">
        <v>2023</v>
      </c>
      <c r="P2276" s="105">
        <v>45119</v>
      </c>
      <c r="Q2276" s="134" t="s">
        <v>6790</v>
      </c>
      <c r="R2276" s="153">
        <v>1</v>
      </c>
      <c r="S2276" s="59" t="s">
        <v>9910</v>
      </c>
      <c r="T2276" s="89">
        <v>45387</v>
      </c>
      <c r="U2276" s="59">
        <v>315.8</v>
      </c>
      <c r="V2276" s="169" t="s">
        <v>2076</v>
      </c>
      <c r="W2276" s="170" t="s">
        <v>2076</v>
      </c>
      <c r="X2276" s="242" t="s">
        <v>2076</v>
      </c>
      <c r="Y2276" s="59" t="s">
        <v>9911</v>
      </c>
      <c r="Z2276" s="89">
        <v>45491</v>
      </c>
      <c r="AA2276" s="59">
        <v>315.8</v>
      </c>
      <c r="AB2276" s="158" t="s">
        <v>10395</v>
      </c>
      <c r="AC2276" s="145">
        <v>315.8</v>
      </c>
      <c r="AD2276" s="136">
        <v>2024</v>
      </c>
      <c r="AE2276" s="136">
        <v>5150</v>
      </c>
      <c r="AF2276" s="327">
        <f t="shared" si="170"/>
        <v>1626370</v>
      </c>
      <c r="AG2276" s="108"/>
      <c r="AH2276" s="108"/>
      <c r="AI2276" s="108"/>
      <c r="AJ2276" s="108"/>
      <c r="AK2276" s="108"/>
      <c r="AL2276" s="108"/>
      <c r="AM2276" s="108"/>
      <c r="AN2276" s="108"/>
      <c r="AO2276" s="108"/>
      <c r="AP2276" s="108"/>
      <c r="AQ2276" s="108"/>
      <c r="AR2276" s="108"/>
      <c r="AS2276" s="108"/>
      <c r="AT2276" s="108"/>
      <c r="AU2276" s="108"/>
      <c r="AV2276" s="108"/>
      <c r="AW2276" s="108"/>
      <c r="AX2276" s="108"/>
      <c r="AY2276" s="108"/>
      <c r="AZ2276" s="108"/>
      <c r="BA2276" s="108"/>
      <c r="BB2276" s="108"/>
      <c r="BC2276" s="108"/>
      <c r="BD2276" s="108"/>
      <c r="BE2276" s="108"/>
      <c r="BF2276" s="108"/>
      <c r="BG2276" s="108"/>
      <c r="BH2276" s="108"/>
      <c r="BI2276" s="108"/>
      <c r="BJ2276" s="108"/>
      <c r="BK2276" s="130"/>
      <c r="BL2276" s="130"/>
      <c r="BM2276" s="130"/>
      <c r="BN2276" s="130"/>
      <c r="BO2276" s="130"/>
      <c r="BP2276" s="130"/>
      <c r="BQ2276" s="130"/>
      <c r="BR2276" s="130"/>
      <c r="BS2276" s="130"/>
      <c r="BT2276" s="130"/>
      <c r="BU2276" s="130"/>
      <c r="BV2276" s="130"/>
      <c r="BW2276" s="130"/>
      <c r="BX2276" s="130"/>
      <c r="BY2276" s="130"/>
      <c r="BZ2276" s="130"/>
      <c r="CA2276" s="130"/>
      <c r="CB2276" s="130"/>
      <c r="CC2276" s="130"/>
      <c r="CD2276" s="130"/>
      <c r="CE2276" s="130"/>
      <c r="CF2276" s="130"/>
      <c r="CG2276" s="130"/>
      <c r="CH2276" s="130"/>
      <c r="CI2276" s="130"/>
      <c r="CJ2276" s="130"/>
      <c r="CK2276" s="130"/>
      <c r="CL2276" s="130"/>
      <c r="CM2276" s="130"/>
      <c r="CN2276" s="130"/>
      <c r="CO2276" s="130"/>
      <c r="CP2276" s="130"/>
      <c r="CQ2276" s="130"/>
      <c r="CR2276" s="130"/>
      <c r="CS2276" s="130"/>
      <c r="CT2276" s="130"/>
      <c r="CU2276" s="130"/>
      <c r="CV2276" s="130"/>
      <c r="CW2276" s="130"/>
      <c r="CX2276" s="130"/>
      <c r="CY2276" s="130"/>
      <c r="CZ2276" s="130"/>
      <c r="DA2276" s="130"/>
      <c r="DB2276" s="130"/>
      <c r="DC2276" s="130"/>
      <c r="DD2276" s="130"/>
      <c r="DE2276" s="130"/>
      <c r="DF2276" s="130"/>
      <c r="DG2276" s="130"/>
      <c r="DH2276" s="130"/>
      <c r="DI2276" s="130"/>
      <c r="DJ2276" s="130"/>
      <c r="DK2276" s="130"/>
      <c r="DL2276" s="130"/>
    </row>
    <row r="2277" spans="1:116" ht="79.900000000000006" customHeight="1" x14ac:dyDescent="0.2">
      <c r="A2277" s="136">
        <v>2274</v>
      </c>
      <c r="B2277" s="368">
        <f t="shared" si="167"/>
        <v>1304</v>
      </c>
      <c r="C2277" s="297" t="s">
        <v>9912</v>
      </c>
      <c r="D2277" s="104" t="s">
        <v>588</v>
      </c>
      <c r="E2277" s="119">
        <v>20543254798</v>
      </c>
      <c r="F2277" s="104" t="s">
        <v>26</v>
      </c>
      <c r="G2277" s="153" t="s">
        <v>27</v>
      </c>
      <c r="H2277" s="211" t="s">
        <v>9913</v>
      </c>
      <c r="I2277" s="104" t="s">
        <v>9914</v>
      </c>
      <c r="J2277" s="104" t="s">
        <v>9567</v>
      </c>
      <c r="K2277" s="104" t="s">
        <v>1077</v>
      </c>
      <c r="L2277" s="211" t="s">
        <v>10082</v>
      </c>
      <c r="M2277" s="134" t="s">
        <v>9818</v>
      </c>
      <c r="N2277" s="104" t="s">
        <v>1162</v>
      </c>
      <c r="O2277" s="104">
        <v>2021</v>
      </c>
      <c r="P2277" s="105">
        <v>45099</v>
      </c>
      <c r="Q2277" s="134" t="s">
        <v>6790</v>
      </c>
      <c r="R2277" s="153">
        <v>1</v>
      </c>
      <c r="S2277" s="59" t="s">
        <v>9915</v>
      </c>
      <c r="T2277" s="89">
        <v>45364</v>
      </c>
      <c r="U2277" s="59">
        <v>54.6</v>
      </c>
      <c r="V2277" s="169" t="s">
        <v>2076</v>
      </c>
      <c r="W2277" s="170" t="s">
        <v>2076</v>
      </c>
      <c r="X2277" s="242" t="s">
        <v>2076</v>
      </c>
      <c r="Y2277" s="59" t="s">
        <v>9916</v>
      </c>
      <c r="Z2277" s="89">
        <v>45497</v>
      </c>
      <c r="AA2277" s="59">
        <v>54.6</v>
      </c>
      <c r="AB2277" s="158" t="s">
        <v>10396</v>
      </c>
      <c r="AC2277" s="145">
        <v>54.6</v>
      </c>
      <c r="AD2277" s="136">
        <v>2024</v>
      </c>
      <c r="AE2277" s="136">
        <v>5150</v>
      </c>
      <c r="AF2277" s="327">
        <f t="shared" si="170"/>
        <v>281190</v>
      </c>
      <c r="AG2277" s="108"/>
      <c r="AH2277" s="108"/>
      <c r="AI2277" s="108"/>
      <c r="AJ2277" s="108"/>
      <c r="AK2277" s="108"/>
      <c r="AL2277" s="108"/>
      <c r="AM2277" s="108"/>
      <c r="AN2277" s="108"/>
      <c r="AO2277" s="108"/>
      <c r="AP2277" s="108"/>
      <c r="AQ2277" s="108"/>
      <c r="AR2277" s="108"/>
      <c r="AS2277" s="108"/>
      <c r="AT2277" s="108"/>
      <c r="AU2277" s="108"/>
      <c r="AV2277" s="108"/>
      <c r="AW2277" s="108"/>
      <c r="AX2277" s="108"/>
      <c r="AY2277" s="108"/>
      <c r="AZ2277" s="108"/>
      <c r="BA2277" s="108"/>
      <c r="BB2277" s="108"/>
      <c r="BC2277" s="108"/>
      <c r="BD2277" s="108"/>
      <c r="BE2277" s="108"/>
      <c r="BF2277" s="108"/>
      <c r="BG2277" s="108"/>
      <c r="BH2277" s="108"/>
      <c r="BI2277" s="108"/>
      <c r="BJ2277" s="108"/>
      <c r="BK2277" s="130"/>
      <c r="BL2277" s="130"/>
      <c r="BM2277" s="130"/>
      <c r="BN2277" s="130"/>
      <c r="BO2277" s="130"/>
      <c r="BP2277" s="130"/>
      <c r="BQ2277" s="130"/>
      <c r="BR2277" s="130"/>
      <c r="BS2277" s="130"/>
      <c r="BT2277" s="130"/>
      <c r="BU2277" s="130"/>
      <c r="BV2277" s="130"/>
      <c r="BW2277" s="130"/>
      <c r="BX2277" s="130"/>
      <c r="BY2277" s="130"/>
      <c r="BZ2277" s="130"/>
      <c r="CA2277" s="130"/>
      <c r="CB2277" s="130"/>
      <c r="CC2277" s="130"/>
      <c r="CD2277" s="130"/>
      <c r="CE2277" s="130"/>
      <c r="CF2277" s="130"/>
      <c r="CG2277" s="130"/>
      <c r="CH2277" s="130"/>
      <c r="CI2277" s="130"/>
      <c r="CJ2277" s="130"/>
      <c r="CK2277" s="130"/>
      <c r="CL2277" s="130"/>
      <c r="CM2277" s="130"/>
      <c r="CN2277" s="130"/>
      <c r="CO2277" s="130"/>
      <c r="CP2277" s="130"/>
      <c r="CQ2277" s="130"/>
      <c r="CR2277" s="130"/>
      <c r="CS2277" s="130"/>
      <c r="CT2277" s="130"/>
      <c r="CU2277" s="130"/>
      <c r="CV2277" s="130"/>
      <c r="CW2277" s="130"/>
      <c r="CX2277" s="130"/>
      <c r="CY2277" s="130"/>
      <c r="CZ2277" s="130"/>
      <c r="DA2277" s="130"/>
      <c r="DB2277" s="130"/>
      <c r="DC2277" s="130"/>
      <c r="DD2277" s="130"/>
      <c r="DE2277" s="130"/>
      <c r="DF2277" s="130"/>
      <c r="DG2277" s="130"/>
      <c r="DH2277" s="130"/>
      <c r="DI2277" s="130"/>
      <c r="DJ2277" s="130"/>
      <c r="DK2277" s="130"/>
      <c r="DL2277" s="130"/>
    </row>
    <row r="2278" spans="1:116" ht="60" customHeight="1" x14ac:dyDescent="0.2">
      <c r="A2278" s="136">
        <v>2275</v>
      </c>
      <c r="B2278" s="368">
        <f t="shared" si="167"/>
        <v>1305</v>
      </c>
      <c r="C2278" s="297" t="s">
        <v>9917</v>
      </c>
      <c r="D2278" s="104" t="s">
        <v>8462</v>
      </c>
      <c r="E2278" s="119">
        <v>20467534026</v>
      </c>
      <c r="F2278" s="104" t="s">
        <v>26</v>
      </c>
      <c r="G2278" s="153" t="s">
        <v>27</v>
      </c>
      <c r="H2278" s="211" t="s">
        <v>9613</v>
      </c>
      <c r="I2278" s="104" t="s">
        <v>8782</v>
      </c>
      <c r="J2278" s="104" t="s">
        <v>9918</v>
      </c>
      <c r="K2278" s="104" t="s">
        <v>8783</v>
      </c>
      <c r="L2278" s="211" t="s">
        <v>9919</v>
      </c>
      <c r="M2278" s="134" t="s">
        <v>9818</v>
      </c>
      <c r="N2278" s="104" t="s">
        <v>1161</v>
      </c>
      <c r="O2278" s="104">
        <v>2021</v>
      </c>
      <c r="P2278" s="105">
        <v>45175</v>
      </c>
      <c r="Q2278" s="134" t="s">
        <v>6790</v>
      </c>
      <c r="R2278" s="153">
        <v>1</v>
      </c>
      <c r="S2278" s="59" t="s">
        <v>9984</v>
      </c>
      <c r="T2278" s="89">
        <v>45253</v>
      </c>
      <c r="U2278" s="59">
        <v>50</v>
      </c>
      <c r="V2278" s="117" t="s">
        <v>9920</v>
      </c>
      <c r="W2278" s="150">
        <v>45327</v>
      </c>
      <c r="X2278" s="171">
        <v>50</v>
      </c>
      <c r="Y2278" s="59" t="s">
        <v>9921</v>
      </c>
      <c r="Z2278" s="89">
        <v>45504</v>
      </c>
      <c r="AA2278" s="59">
        <v>50</v>
      </c>
      <c r="AB2278" s="158" t="s">
        <v>10397</v>
      </c>
      <c r="AC2278" s="145">
        <v>50</v>
      </c>
      <c r="AD2278" s="136">
        <v>2024</v>
      </c>
      <c r="AE2278" s="136">
        <v>5150</v>
      </c>
      <c r="AF2278" s="327">
        <f t="shared" si="170"/>
        <v>257500</v>
      </c>
      <c r="AG2278" s="108"/>
      <c r="AH2278" s="108"/>
      <c r="AI2278" s="108"/>
      <c r="AJ2278" s="108"/>
      <c r="AK2278" s="108"/>
      <c r="AL2278" s="108"/>
      <c r="AM2278" s="108"/>
      <c r="AN2278" s="108"/>
      <c r="AO2278" s="108"/>
      <c r="AP2278" s="108"/>
      <c r="AQ2278" s="108"/>
      <c r="AR2278" s="108"/>
      <c r="AS2278" s="108"/>
      <c r="AT2278" s="108"/>
      <c r="AU2278" s="108"/>
      <c r="AV2278" s="108"/>
      <c r="AW2278" s="108"/>
      <c r="AX2278" s="108"/>
      <c r="AY2278" s="108"/>
      <c r="AZ2278" s="108"/>
      <c r="BA2278" s="108"/>
      <c r="BB2278" s="108"/>
      <c r="BC2278" s="108"/>
      <c r="BD2278" s="108"/>
      <c r="BE2278" s="108"/>
      <c r="BF2278" s="108"/>
      <c r="BG2278" s="108"/>
      <c r="BH2278" s="108"/>
      <c r="BI2278" s="108"/>
      <c r="BJ2278" s="108"/>
      <c r="BK2278" s="130"/>
      <c r="BL2278" s="130"/>
      <c r="BM2278" s="130"/>
      <c r="BN2278" s="130"/>
      <c r="BO2278" s="130"/>
      <c r="BP2278" s="130"/>
      <c r="BQ2278" s="130"/>
      <c r="BR2278" s="130"/>
      <c r="BS2278" s="130"/>
      <c r="BT2278" s="130"/>
      <c r="BU2278" s="130"/>
      <c r="BV2278" s="130"/>
      <c r="BW2278" s="130"/>
      <c r="BX2278" s="130"/>
      <c r="BY2278" s="130"/>
      <c r="BZ2278" s="130"/>
      <c r="CA2278" s="130"/>
      <c r="CB2278" s="130"/>
      <c r="CC2278" s="130"/>
      <c r="CD2278" s="130"/>
      <c r="CE2278" s="130"/>
      <c r="CF2278" s="130"/>
      <c r="CG2278" s="130"/>
      <c r="CH2278" s="130"/>
      <c r="CI2278" s="130"/>
      <c r="CJ2278" s="130"/>
      <c r="CK2278" s="130"/>
      <c r="CL2278" s="130"/>
      <c r="CM2278" s="130"/>
      <c r="CN2278" s="130"/>
      <c r="CO2278" s="130"/>
      <c r="CP2278" s="130"/>
      <c r="CQ2278" s="130"/>
      <c r="CR2278" s="130"/>
      <c r="CS2278" s="130"/>
      <c r="CT2278" s="130"/>
      <c r="CU2278" s="130"/>
      <c r="CV2278" s="130"/>
      <c r="CW2278" s="130"/>
      <c r="CX2278" s="130"/>
      <c r="CY2278" s="130"/>
      <c r="CZ2278" s="130"/>
      <c r="DA2278" s="130"/>
      <c r="DB2278" s="130"/>
      <c r="DC2278" s="130"/>
      <c r="DD2278" s="130"/>
      <c r="DE2278" s="130"/>
      <c r="DF2278" s="130"/>
      <c r="DG2278" s="130"/>
      <c r="DH2278" s="130"/>
      <c r="DI2278" s="130"/>
      <c r="DJ2278" s="130"/>
      <c r="DK2278" s="130"/>
      <c r="DL2278" s="130"/>
    </row>
    <row r="2279" spans="1:116" ht="67.900000000000006" customHeight="1" x14ac:dyDescent="0.2">
      <c r="A2279" s="136">
        <v>2276</v>
      </c>
      <c r="B2279" s="368">
        <f t="shared" si="167"/>
        <v>1306</v>
      </c>
      <c r="C2279" s="297" t="s">
        <v>10073</v>
      </c>
      <c r="D2279" s="104" t="s">
        <v>8462</v>
      </c>
      <c r="E2279" s="119">
        <v>20467534026</v>
      </c>
      <c r="F2279" s="104" t="s">
        <v>26</v>
      </c>
      <c r="G2279" s="153" t="s">
        <v>27</v>
      </c>
      <c r="H2279" s="211" t="s">
        <v>9573</v>
      </c>
      <c r="I2279" s="104" t="s">
        <v>9574</v>
      </c>
      <c r="J2279" s="104" t="s">
        <v>6971</v>
      </c>
      <c r="K2279" s="104" t="s">
        <v>9579</v>
      </c>
      <c r="L2279" s="211" t="s">
        <v>9922</v>
      </c>
      <c r="M2279" s="134" t="s">
        <v>9818</v>
      </c>
      <c r="N2279" s="104" t="s">
        <v>1161</v>
      </c>
      <c r="O2279" s="104">
        <v>2022</v>
      </c>
      <c r="P2279" s="105">
        <v>45057</v>
      </c>
      <c r="Q2279" s="134" t="s">
        <v>6790</v>
      </c>
      <c r="R2279" s="153">
        <v>1</v>
      </c>
      <c r="S2279" s="59" t="s">
        <v>9983</v>
      </c>
      <c r="T2279" s="89">
        <v>45327</v>
      </c>
      <c r="U2279" s="59">
        <v>25</v>
      </c>
      <c r="V2279" s="117" t="s">
        <v>9923</v>
      </c>
      <c r="W2279" s="150">
        <v>45391</v>
      </c>
      <c r="X2279" s="172">
        <v>25</v>
      </c>
      <c r="Y2279" s="59" t="s">
        <v>9924</v>
      </c>
      <c r="Z2279" s="89">
        <v>45504</v>
      </c>
      <c r="AA2279" s="59">
        <v>25</v>
      </c>
      <c r="AB2279" s="158" t="s">
        <v>10398</v>
      </c>
      <c r="AC2279" s="145">
        <v>25</v>
      </c>
      <c r="AD2279" s="136">
        <v>2024</v>
      </c>
      <c r="AE2279" s="136">
        <v>5150</v>
      </c>
      <c r="AF2279" s="327">
        <f>AC2279*AE2279</f>
        <v>128750</v>
      </c>
      <c r="AG2279" s="108"/>
      <c r="AH2279" s="108"/>
      <c r="AI2279" s="108"/>
      <c r="AJ2279" s="108"/>
      <c r="AK2279" s="108"/>
      <c r="AL2279" s="108"/>
      <c r="AM2279" s="108"/>
      <c r="AN2279" s="108"/>
      <c r="AO2279" s="108"/>
      <c r="AP2279" s="108"/>
      <c r="AQ2279" s="108"/>
      <c r="AR2279" s="108"/>
      <c r="AS2279" s="108"/>
      <c r="AT2279" s="108"/>
      <c r="AU2279" s="108"/>
      <c r="AV2279" s="108"/>
      <c r="AW2279" s="108"/>
      <c r="AX2279" s="108"/>
      <c r="AY2279" s="108"/>
      <c r="AZ2279" s="108"/>
      <c r="BA2279" s="108"/>
      <c r="BB2279" s="108"/>
      <c r="BC2279" s="108"/>
      <c r="BD2279" s="108"/>
      <c r="BE2279" s="108"/>
      <c r="BF2279" s="108"/>
      <c r="BG2279" s="108"/>
      <c r="BH2279" s="108"/>
      <c r="BI2279" s="108"/>
      <c r="BJ2279" s="108"/>
      <c r="BK2279" s="130"/>
      <c r="BL2279" s="130"/>
      <c r="BM2279" s="130"/>
      <c r="BN2279" s="130"/>
      <c r="BO2279" s="130"/>
      <c r="BP2279" s="130"/>
      <c r="BQ2279" s="130"/>
      <c r="BR2279" s="130"/>
      <c r="BS2279" s="130"/>
      <c r="BT2279" s="130"/>
      <c r="BU2279" s="130"/>
      <c r="BV2279" s="130"/>
      <c r="BW2279" s="130"/>
      <c r="BX2279" s="130"/>
      <c r="BY2279" s="130"/>
      <c r="BZ2279" s="130"/>
      <c r="CA2279" s="130"/>
      <c r="CB2279" s="130"/>
      <c r="CC2279" s="130"/>
      <c r="CD2279" s="130"/>
      <c r="CE2279" s="130"/>
      <c r="CF2279" s="130"/>
      <c r="CG2279" s="130"/>
      <c r="CH2279" s="130"/>
      <c r="CI2279" s="130"/>
      <c r="CJ2279" s="130"/>
      <c r="CK2279" s="130"/>
      <c r="CL2279" s="130"/>
      <c r="CM2279" s="130"/>
      <c r="CN2279" s="130"/>
      <c r="CO2279" s="130"/>
      <c r="CP2279" s="130"/>
      <c r="CQ2279" s="130"/>
      <c r="CR2279" s="130"/>
      <c r="CS2279" s="130"/>
      <c r="CT2279" s="130"/>
      <c r="CU2279" s="130"/>
      <c r="CV2279" s="130"/>
      <c r="CW2279" s="130"/>
      <c r="CX2279" s="130"/>
      <c r="CY2279" s="130"/>
      <c r="CZ2279" s="130"/>
      <c r="DA2279" s="130"/>
      <c r="DB2279" s="130"/>
      <c r="DC2279" s="130"/>
      <c r="DD2279" s="130"/>
      <c r="DE2279" s="130"/>
      <c r="DF2279" s="130"/>
      <c r="DG2279" s="130"/>
      <c r="DH2279" s="130"/>
      <c r="DI2279" s="130"/>
      <c r="DJ2279" s="130"/>
      <c r="DK2279" s="130"/>
      <c r="DL2279" s="130"/>
    </row>
    <row r="2280" spans="1:116" ht="75.599999999999994" customHeight="1" x14ac:dyDescent="0.2">
      <c r="A2280" s="136">
        <v>2277</v>
      </c>
      <c r="B2280" s="368">
        <f t="shared" si="167"/>
        <v>1307</v>
      </c>
      <c r="C2280" s="297" t="s">
        <v>9925</v>
      </c>
      <c r="D2280" s="104" t="s">
        <v>25</v>
      </c>
      <c r="E2280" s="119">
        <v>20100017491</v>
      </c>
      <c r="F2280" s="104" t="s">
        <v>26</v>
      </c>
      <c r="G2280" s="153" t="s">
        <v>27</v>
      </c>
      <c r="H2280" s="211" t="s">
        <v>9926</v>
      </c>
      <c r="I2280" s="104" t="s">
        <v>9928</v>
      </c>
      <c r="J2280" s="104" t="s">
        <v>9429</v>
      </c>
      <c r="K2280" s="104" t="s">
        <v>9909</v>
      </c>
      <c r="L2280" s="211" t="s">
        <v>9930</v>
      </c>
      <c r="M2280" s="134" t="s">
        <v>9818</v>
      </c>
      <c r="N2280" s="104" t="s">
        <v>1163</v>
      </c>
      <c r="O2280" s="104">
        <v>2023</v>
      </c>
      <c r="P2280" s="105">
        <v>45119</v>
      </c>
      <c r="Q2280" s="134" t="s">
        <v>6790</v>
      </c>
      <c r="R2280" s="153">
        <v>1</v>
      </c>
      <c r="S2280" s="59" t="s">
        <v>9931</v>
      </c>
      <c r="T2280" s="89">
        <v>45385</v>
      </c>
      <c r="U2280" s="59">
        <v>350</v>
      </c>
      <c r="V2280" s="169" t="s">
        <v>2076</v>
      </c>
      <c r="W2280" s="170" t="s">
        <v>2076</v>
      </c>
      <c r="X2280" s="242" t="s">
        <v>2076</v>
      </c>
      <c r="Y2280" s="59" t="s">
        <v>10083</v>
      </c>
      <c r="Z2280" s="89">
        <v>45506</v>
      </c>
      <c r="AA2280" s="59">
        <v>350</v>
      </c>
      <c r="AB2280" s="158" t="s">
        <v>10422</v>
      </c>
      <c r="AC2280" s="145">
        <v>350</v>
      </c>
      <c r="AD2280" s="136">
        <v>2024</v>
      </c>
      <c r="AE2280" s="136">
        <v>5150</v>
      </c>
      <c r="AF2280" s="327">
        <f>AC2280*AE2280</f>
        <v>1802500</v>
      </c>
      <c r="AG2280" s="108"/>
      <c r="AH2280" s="108"/>
      <c r="AI2280" s="108"/>
      <c r="AJ2280" s="108"/>
      <c r="AK2280" s="108"/>
      <c r="AL2280" s="108"/>
      <c r="AM2280" s="108"/>
      <c r="AN2280" s="108"/>
      <c r="AO2280" s="108"/>
      <c r="AP2280" s="108"/>
      <c r="AQ2280" s="108"/>
      <c r="AR2280" s="108"/>
      <c r="AS2280" s="108"/>
      <c r="AT2280" s="108"/>
      <c r="AU2280" s="108"/>
      <c r="AV2280" s="108"/>
      <c r="AW2280" s="108"/>
      <c r="AX2280" s="108"/>
      <c r="AY2280" s="108"/>
      <c r="AZ2280" s="108"/>
      <c r="BA2280" s="108"/>
      <c r="BB2280" s="108"/>
      <c r="BC2280" s="108"/>
      <c r="BD2280" s="108"/>
      <c r="BE2280" s="108"/>
      <c r="BF2280" s="108"/>
      <c r="BG2280" s="108"/>
      <c r="BH2280" s="108"/>
      <c r="BI2280" s="108"/>
      <c r="BJ2280" s="108"/>
      <c r="BK2280" s="130"/>
      <c r="BL2280" s="130"/>
      <c r="BM2280" s="130"/>
      <c r="BN2280" s="130"/>
      <c r="BO2280" s="130"/>
      <c r="BP2280" s="130"/>
      <c r="BQ2280" s="130"/>
      <c r="BR2280" s="130"/>
      <c r="BS2280" s="130"/>
      <c r="BT2280" s="130"/>
      <c r="BU2280" s="130"/>
      <c r="BV2280" s="130"/>
      <c r="BW2280" s="130"/>
      <c r="BX2280" s="130"/>
      <c r="BY2280" s="130"/>
      <c r="BZ2280" s="130"/>
      <c r="CA2280" s="130"/>
      <c r="CB2280" s="130"/>
      <c r="CC2280" s="130"/>
      <c r="CD2280" s="130"/>
      <c r="CE2280" s="130"/>
      <c r="CF2280" s="130"/>
      <c r="CG2280" s="130"/>
      <c r="CH2280" s="130"/>
      <c r="CI2280" s="130"/>
      <c r="CJ2280" s="130"/>
      <c r="CK2280" s="130"/>
      <c r="CL2280" s="130"/>
      <c r="CM2280" s="130"/>
      <c r="CN2280" s="130"/>
      <c r="CO2280" s="130"/>
      <c r="CP2280" s="130"/>
      <c r="CQ2280" s="130"/>
      <c r="CR2280" s="130"/>
      <c r="CS2280" s="130"/>
      <c r="CT2280" s="130"/>
      <c r="CU2280" s="130"/>
      <c r="CV2280" s="130"/>
      <c r="CW2280" s="130"/>
      <c r="CX2280" s="130"/>
      <c r="CY2280" s="130"/>
      <c r="CZ2280" s="130"/>
      <c r="DA2280" s="130"/>
      <c r="DB2280" s="130"/>
      <c r="DC2280" s="130"/>
      <c r="DD2280" s="130"/>
      <c r="DE2280" s="130"/>
      <c r="DF2280" s="130"/>
      <c r="DG2280" s="130"/>
      <c r="DH2280" s="130"/>
      <c r="DI2280" s="130"/>
      <c r="DJ2280" s="130"/>
      <c r="DK2280" s="130"/>
      <c r="DL2280" s="130"/>
    </row>
    <row r="2281" spans="1:116" ht="55.15" customHeight="1" x14ac:dyDescent="0.2">
      <c r="A2281" s="136">
        <v>2278</v>
      </c>
      <c r="B2281" s="368">
        <f t="shared" si="167"/>
        <v>1307</v>
      </c>
      <c r="C2281" s="297" t="s">
        <v>9925</v>
      </c>
      <c r="D2281" s="104" t="s">
        <v>25</v>
      </c>
      <c r="E2281" s="119">
        <v>20100017491</v>
      </c>
      <c r="F2281" s="104" t="s">
        <v>26</v>
      </c>
      <c r="G2281" s="153" t="s">
        <v>27</v>
      </c>
      <c r="H2281" s="211" t="s">
        <v>9428</v>
      </c>
      <c r="I2281" s="104" t="s">
        <v>9927</v>
      </c>
      <c r="J2281" s="104" t="s">
        <v>8045</v>
      </c>
      <c r="K2281" s="344" t="s">
        <v>1065</v>
      </c>
      <c r="L2281" s="211" t="s">
        <v>9929</v>
      </c>
      <c r="M2281" s="134" t="s">
        <v>9818</v>
      </c>
      <c r="N2281" s="104" t="s">
        <v>1163</v>
      </c>
      <c r="O2281" s="104">
        <v>2023</v>
      </c>
      <c r="P2281" s="105">
        <v>45119</v>
      </c>
      <c r="Q2281" s="134" t="s">
        <v>6790</v>
      </c>
      <c r="R2281" s="153">
        <v>1</v>
      </c>
      <c r="S2281" s="59" t="s">
        <v>9931</v>
      </c>
      <c r="T2281" s="89">
        <v>45385</v>
      </c>
      <c r="U2281" s="59">
        <v>240.7</v>
      </c>
      <c r="V2281" s="169" t="s">
        <v>2076</v>
      </c>
      <c r="W2281" s="170" t="s">
        <v>2076</v>
      </c>
      <c r="X2281" s="242" t="s">
        <v>2076</v>
      </c>
      <c r="Y2281" s="59" t="s">
        <v>10083</v>
      </c>
      <c r="Z2281" s="89">
        <v>45506</v>
      </c>
      <c r="AA2281" s="59">
        <v>240.7</v>
      </c>
      <c r="AB2281" s="158" t="s">
        <v>10421</v>
      </c>
      <c r="AC2281" s="145">
        <v>240.7</v>
      </c>
      <c r="AD2281" s="136">
        <v>2024</v>
      </c>
      <c r="AE2281" s="136">
        <v>5150</v>
      </c>
      <c r="AF2281" s="327">
        <f t="shared" si="170"/>
        <v>1239605</v>
      </c>
      <c r="AG2281" s="108"/>
      <c r="AH2281" s="108"/>
      <c r="AI2281" s="108"/>
      <c r="AJ2281" s="108"/>
      <c r="AK2281" s="108"/>
      <c r="AL2281" s="108"/>
      <c r="AM2281" s="108"/>
      <c r="AN2281" s="108"/>
      <c r="AO2281" s="108"/>
      <c r="AP2281" s="108"/>
      <c r="AQ2281" s="108"/>
      <c r="AR2281" s="108"/>
      <c r="AS2281" s="108"/>
      <c r="AT2281" s="108"/>
      <c r="AU2281" s="108"/>
      <c r="AV2281" s="108"/>
      <c r="AW2281" s="108"/>
      <c r="AX2281" s="108"/>
      <c r="AY2281" s="108"/>
      <c r="AZ2281" s="108"/>
      <c r="BA2281" s="108"/>
      <c r="BB2281" s="108"/>
      <c r="BC2281" s="108"/>
      <c r="BD2281" s="108"/>
      <c r="BE2281" s="108"/>
      <c r="BF2281" s="108"/>
      <c r="BG2281" s="108"/>
      <c r="BH2281" s="108"/>
      <c r="BI2281" s="108"/>
      <c r="BJ2281" s="108"/>
      <c r="BK2281" s="130"/>
      <c r="BL2281" s="130"/>
      <c r="BM2281" s="130"/>
      <c r="BN2281" s="130"/>
      <c r="BO2281" s="130"/>
      <c r="BP2281" s="130"/>
      <c r="BQ2281" s="130"/>
      <c r="BR2281" s="130"/>
      <c r="BS2281" s="130"/>
      <c r="BT2281" s="130"/>
      <c r="BU2281" s="130"/>
      <c r="BV2281" s="130"/>
      <c r="BW2281" s="130"/>
      <c r="BX2281" s="130"/>
      <c r="BY2281" s="130"/>
      <c r="BZ2281" s="130"/>
      <c r="CA2281" s="130"/>
      <c r="CB2281" s="130"/>
      <c r="CC2281" s="130"/>
      <c r="CD2281" s="130"/>
      <c r="CE2281" s="130"/>
      <c r="CF2281" s="130"/>
      <c r="CG2281" s="130"/>
      <c r="CH2281" s="130"/>
      <c r="CI2281" s="130"/>
      <c r="CJ2281" s="130"/>
      <c r="CK2281" s="130"/>
      <c r="CL2281" s="130"/>
      <c r="CM2281" s="130"/>
      <c r="CN2281" s="130"/>
      <c r="CO2281" s="130"/>
      <c r="CP2281" s="130"/>
      <c r="CQ2281" s="130"/>
      <c r="CR2281" s="130"/>
      <c r="CS2281" s="130"/>
      <c r="CT2281" s="130"/>
      <c r="CU2281" s="130"/>
      <c r="CV2281" s="130"/>
      <c r="CW2281" s="130"/>
      <c r="CX2281" s="130"/>
      <c r="CY2281" s="130"/>
      <c r="CZ2281" s="130"/>
      <c r="DA2281" s="130"/>
      <c r="DB2281" s="130"/>
      <c r="DC2281" s="130"/>
      <c r="DD2281" s="130"/>
      <c r="DE2281" s="130"/>
      <c r="DF2281" s="130"/>
      <c r="DG2281" s="130"/>
      <c r="DH2281" s="130"/>
      <c r="DI2281" s="130"/>
      <c r="DJ2281" s="130"/>
      <c r="DK2281" s="130"/>
      <c r="DL2281" s="130"/>
    </row>
    <row r="2282" spans="1:116" ht="55.15" customHeight="1" x14ac:dyDescent="0.2">
      <c r="A2282" s="136">
        <v>2279</v>
      </c>
      <c r="B2282" s="368">
        <f t="shared" si="167"/>
        <v>1308</v>
      </c>
      <c r="C2282" s="297" t="s">
        <v>9846</v>
      </c>
      <c r="D2282" s="104" t="s">
        <v>597</v>
      </c>
      <c r="E2282" s="119">
        <v>20106897914</v>
      </c>
      <c r="F2282" s="104" t="s">
        <v>26</v>
      </c>
      <c r="G2282" s="344" t="s">
        <v>27</v>
      </c>
      <c r="H2282" s="211" t="s">
        <v>9848</v>
      </c>
      <c r="I2282" s="104" t="s">
        <v>9849</v>
      </c>
      <c r="J2282" s="104" t="s">
        <v>9849</v>
      </c>
      <c r="K2282" s="344" t="s">
        <v>8798</v>
      </c>
      <c r="L2282" s="211" t="s">
        <v>9850</v>
      </c>
      <c r="M2282" s="134" t="s">
        <v>9818</v>
      </c>
      <c r="N2282" s="104" t="s">
        <v>1162</v>
      </c>
      <c r="O2282" s="104">
        <v>2021</v>
      </c>
      <c r="P2282" s="105">
        <v>45169</v>
      </c>
      <c r="Q2282" s="134" t="s">
        <v>6790</v>
      </c>
      <c r="R2282" s="344">
        <v>1</v>
      </c>
      <c r="S2282" s="59" t="s">
        <v>9851</v>
      </c>
      <c r="T2282" s="89">
        <v>45427</v>
      </c>
      <c r="U2282" s="59">
        <v>14.5</v>
      </c>
      <c r="V2282" s="169" t="s">
        <v>2076</v>
      </c>
      <c r="W2282" s="170" t="s">
        <v>2076</v>
      </c>
      <c r="X2282" s="344" t="s">
        <v>2076</v>
      </c>
      <c r="Y2282" s="59" t="s">
        <v>9852</v>
      </c>
      <c r="Z2282" s="89">
        <v>45487</v>
      </c>
      <c r="AA2282" s="59">
        <v>10.9</v>
      </c>
      <c r="AB2282" s="352" t="s">
        <v>9847</v>
      </c>
      <c r="AC2282" s="145">
        <v>10.9</v>
      </c>
      <c r="AD2282" s="136">
        <v>2024</v>
      </c>
      <c r="AE2282" s="136">
        <v>5150</v>
      </c>
      <c r="AF2282" s="327">
        <f t="shared" ref="AF2282" si="171">AC2282*AE2282</f>
        <v>56135</v>
      </c>
      <c r="AG2282" s="108"/>
      <c r="AH2282" s="108"/>
      <c r="AI2282" s="108"/>
      <c r="AJ2282" s="108"/>
      <c r="AK2282" s="108"/>
      <c r="AL2282" s="108"/>
      <c r="AM2282" s="108"/>
      <c r="AN2282" s="108"/>
      <c r="AO2282" s="108"/>
      <c r="AP2282" s="108"/>
      <c r="AQ2282" s="108"/>
      <c r="AR2282" s="108"/>
      <c r="AS2282" s="108"/>
      <c r="AT2282" s="108"/>
      <c r="AU2282" s="108"/>
      <c r="AV2282" s="108"/>
      <c r="AW2282" s="108"/>
      <c r="AX2282" s="108"/>
      <c r="AY2282" s="108"/>
      <c r="AZ2282" s="108"/>
      <c r="BA2282" s="108"/>
      <c r="BB2282" s="108"/>
      <c r="BC2282" s="108"/>
      <c r="BD2282" s="108"/>
      <c r="BE2282" s="108"/>
      <c r="BF2282" s="108"/>
      <c r="BG2282" s="108"/>
      <c r="BH2282" s="108"/>
      <c r="BI2282" s="108"/>
      <c r="BJ2282" s="108"/>
      <c r="BK2282" s="130"/>
      <c r="BL2282" s="130"/>
      <c r="BM2282" s="130"/>
      <c r="BN2282" s="130"/>
      <c r="BO2282" s="130"/>
      <c r="BP2282" s="130"/>
      <c r="BQ2282" s="130"/>
      <c r="BR2282" s="130"/>
      <c r="BS2282" s="130"/>
      <c r="BT2282" s="130"/>
      <c r="BU2282" s="130"/>
      <c r="BV2282" s="130"/>
      <c r="BW2282" s="130"/>
      <c r="BX2282" s="130"/>
      <c r="BY2282" s="130"/>
      <c r="BZ2282" s="130"/>
      <c r="CA2282" s="130"/>
      <c r="CB2282" s="130"/>
      <c r="CC2282" s="130"/>
      <c r="CD2282" s="130"/>
      <c r="CE2282" s="130"/>
      <c r="CF2282" s="130"/>
      <c r="CG2282" s="130"/>
      <c r="CH2282" s="130"/>
      <c r="CI2282" s="130"/>
      <c r="CJ2282" s="130"/>
      <c r="CK2282" s="130"/>
      <c r="CL2282" s="130"/>
      <c r="CM2282" s="130"/>
      <c r="CN2282" s="130"/>
      <c r="CO2282" s="130"/>
      <c r="CP2282" s="130"/>
      <c r="CQ2282" s="130"/>
      <c r="CR2282" s="130"/>
      <c r="CS2282" s="130"/>
      <c r="CT2282" s="130"/>
      <c r="CU2282" s="130"/>
      <c r="CV2282" s="130"/>
      <c r="CW2282" s="130"/>
      <c r="CX2282" s="130"/>
      <c r="CY2282" s="130"/>
      <c r="CZ2282" s="130"/>
      <c r="DA2282" s="130"/>
      <c r="DB2282" s="130"/>
      <c r="DC2282" s="130"/>
      <c r="DD2282" s="130"/>
      <c r="DE2282" s="130"/>
      <c r="DF2282" s="130"/>
      <c r="DG2282" s="130"/>
      <c r="DH2282" s="130"/>
      <c r="DI2282" s="130"/>
      <c r="DJ2282" s="130"/>
      <c r="DK2282" s="130"/>
      <c r="DL2282" s="130"/>
    </row>
    <row r="2283" spans="1:116" ht="52.9" customHeight="1" x14ac:dyDescent="0.2">
      <c r="A2283" s="136">
        <v>2280</v>
      </c>
      <c r="B2283" s="368">
        <f t="shared" si="167"/>
        <v>1309</v>
      </c>
      <c r="C2283" s="297" t="s">
        <v>9900</v>
      </c>
      <c r="D2283" s="104" t="s">
        <v>25</v>
      </c>
      <c r="E2283" s="119">
        <v>20100017491</v>
      </c>
      <c r="F2283" s="104" t="s">
        <v>26</v>
      </c>
      <c r="G2283" s="153" t="s">
        <v>27</v>
      </c>
      <c r="H2283" s="211" t="s">
        <v>9836</v>
      </c>
      <c r="I2283" s="104" t="s">
        <v>9837</v>
      </c>
      <c r="J2283" s="104" t="s">
        <v>9838</v>
      </c>
      <c r="K2283" s="104" t="s">
        <v>9839</v>
      </c>
      <c r="L2283" s="212" t="s">
        <v>9840</v>
      </c>
      <c r="M2283" s="104" t="s">
        <v>9841</v>
      </c>
      <c r="N2283" s="104" t="s">
        <v>1162</v>
      </c>
      <c r="O2283" s="104">
        <v>2021</v>
      </c>
      <c r="P2283" s="105">
        <v>45019</v>
      </c>
      <c r="Q2283" s="104" t="s">
        <v>6790</v>
      </c>
      <c r="R2283" s="104">
        <v>1</v>
      </c>
      <c r="S2283" s="59" t="s">
        <v>9842</v>
      </c>
      <c r="T2283" s="89">
        <v>45454</v>
      </c>
      <c r="U2283" s="59">
        <v>150</v>
      </c>
      <c r="V2283" s="104" t="s">
        <v>2076</v>
      </c>
      <c r="W2283" s="104" t="s">
        <v>2076</v>
      </c>
      <c r="X2283" s="104" t="s">
        <v>2076</v>
      </c>
      <c r="Y2283" s="59" t="s">
        <v>9843</v>
      </c>
      <c r="Z2283" s="89">
        <v>45488</v>
      </c>
      <c r="AA2283" s="59">
        <v>150</v>
      </c>
      <c r="AB2283" s="158" t="s">
        <v>9844</v>
      </c>
      <c r="AC2283" s="144">
        <v>150</v>
      </c>
      <c r="AD2283" s="110">
        <v>2024</v>
      </c>
      <c r="AE2283" s="110">
        <v>5150</v>
      </c>
      <c r="AF2283" s="326">
        <f t="shared" ref="AF2283:AF2284" si="172">AC2283*AE2283</f>
        <v>772500</v>
      </c>
      <c r="AG2283" s="108"/>
      <c r="AH2283" s="108"/>
      <c r="AI2283" s="108"/>
      <c r="AJ2283" s="108"/>
      <c r="AK2283" s="108"/>
      <c r="AL2283" s="108"/>
      <c r="AM2283" s="108"/>
      <c r="AN2283" s="108"/>
      <c r="AO2283" s="108"/>
      <c r="AP2283" s="108"/>
      <c r="AQ2283" s="108"/>
      <c r="AR2283" s="108"/>
      <c r="AS2283" s="108"/>
      <c r="AT2283" s="108"/>
      <c r="AU2283" s="108"/>
      <c r="AV2283" s="108"/>
      <c r="AW2283" s="108"/>
      <c r="AX2283" s="108"/>
      <c r="AY2283" s="108"/>
      <c r="AZ2283" s="108"/>
      <c r="BA2283" s="108"/>
      <c r="BB2283" s="108"/>
      <c r="BC2283" s="108"/>
      <c r="BD2283" s="108"/>
      <c r="BE2283" s="108"/>
      <c r="BF2283" s="108"/>
      <c r="BG2283" s="108"/>
      <c r="BH2283" s="108"/>
      <c r="BI2283" s="108"/>
      <c r="BJ2283" s="108"/>
      <c r="BK2283" s="130"/>
      <c r="BL2283" s="130"/>
      <c r="BM2283" s="130"/>
      <c r="BN2283" s="130"/>
      <c r="BO2283" s="130"/>
      <c r="BP2283" s="130"/>
      <c r="BQ2283" s="130"/>
      <c r="BR2283" s="130"/>
      <c r="BS2283" s="130"/>
      <c r="BT2283" s="130"/>
      <c r="BU2283" s="130"/>
      <c r="BV2283" s="130"/>
      <c r="BW2283" s="130"/>
      <c r="BX2283" s="130"/>
      <c r="BY2283" s="130"/>
      <c r="BZ2283" s="130"/>
      <c r="CA2283" s="130"/>
      <c r="CB2283" s="130"/>
      <c r="CC2283" s="130"/>
      <c r="CD2283" s="130"/>
      <c r="CE2283" s="130"/>
      <c r="CF2283" s="130"/>
      <c r="CG2283" s="130"/>
      <c r="CH2283" s="130"/>
      <c r="CI2283" s="130"/>
      <c r="CJ2283" s="130"/>
      <c r="CK2283" s="130"/>
      <c r="CL2283" s="130"/>
      <c r="CM2283" s="130"/>
      <c r="CN2283" s="130"/>
      <c r="CO2283" s="130"/>
      <c r="CP2283" s="130"/>
      <c r="CQ2283" s="130"/>
      <c r="CR2283" s="130"/>
      <c r="CS2283" s="130"/>
      <c r="CT2283" s="130"/>
      <c r="CU2283" s="130"/>
      <c r="CV2283" s="130"/>
      <c r="CW2283" s="130"/>
      <c r="CX2283" s="130"/>
      <c r="CY2283" s="130"/>
      <c r="CZ2283" s="130"/>
      <c r="DA2283" s="130"/>
      <c r="DB2283" s="130"/>
      <c r="DC2283" s="130"/>
      <c r="DD2283" s="130"/>
      <c r="DE2283" s="130"/>
      <c r="DF2283" s="130"/>
      <c r="DG2283" s="130"/>
      <c r="DH2283" s="130"/>
      <c r="DI2283" s="130"/>
      <c r="DJ2283" s="130"/>
      <c r="DK2283" s="130"/>
      <c r="DL2283" s="130"/>
    </row>
    <row r="2284" spans="1:116" ht="40.15" customHeight="1" x14ac:dyDescent="0.2">
      <c r="A2284" s="136">
        <v>2281</v>
      </c>
      <c r="B2284" s="368">
        <f t="shared" si="167"/>
        <v>1309</v>
      </c>
      <c r="C2284" s="297" t="s">
        <v>9900</v>
      </c>
      <c r="D2284" s="104" t="s">
        <v>25</v>
      </c>
      <c r="E2284" s="119">
        <v>20100017491</v>
      </c>
      <c r="F2284" s="104" t="s">
        <v>26</v>
      </c>
      <c r="G2284" s="153" t="s">
        <v>27</v>
      </c>
      <c r="H2284" s="211" t="s">
        <v>9836</v>
      </c>
      <c r="I2284" s="104" t="s">
        <v>7278</v>
      </c>
      <c r="J2284" s="104" t="s">
        <v>7278</v>
      </c>
      <c r="K2284" s="104" t="s">
        <v>9839</v>
      </c>
      <c r="L2284" s="211" t="s">
        <v>9845</v>
      </c>
      <c r="M2284" s="104" t="s">
        <v>9858</v>
      </c>
      <c r="N2284" s="104" t="s">
        <v>1162</v>
      </c>
      <c r="O2284" s="104">
        <v>2021</v>
      </c>
      <c r="P2284" s="105">
        <v>45019</v>
      </c>
      <c r="Q2284" s="104" t="s">
        <v>6790</v>
      </c>
      <c r="R2284" s="104">
        <v>1</v>
      </c>
      <c r="S2284" s="59" t="s">
        <v>9842</v>
      </c>
      <c r="T2284" s="89">
        <v>45454</v>
      </c>
      <c r="U2284" s="59">
        <v>150</v>
      </c>
      <c r="V2284" s="104" t="s">
        <v>2076</v>
      </c>
      <c r="W2284" s="104" t="s">
        <v>2076</v>
      </c>
      <c r="X2284" s="104" t="s">
        <v>2076</v>
      </c>
      <c r="Y2284" s="59" t="s">
        <v>9843</v>
      </c>
      <c r="Z2284" s="89">
        <v>45488</v>
      </c>
      <c r="AA2284" s="59">
        <v>150</v>
      </c>
      <c r="AB2284" s="158" t="s">
        <v>9844</v>
      </c>
      <c r="AC2284" s="144">
        <v>150</v>
      </c>
      <c r="AD2284" s="110">
        <v>2024</v>
      </c>
      <c r="AE2284" s="110">
        <v>5150</v>
      </c>
      <c r="AF2284" s="326">
        <f t="shared" si="172"/>
        <v>772500</v>
      </c>
      <c r="AG2284" s="108"/>
      <c r="AH2284" s="108"/>
      <c r="AI2284" s="108"/>
      <c r="AJ2284" s="108"/>
      <c r="AK2284" s="108"/>
      <c r="AL2284" s="108"/>
      <c r="AM2284" s="108"/>
      <c r="AN2284" s="108"/>
      <c r="AO2284" s="108"/>
      <c r="AP2284" s="108"/>
      <c r="AQ2284" s="108"/>
      <c r="AR2284" s="108"/>
      <c r="AS2284" s="108"/>
      <c r="AT2284" s="108"/>
      <c r="AU2284" s="108"/>
      <c r="AV2284" s="108"/>
      <c r="AW2284" s="108"/>
      <c r="AX2284" s="108"/>
      <c r="AY2284" s="108"/>
      <c r="AZ2284" s="108"/>
      <c r="BA2284" s="108"/>
      <c r="BB2284" s="108"/>
      <c r="BC2284" s="108"/>
      <c r="BD2284" s="108"/>
      <c r="BE2284" s="108"/>
      <c r="BF2284" s="108"/>
      <c r="BG2284" s="108"/>
      <c r="BH2284" s="108"/>
      <c r="BI2284" s="108"/>
      <c r="BJ2284" s="108"/>
      <c r="BK2284" s="130"/>
      <c r="BL2284" s="130"/>
      <c r="BM2284" s="130"/>
      <c r="BN2284" s="130"/>
      <c r="BO2284" s="130"/>
      <c r="BP2284" s="130"/>
      <c r="BQ2284" s="130"/>
      <c r="BR2284" s="130"/>
      <c r="BS2284" s="130"/>
      <c r="BT2284" s="130"/>
      <c r="BU2284" s="130"/>
      <c r="BV2284" s="130"/>
      <c r="BW2284" s="130"/>
      <c r="BX2284" s="130"/>
      <c r="BY2284" s="130"/>
      <c r="BZ2284" s="130"/>
      <c r="CA2284" s="130"/>
      <c r="CB2284" s="130"/>
      <c r="CC2284" s="130"/>
      <c r="CD2284" s="130"/>
      <c r="CE2284" s="130"/>
      <c r="CF2284" s="130"/>
      <c r="CG2284" s="130"/>
      <c r="CH2284" s="130"/>
      <c r="CI2284" s="130"/>
      <c r="CJ2284" s="130"/>
      <c r="CK2284" s="130"/>
      <c r="CL2284" s="130"/>
      <c r="CM2284" s="130"/>
      <c r="CN2284" s="130"/>
      <c r="CO2284" s="130"/>
      <c r="CP2284" s="130"/>
      <c r="CQ2284" s="130"/>
      <c r="CR2284" s="130"/>
      <c r="CS2284" s="130"/>
      <c r="CT2284" s="130"/>
      <c r="CU2284" s="130"/>
      <c r="CV2284" s="130"/>
      <c r="CW2284" s="130"/>
      <c r="CX2284" s="130"/>
      <c r="CY2284" s="130"/>
      <c r="CZ2284" s="130"/>
      <c r="DA2284" s="130"/>
      <c r="DB2284" s="130"/>
      <c r="DC2284" s="130"/>
      <c r="DD2284" s="130"/>
      <c r="DE2284" s="130"/>
      <c r="DF2284" s="130"/>
      <c r="DG2284" s="130"/>
      <c r="DH2284" s="130"/>
      <c r="DI2284" s="130"/>
      <c r="DJ2284" s="130"/>
      <c r="DK2284" s="130"/>
      <c r="DL2284" s="130"/>
    </row>
    <row r="2285" spans="1:116" ht="69.599999999999994" customHeight="1" x14ac:dyDescent="0.2">
      <c r="A2285" s="136">
        <v>2282</v>
      </c>
      <c r="B2285" s="368">
        <f t="shared" si="167"/>
        <v>1310</v>
      </c>
      <c r="C2285" s="297" t="s">
        <v>9853</v>
      </c>
      <c r="D2285" s="104" t="s">
        <v>588</v>
      </c>
      <c r="E2285" s="119">
        <v>20543254798</v>
      </c>
      <c r="F2285" s="104" t="s">
        <v>26</v>
      </c>
      <c r="G2285" s="153" t="s">
        <v>27</v>
      </c>
      <c r="H2285" s="211" t="s">
        <v>9856</v>
      </c>
      <c r="I2285" s="104" t="s">
        <v>9660</v>
      </c>
      <c r="J2285" s="104" t="s">
        <v>9659</v>
      </c>
      <c r="K2285" s="104" t="s">
        <v>9663</v>
      </c>
      <c r="L2285" s="211" t="s">
        <v>9857</v>
      </c>
      <c r="M2285" s="104" t="s">
        <v>9818</v>
      </c>
      <c r="N2285" s="104" t="s">
        <v>1161</v>
      </c>
      <c r="O2285" s="104">
        <v>2022</v>
      </c>
      <c r="P2285" s="105">
        <v>45260</v>
      </c>
      <c r="Q2285" s="104" t="s">
        <v>6790</v>
      </c>
      <c r="R2285" s="104">
        <v>1</v>
      </c>
      <c r="S2285" s="109" t="s">
        <v>9854</v>
      </c>
      <c r="T2285" s="89">
        <v>45447</v>
      </c>
      <c r="U2285" s="59">
        <v>17.100000000000001</v>
      </c>
      <c r="V2285" s="104" t="s">
        <v>2076</v>
      </c>
      <c r="W2285" s="104" t="s">
        <v>2076</v>
      </c>
      <c r="X2285" s="104" t="s">
        <v>2076</v>
      </c>
      <c r="Y2285" s="59" t="s">
        <v>9855</v>
      </c>
      <c r="Z2285" s="89">
        <v>45498</v>
      </c>
      <c r="AA2285" s="59">
        <v>17.100000000000001</v>
      </c>
      <c r="AB2285" s="147" t="s">
        <v>10399</v>
      </c>
      <c r="AC2285" s="145">
        <v>17.100000000000001</v>
      </c>
      <c r="AD2285" s="110">
        <v>2024</v>
      </c>
      <c r="AE2285" s="110">
        <v>5150</v>
      </c>
      <c r="AF2285" s="326">
        <f t="shared" ref="AF2285" si="173">AC2285*AE2285</f>
        <v>88065.000000000015</v>
      </c>
      <c r="AG2285" s="108"/>
      <c r="AH2285" s="108"/>
      <c r="AI2285" s="108"/>
      <c r="AJ2285" s="108"/>
      <c r="AK2285" s="108"/>
      <c r="AL2285" s="108"/>
      <c r="AM2285" s="108"/>
      <c r="AN2285" s="108"/>
      <c r="AO2285" s="108"/>
      <c r="AP2285" s="108"/>
      <c r="AQ2285" s="108"/>
      <c r="AR2285" s="108"/>
      <c r="AS2285" s="108"/>
      <c r="AT2285" s="108"/>
      <c r="AU2285" s="108"/>
      <c r="AV2285" s="108"/>
      <c r="AW2285" s="108"/>
      <c r="AX2285" s="108"/>
      <c r="AY2285" s="108"/>
      <c r="AZ2285" s="108"/>
      <c r="BA2285" s="108"/>
      <c r="BB2285" s="108"/>
      <c r="BC2285" s="108"/>
      <c r="BD2285" s="108"/>
      <c r="BE2285" s="108"/>
      <c r="BF2285" s="108"/>
      <c r="BG2285" s="108"/>
      <c r="BH2285" s="108"/>
      <c r="BI2285" s="108"/>
      <c r="BJ2285" s="108"/>
      <c r="BK2285" s="130"/>
      <c r="BL2285" s="130"/>
      <c r="BM2285" s="130"/>
      <c r="BN2285" s="130"/>
      <c r="BO2285" s="130"/>
      <c r="BP2285" s="130"/>
      <c r="BQ2285" s="130"/>
      <c r="BR2285" s="130"/>
      <c r="BS2285" s="130"/>
      <c r="BT2285" s="130"/>
      <c r="BU2285" s="130"/>
      <c r="BV2285" s="130"/>
      <c r="BW2285" s="130"/>
      <c r="BX2285" s="130"/>
      <c r="BY2285" s="130"/>
      <c r="BZ2285" s="130"/>
      <c r="CA2285" s="130"/>
      <c r="CB2285" s="130"/>
      <c r="CC2285" s="130"/>
      <c r="CD2285" s="130"/>
      <c r="CE2285" s="130"/>
      <c r="CF2285" s="130"/>
      <c r="CG2285" s="130"/>
      <c r="CH2285" s="130"/>
      <c r="CI2285" s="130"/>
      <c r="CJ2285" s="130"/>
      <c r="CK2285" s="130"/>
      <c r="CL2285" s="130"/>
      <c r="CM2285" s="130"/>
      <c r="CN2285" s="130"/>
      <c r="CO2285" s="130"/>
      <c r="CP2285" s="130"/>
      <c r="CQ2285" s="130"/>
      <c r="CR2285" s="130"/>
      <c r="CS2285" s="130"/>
      <c r="CT2285" s="130"/>
      <c r="CU2285" s="130"/>
      <c r="CV2285" s="130"/>
      <c r="CW2285" s="130"/>
      <c r="CX2285" s="130"/>
      <c r="CY2285" s="130"/>
      <c r="CZ2285" s="130"/>
      <c r="DA2285" s="130"/>
      <c r="DB2285" s="130"/>
      <c r="DC2285" s="130"/>
      <c r="DD2285" s="130"/>
      <c r="DE2285" s="130"/>
      <c r="DF2285" s="130"/>
      <c r="DG2285" s="130"/>
      <c r="DH2285" s="130"/>
      <c r="DI2285" s="130"/>
      <c r="DJ2285" s="130"/>
      <c r="DK2285" s="130"/>
      <c r="DL2285" s="130"/>
    </row>
    <row r="2286" spans="1:116" ht="67.900000000000006" customHeight="1" x14ac:dyDescent="0.2">
      <c r="A2286" s="136">
        <v>2283</v>
      </c>
      <c r="B2286" s="368">
        <f t="shared" si="167"/>
        <v>1311</v>
      </c>
      <c r="C2286" s="299" t="s">
        <v>9859</v>
      </c>
      <c r="D2286" s="6" t="s">
        <v>597</v>
      </c>
      <c r="E2286" s="6">
        <v>20106897914</v>
      </c>
      <c r="F2286" s="6" t="s">
        <v>26</v>
      </c>
      <c r="G2286" s="153" t="s">
        <v>27</v>
      </c>
      <c r="H2286" s="197" t="s">
        <v>9566</v>
      </c>
      <c r="I2286" s="6" t="s">
        <v>9568</v>
      </c>
      <c r="J2286" s="6" t="s">
        <v>9567</v>
      </c>
      <c r="K2286" s="6" t="s">
        <v>1077</v>
      </c>
      <c r="L2286" s="197" t="s">
        <v>9862</v>
      </c>
      <c r="M2286" s="141" t="s">
        <v>9818</v>
      </c>
      <c r="N2286" s="6" t="s">
        <v>1162</v>
      </c>
      <c r="O2286" s="6">
        <v>2021</v>
      </c>
      <c r="P2286" s="20">
        <v>45100</v>
      </c>
      <c r="Q2286" s="6" t="s">
        <v>6790</v>
      </c>
      <c r="R2286" s="6">
        <v>1</v>
      </c>
      <c r="S2286" s="154" t="s">
        <v>9861</v>
      </c>
      <c r="T2286" s="49">
        <v>45364</v>
      </c>
      <c r="U2286" s="154">
        <v>54.7</v>
      </c>
      <c r="V2286" s="6" t="s">
        <v>9860</v>
      </c>
      <c r="W2286" s="20">
        <v>45454</v>
      </c>
      <c r="X2286" s="6">
        <v>54.7</v>
      </c>
      <c r="Y2286" s="154" t="s">
        <v>9866</v>
      </c>
      <c r="Z2286" s="49">
        <v>45503</v>
      </c>
      <c r="AA2286" s="154">
        <v>54.7</v>
      </c>
      <c r="AB2286" s="96" t="s">
        <v>10420</v>
      </c>
      <c r="AC2286" s="146">
        <v>54.7</v>
      </c>
      <c r="AD2286" s="142">
        <v>2024</v>
      </c>
      <c r="AE2286" s="142">
        <v>5150</v>
      </c>
      <c r="AF2286" s="328">
        <f t="shared" ref="AF2286" si="174">AC2286*AE2286</f>
        <v>281705</v>
      </c>
      <c r="AG2286" s="108"/>
      <c r="AH2286" s="108"/>
      <c r="AI2286" s="108"/>
      <c r="AJ2286" s="108"/>
      <c r="AK2286" s="108"/>
      <c r="AL2286" s="108"/>
      <c r="AM2286" s="108"/>
      <c r="AN2286" s="108"/>
      <c r="AO2286" s="108"/>
      <c r="AP2286" s="108"/>
      <c r="AQ2286" s="108"/>
      <c r="AR2286" s="108"/>
      <c r="AS2286" s="108"/>
      <c r="AT2286" s="108"/>
      <c r="AU2286" s="108"/>
      <c r="AV2286" s="108"/>
      <c r="AW2286" s="108"/>
      <c r="AX2286" s="108"/>
      <c r="AY2286" s="108"/>
      <c r="AZ2286" s="108"/>
      <c r="BA2286" s="108"/>
      <c r="BB2286" s="108"/>
      <c r="BC2286" s="108"/>
      <c r="BD2286" s="108"/>
      <c r="BE2286" s="108"/>
      <c r="BF2286" s="108"/>
      <c r="BG2286" s="108"/>
      <c r="BH2286" s="108"/>
      <c r="BI2286" s="108"/>
      <c r="BJ2286" s="108"/>
      <c r="BK2286" s="130"/>
      <c r="BL2286" s="130"/>
      <c r="BM2286" s="130"/>
      <c r="BN2286" s="130"/>
      <c r="BO2286" s="130"/>
      <c r="BP2286" s="130"/>
      <c r="BQ2286" s="130"/>
      <c r="BR2286" s="130"/>
      <c r="BS2286" s="130"/>
      <c r="BT2286" s="130"/>
      <c r="BU2286" s="130"/>
      <c r="BV2286" s="130"/>
      <c r="BW2286" s="130"/>
      <c r="BX2286" s="130"/>
      <c r="BY2286" s="130"/>
      <c r="BZ2286" s="130"/>
      <c r="CA2286" s="130"/>
      <c r="CB2286" s="130"/>
      <c r="CC2286" s="130"/>
      <c r="CD2286" s="130"/>
      <c r="CE2286" s="130"/>
      <c r="CF2286" s="130"/>
      <c r="CG2286" s="130"/>
      <c r="CH2286" s="130"/>
      <c r="CI2286" s="130"/>
      <c r="CJ2286" s="130"/>
      <c r="CK2286" s="130"/>
      <c r="CL2286" s="130"/>
      <c r="CM2286" s="130"/>
      <c r="CN2286" s="130"/>
      <c r="CO2286" s="130"/>
      <c r="CP2286" s="130"/>
      <c r="CQ2286" s="130"/>
      <c r="CR2286" s="130"/>
      <c r="CS2286" s="130"/>
      <c r="CT2286" s="130"/>
      <c r="CU2286" s="130"/>
      <c r="CV2286" s="130"/>
      <c r="CW2286" s="130"/>
      <c r="CX2286" s="130"/>
      <c r="CY2286" s="130"/>
      <c r="CZ2286" s="130"/>
      <c r="DA2286" s="130"/>
      <c r="DB2286" s="130"/>
      <c r="DC2286" s="130"/>
      <c r="DD2286" s="130"/>
      <c r="DE2286" s="130"/>
      <c r="DF2286" s="130"/>
      <c r="DG2286" s="130"/>
      <c r="DH2286" s="130"/>
      <c r="DI2286" s="130"/>
      <c r="DJ2286" s="130"/>
      <c r="DK2286" s="130"/>
      <c r="DL2286" s="130"/>
    </row>
    <row r="2287" spans="1:116" ht="67.900000000000006" customHeight="1" x14ac:dyDescent="0.2">
      <c r="A2287" s="136">
        <v>2284</v>
      </c>
      <c r="B2287" s="368">
        <f t="shared" si="167"/>
        <v>1312</v>
      </c>
      <c r="C2287" s="299" t="s">
        <v>9863</v>
      </c>
      <c r="D2287" s="6" t="s">
        <v>597</v>
      </c>
      <c r="E2287" s="6">
        <v>20106897914</v>
      </c>
      <c r="F2287" s="6" t="s">
        <v>26</v>
      </c>
      <c r="G2287" s="344" t="s">
        <v>27</v>
      </c>
      <c r="H2287" s="197" t="s">
        <v>9868</v>
      </c>
      <c r="I2287" s="6" t="s">
        <v>6884</v>
      </c>
      <c r="J2287" s="6" t="s">
        <v>9867</v>
      </c>
      <c r="K2287" s="6" t="s">
        <v>11528</v>
      </c>
      <c r="L2287" s="197" t="s">
        <v>9869</v>
      </c>
      <c r="M2287" s="141" t="s">
        <v>9818</v>
      </c>
      <c r="N2287" s="6" t="s">
        <v>1161</v>
      </c>
      <c r="O2287" s="6">
        <v>2022</v>
      </c>
      <c r="P2287" s="20">
        <v>45254</v>
      </c>
      <c r="Q2287" s="6" t="s">
        <v>6790</v>
      </c>
      <c r="R2287" s="6">
        <v>9</v>
      </c>
      <c r="S2287" s="345" t="s">
        <v>9864</v>
      </c>
      <c r="T2287" s="49">
        <v>45434</v>
      </c>
      <c r="U2287" s="345">
        <v>267.8</v>
      </c>
      <c r="V2287" s="6" t="s">
        <v>2076</v>
      </c>
      <c r="W2287" s="20" t="s">
        <v>2076</v>
      </c>
      <c r="X2287" s="6" t="s">
        <v>2076</v>
      </c>
      <c r="Y2287" s="345" t="s">
        <v>9865</v>
      </c>
      <c r="Z2287" s="49">
        <v>45503</v>
      </c>
      <c r="AA2287" s="345">
        <v>267.8</v>
      </c>
      <c r="AB2287" s="96" t="s">
        <v>10419</v>
      </c>
      <c r="AC2287" s="146">
        <v>267.8</v>
      </c>
      <c r="AD2287" s="142">
        <v>2024</v>
      </c>
      <c r="AE2287" s="142">
        <v>5150</v>
      </c>
      <c r="AF2287" s="328">
        <f t="shared" ref="AF2287:AF2301" si="175">AC2287*AE2287</f>
        <v>1379170</v>
      </c>
      <c r="AG2287" s="108"/>
      <c r="AH2287" s="108"/>
      <c r="AI2287" s="108"/>
      <c r="AJ2287" s="108"/>
      <c r="AK2287" s="108"/>
      <c r="AL2287" s="108"/>
      <c r="AM2287" s="108"/>
      <c r="AN2287" s="108"/>
      <c r="AO2287" s="108"/>
      <c r="AP2287" s="108"/>
      <c r="AQ2287" s="108"/>
      <c r="AR2287" s="108"/>
      <c r="AS2287" s="108"/>
      <c r="AT2287" s="108"/>
      <c r="AU2287" s="108"/>
      <c r="AV2287" s="108"/>
      <c r="AW2287" s="108"/>
      <c r="AX2287" s="108"/>
      <c r="AY2287" s="108"/>
      <c r="AZ2287" s="108"/>
      <c r="BA2287" s="108"/>
      <c r="BB2287" s="108"/>
      <c r="BC2287" s="108"/>
      <c r="BD2287" s="108"/>
      <c r="BE2287" s="108"/>
      <c r="BF2287" s="108"/>
      <c r="BG2287" s="108"/>
      <c r="BH2287" s="108"/>
      <c r="BI2287" s="108"/>
      <c r="BJ2287" s="108"/>
      <c r="BK2287" s="130"/>
      <c r="BL2287" s="130"/>
      <c r="BM2287" s="130"/>
      <c r="BN2287" s="130"/>
      <c r="BO2287" s="130"/>
      <c r="BP2287" s="130"/>
      <c r="BQ2287" s="130"/>
      <c r="BR2287" s="130"/>
      <c r="BS2287" s="130"/>
      <c r="BT2287" s="130"/>
      <c r="BU2287" s="130"/>
      <c r="BV2287" s="130"/>
      <c r="BW2287" s="130"/>
      <c r="BX2287" s="130"/>
      <c r="BY2287" s="130"/>
      <c r="BZ2287" s="130"/>
      <c r="CA2287" s="130"/>
      <c r="CB2287" s="130"/>
      <c r="CC2287" s="130"/>
      <c r="CD2287" s="130"/>
      <c r="CE2287" s="130"/>
      <c r="CF2287" s="130"/>
      <c r="CG2287" s="130"/>
      <c r="CH2287" s="130"/>
      <c r="CI2287" s="130"/>
      <c r="CJ2287" s="130"/>
      <c r="CK2287" s="130"/>
      <c r="CL2287" s="130"/>
      <c r="CM2287" s="130"/>
      <c r="CN2287" s="130"/>
      <c r="CO2287" s="130"/>
      <c r="CP2287" s="130"/>
      <c r="CQ2287" s="130"/>
      <c r="CR2287" s="130"/>
      <c r="CS2287" s="130"/>
      <c r="CT2287" s="130"/>
      <c r="CU2287" s="130"/>
      <c r="CV2287" s="130"/>
      <c r="CW2287" s="130"/>
      <c r="CX2287" s="130"/>
      <c r="CY2287" s="130"/>
      <c r="CZ2287" s="130"/>
      <c r="DA2287" s="130"/>
      <c r="DB2287" s="130"/>
      <c r="DC2287" s="130"/>
      <c r="DD2287" s="130"/>
      <c r="DE2287" s="130"/>
      <c r="DF2287" s="130"/>
      <c r="DG2287" s="130"/>
      <c r="DH2287" s="130"/>
      <c r="DI2287" s="130"/>
      <c r="DJ2287" s="130"/>
      <c r="DK2287" s="130"/>
      <c r="DL2287" s="130"/>
    </row>
    <row r="2288" spans="1:116" ht="58.15" customHeight="1" x14ac:dyDescent="0.2">
      <c r="A2288" s="136">
        <v>2285</v>
      </c>
      <c r="B2288" s="368">
        <f t="shared" si="167"/>
        <v>1313</v>
      </c>
      <c r="C2288" s="294" t="s">
        <v>9879</v>
      </c>
      <c r="D2288" s="279" t="s">
        <v>25</v>
      </c>
      <c r="E2288" s="141">
        <v>20100017491</v>
      </c>
      <c r="F2288" s="134" t="s">
        <v>26</v>
      </c>
      <c r="G2288" s="153" t="s">
        <v>27</v>
      </c>
      <c r="H2288" s="198" t="s">
        <v>9873</v>
      </c>
      <c r="I2288" s="153" t="s">
        <v>7672</v>
      </c>
      <c r="J2288" s="153" t="s">
        <v>7226</v>
      </c>
      <c r="K2288" s="344" t="s">
        <v>9876</v>
      </c>
      <c r="L2288" s="198" t="s">
        <v>9877</v>
      </c>
      <c r="M2288" s="182" t="s">
        <v>8813</v>
      </c>
      <c r="N2288" s="6" t="s">
        <v>1162</v>
      </c>
      <c r="O2288" s="153">
        <v>2021</v>
      </c>
      <c r="P2288" s="88">
        <v>45203</v>
      </c>
      <c r="Q2288" s="153" t="s">
        <v>6790</v>
      </c>
      <c r="R2288" s="153">
        <v>1</v>
      </c>
      <c r="S2288" s="59" t="s">
        <v>9872</v>
      </c>
      <c r="T2288" s="89">
        <v>45436</v>
      </c>
      <c r="U2288" s="59">
        <v>150</v>
      </c>
      <c r="V2288" s="104" t="s">
        <v>2076</v>
      </c>
      <c r="W2288" s="104" t="s">
        <v>2076</v>
      </c>
      <c r="X2288" s="104" t="s">
        <v>2076</v>
      </c>
      <c r="Y2288" s="59" t="s">
        <v>9870</v>
      </c>
      <c r="Z2288" s="89">
        <v>45505</v>
      </c>
      <c r="AA2288" s="59">
        <v>150</v>
      </c>
      <c r="AB2288" s="158" t="s">
        <v>9871</v>
      </c>
      <c r="AC2288" s="145">
        <v>150</v>
      </c>
      <c r="AD2288" s="142">
        <v>2024</v>
      </c>
      <c r="AE2288" s="142">
        <v>5150</v>
      </c>
      <c r="AF2288" s="328">
        <f t="shared" si="175"/>
        <v>772500</v>
      </c>
      <c r="AG2288" s="108"/>
      <c r="AH2288" s="108"/>
      <c r="AI2288" s="108"/>
      <c r="AJ2288" s="108"/>
      <c r="AK2288" s="108"/>
      <c r="AL2288" s="108"/>
      <c r="AM2288" s="108"/>
      <c r="AN2288" s="108"/>
      <c r="AO2288" s="108"/>
      <c r="AP2288" s="108"/>
      <c r="AQ2288" s="108"/>
      <c r="AR2288" s="108"/>
      <c r="AS2288" s="108"/>
      <c r="AT2288" s="108"/>
      <c r="AU2288" s="108"/>
      <c r="AV2288" s="108"/>
      <c r="AW2288" s="108"/>
      <c r="AX2288" s="108"/>
      <c r="AY2288" s="108"/>
      <c r="AZ2288" s="108"/>
      <c r="BA2288" s="108"/>
      <c r="BB2288" s="108"/>
      <c r="BC2288" s="108"/>
      <c r="BD2288" s="108"/>
      <c r="BE2288" s="108"/>
      <c r="BF2288" s="108"/>
      <c r="BG2288" s="108"/>
      <c r="BH2288" s="108"/>
      <c r="BI2288" s="108"/>
      <c r="BJ2288" s="108"/>
      <c r="BK2288" s="130"/>
      <c r="BL2288" s="130"/>
      <c r="BM2288" s="130"/>
      <c r="BN2288" s="130"/>
      <c r="BO2288" s="130"/>
      <c r="BP2288" s="130"/>
      <c r="BQ2288" s="130"/>
      <c r="BR2288" s="130"/>
      <c r="BS2288" s="130"/>
      <c r="BT2288" s="130"/>
      <c r="BU2288" s="130"/>
      <c r="BV2288" s="130"/>
      <c r="BW2288" s="130"/>
      <c r="BX2288" s="130"/>
      <c r="BY2288" s="130"/>
      <c r="BZ2288" s="130"/>
      <c r="CA2288" s="130"/>
      <c r="CB2288" s="130"/>
      <c r="CC2288" s="130"/>
      <c r="CD2288" s="130"/>
      <c r="CE2288" s="130"/>
      <c r="CF2288" s="130"/>
      <c r="CG2288" s="130"/>
      <c r="CH2288" s="130"/>
      <c r="CI2288" s="130"/>
      <c r="CJ2288" s="130"/>
      <c r="CK2288" s="130"/>
      <c r="CL2288" s="130"/>
      <c r="CM2288" s="130"/>
      <c r="CN2288" s="130"/>
      <c r="CO2288" s="130"/>
      <c r="CP2288" s="130"/>
      <c r="CQ2288" s="130"/>
      <c r="CR2288" s="130"/>
      <c r="CS2288" s="130"/>
      <c r="CT2288" s="130"/>
      <c r="CU2288" s="130"/>
      <c r="CV2288" s="130"/>
      <c r="CW2288" s="130"/>
      <c r="CX2288" s="130"/>
      <c r="CY2288" s="130"/>
      <c r="CZ2288" s="130"/>
      <c r="DA2288" s="130"/>
      <c r="DB2288" s="130"/>
      <c r="DC2288" s="130"/>
      <c r="DD2288" s="130"/>
      <c r="DE2288" s="130"/>
      <c r="DF2288" s="130"/>
      <c r="DG2288" s="130"/>
      <c r="DH2288" s="130"/>
      <c r="DI2288" s="130"/>
      <c r="DJ2288" s="130"/>
      <c r="DK2288" s="130"/>
      <c r="DL2288" s="130"/>
    </row>
    <row r="2289" spans="1:116" ht="53.45" customHeight="1" x14ac:dyDescent="0.2">
      <c r="A2289" s="136">
        <v>2286</v>
      </c>
      <c r="B2289" s="368">
        <f t="shared" si="167"/>
        <v>1313</v>
      </c>
      <c r="C2289" s="294" t="s">
        <v>9879</v>
      </c>
      <c r="D2289" s="279" t="s">
        <v>25</v>
      </c>
      <c r="E2289" s="141">
        <v>20100017491</v>
      </c>
      <c r="F2289" s="134" t="s">
        <v>26</v>
      </c>
      <c r="G2289" s="153" t="s">
        <v>27</v>
      </c>
      <c r="H2289" s="198" t="s">
        <v>9736</v>
      </c>
      <c r="I2289" s="153" t="s">
        <v>7166</v>
      </c>
      <c r="J2289" s="153" t="s">
        <v>9874</v>
      </c>
      <c r="K2289" s="344" t="s">
        <v>1065</v>
      </c>
      <c r="L2289" s="198" t="s">
        <v>9875</v>
      </c>
      <c r="M2289" s="182" t="s">
        <v>8813</v>
      </c>
      <c r="N2289" s="153" t="s">
        <v>1161</v>
      </c>
      <c r="O2289" s="153">
        <v>2023</v>
      </c>
      <c r="P2289" s="88">
        <v>45203</v>
      </c>
      <c r="Q2289" s="153" t="s">
        <v>6790</v>
      </c>
      <c r="R2289" s="153">
        <v>1</v>
      </c>
      <c r="S2289" s="59" t="s">
        <v>9872</v>
      </c>
      <c r="T2289" s="89">
        <v>45436</v>
      </c>
      <c r="U2289" s="59" t="s">
        <v>9878</v>
      </c>
      <c r="V2289" s="104" t="s">
        <v>2076</v>
      </c>
      <c r="W2289" s="104" t="s">
        <v>2076</v>
      </c>
      <c r="X2289" s="104" t="s">
        <v>2076</v>
      </c>
      <c r="Y2289" s="59" t="s">
        <v>9870</v>
      </c>
      <c r="Z2289" s="89">
        <v>45505</v>
      </c>
      <c r="AA2289" s="59">
        <v>47.5</v>
      </c>
      <c r="AB2289" s="158" t="s">
        <v>9871</v>
      </c>
      <c r="AC2289" s="145">
        <v>47.5</v>
      </c>
      <c r="AD2289" s="142">
        <v>2024</v>
      </c>
      <c r="AE2289" s="142">
        <v>5150</v>
      </c>
      <c r="AF2289" s="328">
        <f t="shared" si="175"/>
        <v>244625</v>
      </c>
      <c r="AG2289" s="108"/>
      <c r="AH2289" s="108"/>
      <c r="AI2289" s="108"/>
      <c r="AJ2289" s="108"/>
      <c r="AK2289" s="108"/>
      <c r="AL2289" s="108"/>
      <c r="AM2289" s="108"/>
      <c r="AN2289" s="108"/>
      <c r="AO2289" s="108"/>
      <c r="AP2289" s="108"/>
      <c r="AQ2289" s="108"/>
      <c r="AR2289" s="108"/>
      <c r="AS2289" s="108"/>
      <c r="AT2289" s="108"/>
      <c r="AU2289" s="108"/>
      <c r="AV2289" s="108"/>
      <c r="AW2289" s="108"/>
      <c r="AX2289" s="108"/>
      <c r="AY2289" s="108"/>
      <c r="AZ2289" s="108"/>
      <c r="BA2289" s="108"/>
      <c r="BB2289" s="108"/>
      <c r="BC2289" s="108"/>
      <c r="BD2289" s="108"/>
      <c r="BE2289" s="108"/>
      <c r="BF2289" s="108"/>
      <c r="BG2289" s="108"/>
      <c r="BH2289" s="108"/>
      <c r="BI2289" s="108"/>
      <c r="BJ2289" s="108"/>
      <c r="BK2289" s="130"/>
      <c r="BL2289" s="130"/>
      <c r="BM2289" s="130"/>
      <c r="BN2289" s="130"/>
      <c r="BO2289" s="130"/>
      <c r="BP2289" s="130"/>
      <c r="BQ2289" s="130"/>
      <c r="BR2289" s="130"/>
      <c r="BS2289" s="130"/>
      <c r="BT2289" s="130"/>
      <c r="BU2289" s="130"/>
      <c r="BV2289" s="130"/>
      <c r="BW2289" s="130"/>
      <c r="BX2289" s="130"/>
      <c r="BY2289" s="130"/>
      <c r="BZ2289" s="130"/>
      <c r="CA2289" s="130"/>
      <c r="CB2289" s="130"/>
      <c r="CC2289" s="130"/>
      <c r="CD2289" s="130"/>
      <c r="CE2289" s="130"/>
      <c r="CF2289" s="130"/>
      <c r="CG2289" s="130"/>
      <c r="CH2289" s="130"/>
      <c r="CI2289" s="130"/>
      <c r="CJ2289" s="130"/>
      <c r="CK2289" s="130"/>
      <c r="CL2289" s="130"/>
      <c r="CM2289" s="130"/>
      <c r="CN2289" s="130"/>
      <c r="CO2289" s="130"/>
      <c r="CP2289" s="130"/>
      <c r="CQ2289" s="130"/>
      <c r="CR2289" s="130"/>
      <c r="CS2289" s="130"/>
      <c r="CT2289" s="130"/>
      <c r="CU2289" s="130"/>
      <c r="CV2289" s="130"/>
      <c r="CW2289" s="130"/>
      <c r="CX2289" s="130"/>
      <c r="CY2289" s="130"/>
      <c r="CZ2289" s="130"/>
      <c r="DA2289" s="130"/>
      <c r="DB2289" s="130"/>
      <c r="DC2289" s="130"/>
      <c r="DD2289" s="130"/>
      <c r="DE2289" s="130"/>
      <c r="DF2289" s="130"/>
      <c r="DG2289" s="130"/>
      <c r="DH2289" s="130"/>
      <c r="DI2289" s="130"/>
      <c r="DJ2289" s="130"/>
      <c r="DK2289" s="130"/>
      <c r="DL2289" s="130"/>
    </row>
    <row r="2290" spans="1:116" ht="47.45" customHeight="1" x14ac:dyDescent="0.2">
      <c r="A2290" s="136">
        <v>2287</v>
      </c>
      <c r="B2290" s="368">
        <f t="shared" si="167"/>
        <v>1314</v>
      </c>
      <c r="C2290" s="294" t="s">
        <v>9880</v>
      </c>
      <c r="D2290" s="279" t="s">
        <v>25</v>
      </c>
      <c r="E2290" s="6">
        <v>20100017491</v>
      </c>
      <c r="F2290" s="153" t="s">
        <v>26</v>
      </c>
      <c r="G2290" s="153" t="s">
        <v>27</v>
      </c>
      <c r="H2290" s="198" t="s">
        <v>9883</v>
      </c>
      <c r="I2290" s="108" t="s">
        <v>9886</v>
      </c>
      <c r="J2290" s="153" t="s">
        <v>6898</v>
      </c>
      <c r="K2290" s="344" t="s">
        <v>9349</v>
      </c>
      <c r="L2290" s="198" t="s">
        <v>9884</v>
      </c>
      <c r="M2290" s="104" t="s">
        <v>9818</v>
      </c>
      <c r="N2290" s="153" t="s">
        <v>1161</v>
      </c>
      <c r="O2290" s="104">
        <v>2022</v>
      </c>
      <c r="P2290" s="88">
        <v>45177</v>
      </c>
      <c r="Q2290" s="153" t="s">
        <v>6790</v>
      </c>
      <c r="R2290" s="153">
        <v>1</v>
      </c>
      <c r="S2290" s="59" t="s">
        <v>9881</v>
      </c>
      <c r="T2290" s="89">
        <v>45436</v>
      </c>
      <c r="U2290" s="59">
        <v>15.58</v>
      </c>
      <c r="V2290" s="104" t="s">
        <v>2076</v>
      </c>
      <c r="W2290" s="104" t="s">
        <v>2076</v>
      </c>
      <c r="X2290" s="104" t="s">
        <v>2076</v>
      </c>
      <c r="Y2290" s="59" t="s">
        <v>9882</v>
      </c>
      <c r="Z2290" s="89">
        <v>45505</v>
      </c>
      <c r="AA2290" s="59">
        <v>15.58</v>
      </c>
      <c r="AB2290" s="158" t="s">
        <v>10400</v>
      </c>
      <c r="AC2290" s="145">
        <v>15.58</v>
      </c>
      <c r="AD2290" s="142">
        <v>2024</v>
      </c>
      <c r="AE2290" s="142">
        <v>5150</v>
      </c>
      <c r="AF2290" s="328">
        <f t="shared" si="175"/>
        <v>80237</v>
      </c>
      <c r="AG2290" s="108"/>
      <c r="AH2290" s="108"/>
      <c r="AI2290" s="108"/>
      <c r="AJ2290" s="108"/>
      <c r="AK2290" s="108"/>
      <c r="AL2290" s="108"/>
      <c r="AM2290" s="108"/>
      <c r="AN2290" s="108"/>
      <c r="AO2290" s="108"/>
      <c r="AP2290" s="108"/>
      <c r="AQ2290" s="108"/>
      <c r="AR2290" s="108"/>
      <c r="AS2290" s="108"/>
      <c r="AT2290" s="108"/>
      <c r="AU2290" s="108"/>
      <c r="AV2290" s="108"/>
      <c r="AW2290" s="108"/>
      <c r="AX2290" s="108"/>
      <c r="AY2290" s="108"/>
      <c r="AZ2290" s="108"/>
      <c r="BA2290" s="108"/>
      <c r="BB2290" s="108"/>
      <c r="BC2290" s="108"/>
      <c r="BD2290" s="108"/>
      <c r="BE2290" s="108"/>
      <c r="BF2290" s="108"/>
      <c r="BG2290" s="108"/>
      <c r="BH2290" s="108"/>
      <c r="BI2290" s="108"/>
      <c r="BJ2290" s="108"/>
      <c r="BK2290" s="130"/>
      <c r="BL2290" s="130"/>
      <c r="BM2290" s="130"/>
      <c r="BN2290" s="130"/>
      <c r="BO2290" s="130"/>
      <c r="BP2290" s="130"/>
      <c r="BQ2290" s="130"/>
      <c r="BR2290" s="130"/>
      <c r="BS2290" s="130"/>
      <c r="BT2290" s="130"/>
      <c r="BU2290" s="130"/>
      <c r="BV2290" s="130"/>
      <c r="BW2290" s="130"/>
      <c r="BX2290" s="130"/>
      <c r="BY2290" s="130"/>
      <c r="BZ2290" s="130"/>
      <c r="CA2290" s="130"/>
      <c r="CB2290" s="130"/>
      <c r="CC2290" s="130"/>
      <c r="CD2290" s="130"/>
      <c r="CE2290" s="130"/>
      <c r="CF2290" s="130"/>
      <c r="CG2290" s="130"/>
      <c r="CH2290" s="130"/>
      <c r="CI2290" s="130"/>
      <c r="CJ2290" s="130"/>
      <c r="CK2290" s="130"/>
      <c r="CL2290" s="130"/>
      <c r="CM2290" s="130"/>
      <c r="CN2290" s="130"/>
      <c r="CO2290" s="130"/>
      <c r="CP2290" s="130"/>
      <c r="CQ2290" s="130"/>
      <c r="CR2290" s="130"/>
      <c r="CS2290" s="130"/>
      <c r="CT2290" s="130"/>
      <c r="CU2290" s="130"/>
      <c r="CV2290" s="130"/>
      <c r="CW2290" s="130"/>
      <c r="CX2290" s="130"/>
      <c r="CY2290" s="130"/>
      <c r="CZ2290" s="130"/>
      <c r="DA2290" s="130"/>
      <c r="DB2290" s="130"/>
      <c r="DC2290" s="130"/>
      <c r="DD2290" s="130"/>
      <c r="DE2290" s="130"/>
      <c r="DF2290" s="130"/>
      <c r="DG2290" s="130"/>
      <c r="DH2290" s="130"/>
      <c r="DI2290" s="130"/>
      <c r="DJ2290" s="130"/>
      <c r="DK2290" s="130"/>
      <c r="DL2290" s="130"/>
    </row>
    <row r="2291" spans="1:116" ht="42.6" customHeight="1" x14ac:dyDescent="0.2">
      <c r="A2291" s="136">
        <v>2288</v>
      </c>
      <c r="B2291" s="368">
        <f t="shared" si="167"/>
        <v>1314</v>
      </c>
      <c r="C2291" s="294" t="s">
        <v>9880</v>
      </c>
      <c r="D2291" s="279" t="s">
        <v>25</v>
      </c>
      <c r="E2291" s="6">
        <v>20100017491</v>
      </c>
      <c r="F2291" s="153" t="s">
        <v>26</v>
      </c>
      <c r="G2291" s="153" t="s">
        <v>27</v>
      </c>
      <c r="H2291" s="198" t="s">
        <v>9519</v>
      </c>
      <c r="I2291" s="153" t="s">
        <v>7166</v>
      </c>
      <c r="J2291" s="153" t="s">
        <v>9874</v>
      </c>
      <c r="K2291" s="344" t="s">
        <v>1065</v>
      </c>
      <c r="L2291" s="198" t="s">
        <v>9885</v>
      </c>
      <c r="M2291" s="104" t="s">
        <v>9818</v>
      </c>
      <c r="N2291" s="153" t="s">
        <v>1161</v>
      </c>
      <c r="O2291" s="153">
        <v>2022</v>
      </c>
      <c r="P2291" s="88">
        <v>45177</v>
      </c>
      <c r="Q2291" s="153" t="s">
        <v>6790</v>
      </c>
      <c r="R2291" s="153">
        <v>1</v>
      </c>
      <c r="S2291" s="59" t="s">
        <v>9881</v>
      </c>
      <c r="T2291" s="89">
        <v>45436</v>
      </c>
      <c r="U2291" s="59">
        <v>37.5</v>
      </c>
      <c r="V2291" s="104" t="s">
        <v>2076</v>
      </c>
      <c r="W2291" s="104" t="s">
        <v>2076</v>
      </c>
      <c r="X2291" s="104" t="s">
        <v>2076</v>
      </c>
      <c r="Y2291" s="59" t="s">
        <v>9882</v>
      </c>
      <c r="Z2291" s="89">
        <v>45505</v>
      </c>
      <c r="AA2291" s="59">
        <v>37.5</v>
      </c>
      <c r="AB2291" s="158" t="s">
        <v>10400</v>
      </c>
      <c r="AC2291" s="145">
        <v>37.5</v>
      </c>
      <c r="AD2291" s="142">
        <v>2024</v>
      </c>
      <c r="AE2291" s="142">
        <v>5150</v>
      </c>
      <c r="AF2291" s="328">
        <f t="shared" si="175"/>
        <v>193125</v>
      </c>
      <c r="AG2291" s="108"/>
      <c r="AH2291" s="108"/>
      <c r="AI2291" s="108"/>
      <c r="AJ2291" s="108"/>
      <c r="AK2291" s="108"/>
      <c r="AL2291" s="108"/>
      <c r="AM2291" s="108"/>
      <c r="AN2291" s="108"/>
      <c r="AO2291" s="108"/>
      <c r="AP2291" s="108"/>
      <c r="AQ2291" s="108"/>
      <c r="AR2291" s="108"/>
      <c r="AS2291" s="108"/>
      <c r="AT2291" s="108"/>
      <c r="AU2291" s="108"/>
      <c r="AV2291" s="108"/>
      <c r="AW2291" s="108"/>
      <c r="AX2291" s="108"/>
      <c r="AY2291" s="108"/>
      <c r="AZ2291" s="108"/>
      <c r="BA2291" s="108"/>
      <c r="BB2291" s="108"/>
      <c r="BC2291" s="108"/>
      <c r="BD2291" s="108"/>
      <c r="BE2291" s="108"/>
      <c r="BF2291" s="108"/>
      <c r="BG2291" s="108"/>
      <c r="BH2291" s="108"/>
      <c r="BI2291" s="108"/>
      <c r="BJ2291" s="108"/>
      <c r="BK2291" s="130"/>
      <c r="BL2291" s="130"/>
      <c r="BM2291" s="130"/>
      <c r="BN2291" s="130"/>
      <c r="BO2291" s="130"/>
      <c r="BP2291" s="130"/>
      <c r="BQ2291" s="130"/>
      <c r="BR2291" s="130"/>
      <c r="BS2291" s="130"/>
      <c r="BT2291" s="130"/>
      <c r="BU2291" s="130"/>
      <c r="BV2291" s="130"/>
      <c r="BW2291" s="130"/>
      <c r="BX2291" s="130"/>
      <c r="BY2291" s="130"/>
      <c r="BZ2291" s="130"/>
      <c r="CA2291" s="130"/>
      <c r="CB2291" s="130"/>
      <c r="CC2291" s="130"/>
      <c r="CD2291" s="130"/>
      <c r="CE2291" s="130"/>
      <c r="CF2291" s="130"/>
      <c r="CG2291" s="130"/>
      <c r="CH2291" s="130"/>
      <c r="CI2291" s="130"/>
      <c r="CJ2291" s="130"/>
      <c r="CK2291" s="130"/>
      <c r="CL2291" s="130"/>
      <c r="CM2291" s="130"/>
      <c r="CN2291" s="130"/>
      <c r="CO2291" s="130"/>
      <c r="CP2291" s="130"/>
      <c r="CQ2291" s="130"/>
      <c r="CR2291" s="130"/>
      <c r="CS2291" s="130"/>
      <c r="CT2291" s="130"/>
      <c r="CU2291" s="130"/>
      <c r="CV2291" s="130"/>
      <c r="CW2291" s="130"/>
      <c r="CX2291" s="130"/>
      <c r="CY2291" s="130"/>
      <c r="CZ2291" s="130"/>
      <c r="DA2291" s="130"/>
      <c r="DB2291" s="130"/>
      <c r="DC2291" s="130"/>
      <c r="DD2291" s="130"/>
      <c r="DE2291" s="130"/>
      <c r="DF2291" s="130"/>
      <c r="DG2291" s="130"/>
      <c r="DH2291" s="130"/>
      <c r="DI2291" s="130"/>
      <c r="DJ2291" s="130"/>
      <c r="DK2291" s="130"/>
      <c r="DL2291" s="130"/>
    </row>
    <row r="2292" spans="1:116" ht="42.6" customHeight="1" x14ac:dyDescent="0.2">
      <c r="A2292" s="136">
        <v>2289</v>
      </c>
      <c r="B2292" s="368">
        <f t="shared" si="167"/>
        <v>1315</v>
      </c>
      <c r="C2292" s="294" t="s">
        <v>9887</v>
      </c>
      <c r="D2292" s="344" t="s">
        <v>415</v>
      </c>
      <c r="E2292" s="6">
        <v>20510944764</v>
      </c>
      <c r="F2292" s="344" t="s">
        <v>26</v>
      </c>
      <c r="G2292" s="344" t="s">
        <v>27</v>
      </c>
      <c r="H2292" s="198" t="s">
        <v>9381</v>
      </c>
      <c r="I2292" s="344" t="s">
        <v>6884</v>
      </c>
      <c r="J2292" s="344" t="s">
        <v>9867</v>
      </c>
      <c r="K2292" s="344" t="s">
        <v>11529</v>
      </c>
      <c r="L2292" s="198" t="s">
        <v>9891</v>
      </c>
      <c r="M2292" s="104" t="s">
        <v>9890</v>
      </c>
      <c r="N2292" s="344" t="s">
        <v>1161</v>
      </c>
      <c r="O2292" s="344">
        <v>2023</v>
      </c>
      <c r="P2292" s="88">
        <v>45155</v>
      </c>
      <c r="Q2292" s="344" t="s">
        <v>6790</v>
      </c>
      <c r="R2292" s="344">
        <v>1</v>
      </c>
      <c r="S2292" s="59" t="s">
        <v>9888</v>
      </c>
      <c r="T2292" s="89">
        <v>45425</v>
      </c>
      <c r="U2292" s="59">
        <v>101.8</v>
      </c>
      <c r="V2292" s="104" t="s">
        <v>2076</v>
      </c>
      <c r="W2292" s="104" t="s">
        <v>2076</v>
      </c>
      <c r="X2292" s="104" t="s">
        <v>2076</v>
      </c>
      <c r="Y2292" s="59" t="s">
        <v>9889</v>
      </c>
      <c r="Z2292" s="89">
        <v>45505</v>
      </c>
      <c r="AA2292" s="59">
        <v>17</v>
      </c>
      <c r="AB2292" s="352" t="s">
        <v>10418</v>
      </c>
      <c r="AC2292" s="145">
        <v>17</v>
      </c>
      <c r="AD2292" s="142">
        <v>2024</v>
      </c>
      <c r="AE2292" s="142">
        <v>5150</v>
      </c>
      <c r="AF2292" s="328">
        <f t="shared" si="175"/>
        <v>87550</v>
      </c>
      <c r="AG2292" s="108"/>
      <c r="AH2292" s="108"/>
      <c r="AI2292" s="108"/>
      <c r="AJ2292" s="108"/>
      <c r="AK2292" s="108"/>
      <c r="AL2292" s="108"/>
      <c r="AM2292" s="108"/>
      <c r="AN2292" s="108"/>
      <c r="AO2292" s="108"/>
      <c r="AP2292" s="108"/>
      <c r="AQ2292" s="108"/>
      <c r="AR2292" s="108"/>
      <c r="AS2292" s="108"/>
      <c r="AT2292" s="108"/>
      <c r="AU2292" s="108"/>
      <c r="AV2292" s="108"/>
      <c r="AW2292" s="108"/>
      <c r="AX2292" s="108"/>
      <c r="AY2292" s="108"/>
      <c r="AZ2292" s="108"/>
      <c r="BA2292" s="108"/>
      <c r="BB2292" s="108"/>
      <c r="BC2292" s="108"/>
      <c r="BD2292" s="108"/>
      <c r="BE2292" s="108"/>
      <c r="BF2292" s="108"/>
      <c r="BG2292" s="108"/>
      <c r="BH2292" s="108"/>
      <c r="BI2292" s="108"/>
      <c r="BJ2292" s="108"/>
      <c r="BK2292" s="130"/>
      <c r="BL2292" s="130"/>
      <c r="BM2292" s="130"/>
      <c r="BN2292" s="130"/>
      <c r="BO2292" s="130"/>
      <c r="BP2292" s="130"/>
      <c r="BQ2292" s="130"/>
      <c r="BR2292" s="130"/>
      <c r="BS2292" s="130"/>
      <c r="BT2292" s="130"/>
      <c r="BU2292" s="130"/>
      <c r="BV2292" s="130"/>
      <c r="BW2292" s="130"/>
      <c r="BX2292" s="130"/>
      <c r="BY2292" s="130"/>
      <c r="BZ2292" s="130"/>
      <c r="CA2292" s="130"/>
      <c r="CB2292" s="130"/>
      <c r="CC2292" s="130"/>
      <c r="CD2292" s="130"/>
      <c r="CE2292" s="130"/>
      <c r="CF2292" s="130"/>
      <c r="CG2292" s="130"/>
      <c r="CH2292" s="130"/>
      <c r="CI2292" s="130"/>
      <c r="CJ2292" s="130"/>
      <c r="CK2292" s="130"/>
      <c r="CL2292" s="130"/>
      <c r="CM2292" s="130"/>
      <c r="CN2292" s="130"/>
      <c r="CO2292" s="130"/>
      <c r="CP2292" s="130"/>
      <c r="CQ2292" s="130"/>
      <c r="CR2292" s="130"/>
      <c r="CS2292" s="130"/>
      <c r="CT2292" s="130"/>
      <c r="CU2292" s="130"/>
      <c r="CV2292" s="130"/>
      <c r="CW2292" s="130"/>
      <c r="CX2292" s="130"/>
      <c r="CY2292" s="130"/>
      <c r="CZ2292" s="130"/>
      <c r="DA2292" s="130"/>
      <c r="DB2292" s="130"/>
      <c r="DC2292" s="130"/>
      <c r="DD2292" s="130"/>
      <c r="DE2292" s="130"/>
      <c r="DF2292" s="130"/>
      <c r="DG2292" s="130"/>
      <c r="DH2292" s="130"/>
      <c r="DI2292" s="130"/>
      <c r="DJ2292" s="130"/>
      <c r="DK2292" s="130"/>
      <c r="DL2292" s="130"/>
    </row>
    <row r="2293" spans="1:116" ht="80.45" customHeight="1" x14ac:dyDescent="0.2">
      <c r="A2293" s="136">
        <v>2290</v>
      </c>
      <c r="B2293" s="368">
        <f t="shared" si="167"/>
        <v>1316</v>
      </c>
      <c r="C2293" s="294" t="s">
        <v>9892</v>
      </c>
      <c r="D2293" s="279" t="s">
        <v>25</v>
      </c>
      <c r="E2293" s="141">
        <v>20100017491</v>
      </c>
      <c r="F2293" s="134" t="s">
        <v>26</v>
      </c>
      <c r="G2293" s="153" t="s">
        <v>27</v>
      </c>
      <c r="H2293" s="198" t="s">
        <v>9895</v>
      </c>
      <c r="I2293" s="153" t="s">
        <v>9896</v>
      </c>
      <c r="J2293" s="153" t="s">
        <v>7255</v>
      </c>
      <c r="K2293" s="344" t="s">
        <v>8985</v>
      </c>
      <c r="L2293" s="198" t="s">
        <v>9898</v>
      </c>
      <c r="M2293" s="141" t="s">
        <v>9818</v>
      </c>
      <c r="N2293" s="153" t="s">
        <v>1161</v>
      </c>
      <c r="O2293" s="153">
        <v>2022</v>
      </c>
      <c r="P2293" s="88">
        <v>45182</v>
      </c>
      <c r="Q2293" s="153" t="s">
        <v>6790</v>
      </c>
      <c r="R2293" s="153">
        <v>1</v>
      </c>
      <c r="S2293" s="59" t="s">
        <v>9893</v>
      </c>
      <c r="T2293" s="89">
        <v>45454</v>
      </c>
      <c r="U2293" s="59">
        <v>47</v>
      </c>
      <c r="V2293" s="104" t="s">
        <v>2076</v>
      </c>
      <c r="W2293" s="104" t="s">
        <v>2076</v>
      </c>
      <c r="X2293" s="104" t="s">
        <v>2076</v>
      </c>
      <c r="Y2293" s="59" t="s">
        <v>9894</v>
      </c>
      <c r="Z2293" s="89">
        <v>45509</v>
      </c>
      <c r="AA2293" s="59">
        <v>47</v>
      </c>
      <c r="AB2293" s="158" t="s">
        <v>10401</v>
      </c>
      <c r="AC2293" s="145">
        <v>47</v>
      </c>
      <c r="AD2293" s="142">
        <v>2024</v>
      </c>
      <c r="AE2293" s="142">
        <v>5150</v>
      </c>
      <c r="AF2293" s="328">
        <f t="shared" si="175"/>
        <v>242050</v>
      </c>
      <c r="AG2293" s="108"/>
      <c r="AH2293" s="108"/>
      <c r="AI2293" s="108"/>
      <c r="AJ2293" s="108"/>
      <c r="AK2293" s="108"/>
      <c r="AL2293" s="108"/>
      <c r="AM2293" s="108"/>
      <c r="AN2293" s="108"/>
      <c r="AO2293" s="108"/>
      <c r="AP2293" s="108"/>
      <c r="AQ2293" s="108"/>
      <c r="AR2293" s="108"/>
      <c r="AS2293" s="108"/>
      <c r="AT2293" s="108"/>
      <c r="AU2293" s="108"/>
      <c r="AV2293" s="108"/>
      <c r="AW2293" s="108"/>
      <c r="AX2293" s="108"/>
      <c r="AY2293" s="108"/>
      <c r="AZ2293" s="108"/>
      <c r="BA2293" s="108"/>
      <c r="BB2293" s="108"/>
      <c r="BC2293" s="108"/>
      <c r="BD2293" s="108"/>
      <c r="BE2293" s="108"/>
      <c r="BF2293" s="108"/>
      <c r="BG2293" s="108"/>
      <c r="BH2293" s="108"/>
      <c r="BI2293" s="108"/>
      <c r="BJ2293" s="108"/>
      <c r="BK2293" s="130"/>
      <c r="BL2293" s="130"/>
      <c r="BM2293" s="130"/>
      <c r="BN2293" s="130"/>
      <c r="BO2293" s="130"/>
      <c r="BP2293" s="130"/>
      <c r="BQ2293" s="130"/>
      <c r="BR2293" s="130"/>
      <c r="BS2293" s="130"/>
      <c r="BT2293" s="130"/>
      <c r="BU2293" s="130"/>
      <c r="BV2293" s="130"/>
      <c r="BW2293" s="130"/>
      <c r="BX2293" s="130"/>
      <c r="BY2293" s="130"/>
      <c r="BZ2293" s="130"/>
      <c r="CA2293" s="130"/>
      <c r="CB2293" s="130"/>
      <c r="CC2293" s="130"/>
      <c r="CD2293" s="130"/>
      <c r="CE2293" s="130"/>
      <c r="CF2293" s="130"/>
      <c r="CG2293" s="130"/>
      <c r="CH2293" s="130"/>
      <c r="CI2293" s="130"/>
      <c r="CJ2293" s="130"/>
      <c r="CK2293" s="130"/>
      <c r="CL2293" s="130"/>
      <c r="CM2293" s="130"/>
      <c r="CN2293" s="130"/>
      <c r="CO2293" s="130"/>
      <c r="CP2293" s="130"/>
      <c r="CQ2293" s="130"/>
      <c r="CR2293" s="130"/>
      <c r="CS2293" s="130"/>
      <c r="CT2293" s="130"/>
      <c r="CU2293" s="130"/>
      <c r="CV2293" s="130"/>
      <c r="CW2293" s="130"/>
      <c r="CX2293" s="130"/>
      <c r="CY2293" s="130"/>
      <c r="CZ2293" s="130"/>
      <c r="DA2293" s="130"/>
      <c r="DB2293" s="130"/>
      <c r="DC2293" s="130"/>
      <c r="DD2293" s="130"/>
      <c r="DE2293" s="130"/>
      <c r="DF2293" s="130"/>
      <c r="DG2293" s="130"/>
      <c r="DH2293" s="130"/>
      <c r="DI2293" s="130"/>
      <c r="DJ2293" s="130"/>
      <c r="DK2293" s="130"/>
      <c r="DL2293" s="130"/>
    </row>
    <row r="2294" spans="1:116" ht="71.45" customHeight="1" x14ac:dyDescent="0.2">
      <c r="A2294" s="136">
        <v>2291</v>
      </c>
      <c r="B2294" s="368">
        <f t="shared" si="167"/>
        <v>1316</v>
      </c>
      <c r="C2294" s="294" t="s">
        <v>9892</v>
      </c>
      <c r="D2294" s="279" t="s">
        <v>25</v>
      </c>
      <c r="E2294" s="141">
        <v>20100017491</v>
      </c>
      <c r="F2294" s="134" t="s">
        <v>26</v>
      </c>
      <c r="G2294" s="153" t="s">
        <v>27</v>
      </c>
      <c r="H2294" s="198" t="s">
        <v>9895</v>
      </c>
      <c r="I2294" s="153" t="s">
        <v>8960</v>
      </c>
      <c r="J2294" s="153" t="s">
        <v>9897</v>
      </c>
      <c r="K2294" s="344" t="s">
        <v>8985</v>
      </c>
      <c r="L2294" s="198" t="s">
        <v>9899</v>
      </c>
      <c r="M2294" s="141" t="s">
        <v>9818</v>
      </c>
      <c r="N2294" s="153" t="s">
        <v>1163</v>
      </c>
      <c r="O2294" s="153">
        <v>2022</v>
      </c>
      <c r="P2294" s="88">
        <v>45182</v>
      </c>
      <c r="Q2294" s="153" t="s">
        <v>6790</v>
      </c>
      <c r="R2294" s="153">
        <v>1</v>
      </c>
      <c r="S2294" s="59" t="s">
        <v>9893</v>
      </c>
      <c r="T2294" s="89">
        <v>45454</v>
      </c>
      <c r="U2294" s="59">
        <v>350</v>
      </c>
      <c r="V2294" s="104" t="s">
        <v>2076</v>
      </c>
      <c r="W2294" s="104" t="s">
        <v>2076</v>
      </c>
      <c r="X2294" s="104" t="s">
        <v>2076</v>
      </c>
      <c r="Y2294" s="59" t="s">
        <v>9894</v>
      </c>
      <c r="Z2294" s="89">
        <v>45509</v>
      </c>
      <c r="AA2294" s="59">
        <v>350</v>
      </c>
      <c r="AB2294" s="158" t="s">
        <v>10417</v>
      </c>
      <c r="AC2294" s="145">
        <v>350</v>
      </c>
      <c r="AD2294" s="142">
        <v>2024</v>
      </c>
      <c r="AE2294" s="142">
        <v>5150</v>
      </c>
      <c r="AF2294" s="328">
        <f t="shared" si="175"/>
        <v>1802500</v>
      </c>
      <c r="AG2294" s="108"/>
      <c r="AH2294" s="108"/>
      <c r="AI2294" s="108"/>
      <c r="AJ2294" s="108"/>
      <c r="AK2294" s="108"/>
      <c r="AL2294" s="108"/>
      <c r="AM2294" s="108"/>
      <c r="AN2294" s="108"/>
      <c r="AO2294" s="108"/>
      <c r="AP2294" s="108"/>
      <c r="AQ2294" s="108"/>
      <c r="AR2294" s="108"/>
      <c r="AS2294" s="108"/>
      <c r="AT2294" s="108"/>
      <c r="AU2294" s="108"/>
      <c r="AV2294" s="108"/>
      <c r="AW2294" s="108"/>
      <c r="AX2294" s="108"/>
      <c r="AY2294" s="108"/>
      <c r="AZ2294" s="108"/>
      <c r="BA2294" s="108"/>
      <c r="BB2294" s="108"/>
      <c r="BC2294" s="108"/>
      <c r="BD2294" s="108"/>
      <c r="BE2294" s="108"/>
      <c r="BF2294" s="108"/>
      <c r="BG2294" s="108"/>
      <c r="BH2294" s="108"/>
      <c r="BI2294" s="108"/>
      <c r="BJ2294" s="108"/>
      <c r="BK2294" s="130"/>
      <c r="BL2294" s="130"/>
      <c r="BM2294" s="130"/>
      <c r="BN2294" s="130"/>
      <c r="BO2294" s="130"/>
      <c r="BP2294" s="130"/>
      <c r="BQ2294" s="130"/>
      <c r="BR2294" s="130"/>
      <c r="BS2294" s="130"/>
      <c r="BT2294" s="130"/>
      <c r="BU2294" s="130"/>
      <c r="BV2294" s="130"/>
      <c r="BW2294" s="130"/>
      <c r="BX2294" s="130"/>
      <c r="BY2294" s="130"/>
      <c r="BZ2294" s="130"/>
      <c r="CA2294" s="130"/>
      <c r="CB2294" s="130"/>
      <c r="CC2294" s="130"/>
      <c r="CD2294" s="130"/>
      <c r="CE2294" s="130"/>
      <c r="CF2294" s="130"/>
      <c r="CG2294" s="130"/>
      <c r="CH2294" s="130"/>
      <c r="CI2294" s="130"/>
      <c r="CJ2294" s="130"/>
      <c r="CK2294" s="130"/>
      <c r="CL2294" s="130"/>
      <c r="CM2294" s="130"/>
      <c r="CN2294" s="130"/>
      <c r="CO2294" s="130"/>
      <c r="CP2294" s="130"/>
      <c r="CQ2294" s="130"/>
      <c r="CR2294" s="130"/>
      <c r="CS2294" s="130"/>
      <c r="CT2294" s="130"/>
      <c r="CU2294" s="130"/>
      <c r="CV2294" s="130"/>
      <c r="CW2294" s="130"/>
      <c r="CX2294" s="130"/>
      <c r="CY2294" s="130"/>
      <c r="CZ2294" s="130"/>
      <c r="DA2294" s="130"/>
      <c r="DB2294" s="130"/>
      <c r="DC2294" s="130"/>
      <c r="DD2294" s="130"/>
      <c r="DE2294" s="130"/>
      <c r="DF2294" s="130"/>
      <c r="DG2294" s="130"/>
      <c r="DH2294" s="130"/>
      <c r="DI2294" s="130"/>
      <c r="DJ2294" s="130"/>
      <c r="DK2294" s="130"/>
      <c r="DL2294" s="130"/>
    </row>
    <row r="2295" spans="1:116" ht="71.45" customHeight="1" x14ac:dyDescent="0.2">
      <c r="A2295" s="136">
        <v>2292</v>
      </c>
      <c r="B2295" s="368">
        <f t="shared" si="167"/>
        <v>1317</v>
      </c>
      <c r="C2295" s="294" t="s">
        <v>10074</v>
      </c>
      <c r="D2295" s="104" t="s">
        <v>8462</v>
      </c>
      <c r="E2295" s="119">
        <v>20467534026</v>
      </c>
      <c r="F2295" s="104" t="s">
        <v>26</v>
      </c>
      <c r="G2295" s="153" t="s">
        <v>27</v>
      </c>
      <c r="H2295" s="198" t="s">
        <v>10075</v>
      </c>
      <c r="I2295" s="153" t="s">
        <v>7163</v>
      </c>
      <c r="J2295" s="153" t="s">
        <v>10062</v>
      </c>
      <c r="K2295" s="344" t="s">
        <v>9349</v>
      </c>
      <c r="L2295" s="198" t="s">
        <v>10076</v>
      </c>
      <c r="M2295" s="182" t="s">
        <v>10081</v>
      </c>
      <c r="N2295" s="153" t="s">
        <v>1161</v>
      </c>
      <c r="O2295" s="153">
        <v>2022</v>
      </c>
      <c r="P2295" s="88">
        <v>45138</v>
      </c>
      <c r="Q2295" s="104" t="s">
        <v>6790</v>
      </c>
      <c r="R2295" s="104">
        <v>1</v>
      </c>
      <c r="S2295" s="173" t="s">
        <v>10077</v>
      </c>
      <c r="T2295" s="89">
        <v>45406</v>
      </c>
      <c r="U2295" s="59">
        <v>39.5</v>
      </c>
      <c r="V2295" s="98" t="s">
        <v>10078</v>
      </c>
      <c r="W2295" s="88">
        <v>45469</v>
      </c>
      <c r="X2295" s="153">
        <v>39.5</v>
      </c>
      <c r="Y2295" s="173" t="s">
        <v>10079</v>
      </c>
      <c r="Z2295" s="89">
        <v>45523</v>
      </c>
      <c r="AA2295" s="59">
        <v>39.5</v>
      </c>
      <c r="AB2295" s="158" t="s">
        <v>10416</v>
      </c>
      <c r="AC2295" s="145">
        <v>39.5</v>
      </c>
      <c r="AD2295" s="142">
        <v>2024</v>
      </c>
      <c r="AE2295" s="142">
        <v>5150</v>
      </c>
      <c r="AF2295" s="328">
        <f>(AC2295*AE2295)</f>
        <v>203425</v>
      </c>
      <c r="AG2295" s="108"/>
      <c r="AH2295" s="108"/>
      <c r="AI2295" s="108"/>
      <c r="AJ2295" s="108"/>
      <c r="AK2295" s="108"/>
      <c r="AL2295" s="108"/>
      <c r="AM2295" s="108"/>
      <c r="AN2295" s="108"/>
      <c r="AO2295" s="108"/>
      <c r="AP2295" s="108"/>
      <c r="AQ2295" s="108"/>
      <c r="AR2295" s="108"/>
      <c r="AS2295" s="108"/>
      <c r="AT2295" s="108"/>
      <c r="AU2295" s="108"/>
      <c r="AV2295" s="108"/>
      <c r="AW2295" s="108"/>
      <c r="AX2295" s="108"/>
      <c r="AY2295" s="108"/>
      <c r="AZ2295" s="108"/>
      <c r="BA2295" s="108"/>
      <c r="BB2295" s="108"/>
      <c r="BC2295" s="108"/>
      <c r="BD2295" s="108"/>
      <c r="BE2295" s="108"/>
      <c r="BF2295" s="108"/>
      <c r="BG2295" s="108"/>
      <c r="BH2295" s="108"/>
      <c r="BI2295" s="108"/>
      <c r="BJ2295" s="108"/>
      <c r="BK2295" s="130"/>
      <c r="BL2295" s="130"/>
      <c r="BM2295" s="130"/>
      <c r="BN2295" s="130"/>
      <c r="BO2295" s="130"/>
      <c r="BP2295" s="130"/>
      <c r="BQ2295" s="130"/>
      <c r="BR2295" s="130"/>
      <c r="BS2295" s="130"/>
      <c r="BT2295" s="130"/>
      <c r="BU2295" s="130"/>
      <c r="BV2295" s="130"/>
      <c r="BW2295" s="130"/>
      <c r="BX2295" s="130"/>
      <c r="BY2295" s="130"/>
      <c r="BZ2295" s="130"/>
      <c r="CA2295" s="130"/>
      <c r="CB2295" s="130"/>
      <c r="CC2295" s="130"/>
      <c r="CD2295" s="130"/>
      <c r="CE2295" s="130"/>
      <c r="CF2295" s="130"/>
      <c r="CG2295" s="130"/>
      <c r="CH2295" s="130"/>
      <c r="CI2295" s="130"/>
      <c r="CJ2295" s="130"/>
      <c r="CK2295" s="130"/>
      <c r="CL2295" s="130"/>
      <c r="CM2295" s="130"/>
      <c r="CN2295" s="130"/>
      <c r="CO2295" s="130"/>
      <c r="CP2295" s="130"/>
      <c r="CQ2295" s="130"/>
      <c r="CR2295" s="130"/>
      <c r="CS2295" s="130"/>
      <c r="CT2295" s="130"/>
      <c r="CU2295" s="130"/>
      <c r="CV2295" s="130"/>
      <c r="CW2295" s="130"/>
      <c r="CX2295" s="130"/>
      <c r="CY2295" s="130"/>
      <c r="CZ2295" s="130"/>
      <c r="DA2295" s="130"/>
      <c r="DB2295" s="130"/>
      <c r="DC2295" s="130"/>
      <c r="DD2295" s="130"/>
      <c r="DE2295" s="130"/>
      <c r="DF2295" s="130"/>
      <c r="DG2295" s="130"/>
      <c r="DH2295" s="130"/>
      <c r="DI2295" s="130"/>
      <c r="DJ2295" s="130"/>
      <c r="DK2295" s="130"/>
      <c r="DL2295" s="130"/>
    </row>
    <row r="2296" spans="1:116" ht="54.75" customHeight="1" x14ac:dyDescent="0.2">
      <c r="A2296" s="136">
        <v>2293</v>
      </c>
      <c r="B2296" s="368">
        <f t="shared" si="167"/>
        <v>1318</v>
      </c>
      <c r="C2296" s="294" t="s">
        <v>9934</v>
      </c>
      <c r="D2296" s="279" t="s">
        <v>588</v>
      </c>
      <c r="E2296" s="119">
        <v>20543254798</v>
      </c>
      <c r="F2296" s="134" t="s">
        <v>26</v>
      </c>
      <c r="G2296" s="153" t="s">
        <v>27</v>
      </c>
      <c r="H2296" s="198" t="s">
        <v>9935</v>
      </c>
      <c r="I2296" s="153" t="s">
        <v>7161</v>
      </c>
      <c r="J2296" s="153" t="s">
        <v>7265</v>
      </c>
      <c r="K2296" s="344" t="s">
        <v>9936</v>
      </c>
      <c r="L2296" s="198" t="s">
        <v>9937</v>
      </c>
      <c r="M2296" s="141" t="s">
        <v>9997</v>
      </c>
      <c r="N2296" s="153" t="s">
        <v>1163</v>
      </c>
      <c r="O2296" s="153">
        <v>2023</v>
      </c>
      <c r="P2296" s="88">
        <v>45141</v>
      </c>
      <c r="Q2296" s="153" t="s">
        <v>6790</v>
      </c>
      <c r="R2296" s="104">
        <v>1</v>
      </c>
      <c r="S2296" s="59" t="s">
        <v>9938</v>
      </c>
      <c r="T2296" s="124">
        <v>45411</v>
      </c>
      <c r="U2296" s="123">
        <v>178.1</v>
      </c>
      <c r="V2296" s="104" t="s">
        <v>2076</v>
      </c>
      <c r="W2296" s="104" t="s">
        <v>2076</v>
      </c>
      <c r="X2296" s="104" t="s">
        <v>2076</v>
      </c>
      <c r="Y2296" s="59" t="s">
        <v>9939</v>
      </c>
      <c r="Z2296" s="89">
        <v>45523</v>
      </c>
      <c r="AA2296" s="59">
        <v>85.5</v>
      </c>
      <c r="AB2296" s="158" t="s">
        <v>10415</v>
      </c>
      <c r="AC2296" s="151">
        <v>85.5</v>
      </c>
      <c r="AD2296" s="142">
        <v>2024</v>
      </c>
      <c r="AE2296" s="142">
        <v>5150</v>
      </c>
      <c r="AF2296" s="328">
        <f t="shared" si="175"/>
        <v>440325</v>
      </c>
      <c r="AG2296" s="108"/>
      <c r="AH2296" s="108"/>
      <c r="AI2296" s="108"/>
      <c r="AJ2296" s="108"/>
      <c r="AK2296" s="108"/>
      <c r="AL2296" s="108"/>
      <c r="AM2296" s="108"/>
      <c r="AN2296" s="108"/>
      <c r="AO2296" s="108"/>
      <c r="AP2296" s="108"/>
      <c r="AQ2296" s="108"/>
      <c r="AR2296" s="108"/>
      <c r="AS2296" s="108"/>
      <c r="AT2296" s="108"/>
      <c r="AU2296" s="108"/>
      <c r="AV2296" s="108"/>
      <c r="AW2296" s="108"/>
      <c r="AX2296" s="108"/>
      <c r="AY2296" s="108"/>
      <c r="AZ2296" s="108"/>
      <c r="BA2296" s="108"/>
      <c r="BB2296" s="108"/>
      <c r="BC2296" s="108"/>
      <c r="BD2296" s="108"/>
      <c r="BE2296" s="108"/>
      <c r="BF2296" s="108"/>
      <c r="BG2296" s="108"/>
      <c r="BH2296" s="108"/>
      <c r="BI2296" s="108"/>
      <c r="BJ2296" s="108"/>
      <c r="BK2296" s="130"/>
      <c r="BL2296" s="130"/>
      <c r="BM2296" s="130"/>
      <c r="BN2296" s="130"/>
      <c r="BO2296" s="130"/>
      <c r="BP2296" s="130"/>
      <c r="BQ2296" s="130"/>
      <c r="BR2296" s="130"/>
      <c r="BS2296" s="130"/>
      <c r="BT2296" s="130"/>
      <c r="BU2296" s="130"/>
      <c r="BV2296" s="130"/>
      <c r="BW2296" s="130"/>
      <c r="BX2296" s="130"/>
      <c r="BY2296" s="130"/>
      <c r="BZ2296" s="130"/>
      <c r="CA2296" s="130"/>
      <c r="CB2296" s="130"/>
      <c r="CC2296" s="130"/>
      <c r="CD2296" s="130"/>
      <c r="CE2296" s="130"/>
      <c r="CF2296" s="130"/>
      <c r="CG2296" s="130"/>
      <c r="CH2296" s="130"/>
      <c r="CI2296" s="130"/>
      <c r="CJ2296" s="130"/>
      <c r="CK2296" s="130"/>
      <c r="CL2296" s="130"/>
      <c r="CM2296" s="130"/>
      <c r="CN2296" s="130"/>
      <c r="CO2296" s="130"/>
      <c r="CP2296" s="130"/>
      <c r="CQ2296" s="130"/>
      <c r="CR2296" s="130"/>
      <c r="CS2296" s="130"/>
      <c r="CT2296" s="130"/>
      <c r="CU2296" s="130"/>
      <c r="CV2296" s="130"/>
      <c r="CW2296" s="130"/>
      <c r="CX2296" s="130"/>
      <c r="CY2296" s="130"/>
      <c r="CZ2296" s="130"/>
      <c r="DA2296" s="130"/>
      <c r="DB2296" s="130"/>
      <c r="DC2296" s="130"/>
      <c r="DD2296" s="130"/>
      <c r="DE2296" s="130"/>
      <c r="DF2296" s="130"/>
      <c r="DG2296" s="130"/>
      <c r="DH2296" s="130"/>
      <c r="DI2296" s="130"/>
      <c r="DJ2296" s="130"/>
      <c r="DK2296" s="130"/>
      <c r="DL2296" s="130"/>
    </row>
    <row r="2297" spans="1:116" ht="89.25" customHeight="1" x14ac:dyDescent="0.2">
      <c r="A2297" s="136">
        <v>2294</v>
      </c>
      <c r="B2297" s="368">
        <f t="shared" si="167"/>
        <v>1319</v>
      </c>
      <c r="C2297" s="294" t="s">
        <v>9941</v>
      </c>
      <c r="D2297" s="6" t="s">
        <v>597</v>
      </c>
      <c r="E2297" s="6">
        <v>20106897914</v>
      </c>
      <c r="F2297" s="6" t="s">
        <v>26</v>
      </c>
      <c r="G2297" s="153" t="s">
        <v>27</v>
      </c>
      <c r="H2297" s="198" t="s">
        <v>9942</v>
      </c>
      <c r="I2297" s="153" t="s">
        <v>9574</v>
      </c>
      <c r="J2297" s="153" t="s">
        <v>6971</v>
      </c>
      <c r="K2297" s="344" t="s">
        <v>9579</v>
      </c>
      <c r="L2297" s="198" t="s">
        <v>9946</v>
      </c>
      <c r="M2297" s="141" t="s">
        <v>9997</v>
      </c>
      <c r="N2297" s="153" t="s">
        <v>1161</v>
      </c>
      <c r="O2297" s="153">
        <v>2022</v>
      </c>
      <c r="P2297" s="88">
        <v>45209</v>
      </c>
      <c r="Q2297" s="153" t="s">
        <v>6790</v>
      </c>
      <c r="R2297" s="104">
        <v>1</v>
      </c>
      <c r="S2297" s="59" t="s">
        <v>9943</v>
      </c>
      <c r="T2297" s="89">
        <v>45457</v>
      </c>
      <c r="U2297" s="59">
        <v>17.8</v>
      </c>
      <c r="V2297" s="104" t="s">
        <v>2076</v>
      </c>
      <c r="W2297" s="104" t="s">
        <v>2076</v>
      </c>
      <c r="X2297" s="104" t="s">
        <v>2076</v>
      </c>
      <c r="Y2297" s="59" t="s">
        <v>9940</v>
      </c>
      <c r="Z2297" s="89">
        <v>45526</v>
      </c>
      <c r="AA2297" s="59">
        <v>17.8</v>
      </c>
      <c r="AB2297" s="158" t="s">
        <v>10414</v>
      </c>
      <c r="AC2297" s="151">
        <v>17.8</v>
      </c>
      <c r="AD2297" s="142">
        <v>2024</v>
      </c>
      <c r="AE2297" s="142">
        <v>5150</v>
      </c>
      <c r="AF2297" s="328">
        <f t="shared" si="175"/>
        <v>91670</v>
      </c>
      <c r="AG2297" s="108"/>
      <c r="AH2297" s="108"/>
      <c r="AI2297" s="108"/>
      <c r="AJ2297" s="108"/>
      <c r="AK2297" s="108"/>
      <c r="AL2297" s="108"/>
      <c r="AM2297" s="108"/>
      <c r="AN2297" s="108"/>
      <c r="AO2297" s="108"/>
      <c r="AP2297" s="108"/>
      <c r="AQ2297" s="108"/>
      <c r="AR2297" s="108"/>
      <c r="AS2297" s="108"/>
      <c r="AT2297" s="108"/>
      <c r="AU2297" s="108"/>
      <c r="AV2297" s="108"/>
      <c r="AW2297" s="108"/>
      <c r="AX2297" s="108"/>
      <c r="AY2297" s="108"/>
      <c r="AZ2297" s="108"/>
      <c r="BA2297" s="108"/>
      <c r="BB2297" s="108"/>
      <c r="BC2297" s="108"/>
      <c r="BD2297" s="108"/>
      <c r="BE2297" s="108"/>
      <c r="BF2297" s="108"/>
      <c r="BG2297" s="108"/>
      <c r="BH2297" s="108"/>
      <c r="BI2297" s="108"/>
      <c r="BJ2297" s="108"/>
      <c r="BK2297" s="130"/>
      <c r="BL2297" s="130"/>
      <c r="BM2297" s="130"/>
      <c r="BN2297" s="130"/>
      <c r="BO2297" s="130"/>
      <c r="BP2297" s="130"/>
      <c r="BQ2297" s="130"/>
      <c r="BR2297" s="130"/>
      <c r="BS2297" s="130"/>
      <c r="BT2297" s="130"/>
      <c r="BU2297" s="130"/>
      <c r="BV2297" s="130"/>
      <c r="BW2297" s="130"/>
      <c r="BX2297" s="130"/>
      <c r="BY2297" s="130"/>
      <c r="BZ2297" s="130"/>
      <c r="CA2297" s="130"/>
      <c r="CB2297" s="130"/>
      <c r="CC2297" s="130"/>
      <c r="CD2297" s="130"/>
      <c r="CE2297" s="130"/>
      <c r="CF2297" s="130"/>
      <c r="CG2297" s="130"/>
      <c r="CH2297" s="130"/>
      <c r="CI2297" s="130"/>
      <c r="CJ2297" s="130"/>
      <c r="CK2297" s="130"/>
      <c r="CL2297" s="130"/>
      <c r="CM2297" s="130"/>
      <c r="CN2297" s="130"/>
      <c r="CO2297" s="130"/>
      <c r="CP2297" s="130"/>
      <c r="CQ2297" s="130"/>
      <c r="CR2297" s="130"/>
      <c r="CS2297" s="130"/>
      <c r="CT2297" s="130"/>
      <c r="CU2297" s="130"/>
      <c r="CV2297" s="130"/>
      <c r="CW2297" s="130"/>
      <c r="CX2297" s="130"/>
      <c r="CY2297" s="130"/>
      <c r="CZ2297" s="130"/>
      <c r="DA2297" s="130"/>
      <c r="DB2297" s="130"/>
      <c r="DC2297" s="130"/>
      <c r="DD2297" s="130"/>
      <c r="DE2297" s="130"/>
      <c r="DF2297" s="130"/>
      <c r="DG2297" s="130"/>
      <c r="DH2297" s="130"/>
      <c r="DI2297" s="130"/>
      <c r="DJ2297" s="130"/>
      <c r="DK2297" s="130"/>
      <c r="DL2297" s="130"/>
    </row>
    <row r="2298" spans="1:116" ht="89.25" customHeight="1" x14ac:dyDescent="0.2">
      <c r="A2298" s="136">
        <v>2295</v>
      </c>
      <c r="B2298" s="368">
        <f t="shared" si="167"/>
        <v>1320</v>
      </c>
      <c r="C2298" s="294" t="s">
        <v>9944</v>
      </c>
      <c r="D2298" s="6" t="s">
        <v>597</v>
      </c>
      <c r="E2298" s="6">
        <v>20106897914</v>
      </c>
      <c r="F2298" s="6" t="s">
        <v>26</v>
      </c>
      <c r="G2298" s="344" t="s">
        <v>27</v>
      </c>
      <c r="H2298" s="198" t="s">
        <v>9945</v>
      </c>
      <c r="I2298" s="344" t="s">
        <v>6902</v>
      </c>
      <c r="J2298" s="344" t="s">
        <v>6902</v>
      </c>
      <c r="K2298" s="344" t="s">
        <v>10519</v>
      </c>
      <c r="L2298" s="198" t="s">
        <v>9947</v>
      </c>
      <c r="M2298" s="141" t="s">
        <v>9997</v>
      </c>
      <c r="N2298" s="344" t="s">
        <v>1162</v>
      </c>
      <c r="O2298" s="344">
        <v>2023</v>
      </c>
      <c r="P2298" s="88">
        <v>45194</v>
      </c>
      <c r="Q2298" s="344" t="s">
        <v>6790</v>
      </c>
      <c r="R2298" s="104">
        <v>1</v>
      </c>
      <c r="S2298" s="59" t="s">
        <v>9948</v>
      </c>
      <c r="T2298" s="89">
        <v>45461</v>
      </c>
      <c r="U2298" s="59">
        <v>500</v>
      </c>
      <c r="V2298" s="104" t="s">
        <v>2076</v>
      </c>
      <c r="W2298" s="104" t="s">
        <v>2076</v>
      </c>
      <c r="X2298" s="104" t="s">
        <v>2076</v>
      </c>
      <c r="Y2298" s="59" t="s">
        <v>9949</v>
      </c>
      <c r="Z2298" s="89">
        <v>45530</v>
      </c>
      <c r="AA2298" s="59">
        <v>500</v>
      </c>
      <c r="AB2298" s="352" t="s">
        <v>10413</v>
      </c>
      <c r="AC2298" s="151">
        <v>500</v>
      </c>
      <c r="AD2298" s="142">
        <v>2024</v>
      </c>
      <c r="AE2298" s="142">
        <v>5150</v>
      </c>
      <c r="AF2298" s="328">
        <f t="shared" si="175"/>
        <v>2575000</v>
      </c>
      <c r="AG2298" s="108"/>
      <c r="AH2298" s="108"/>
      <c r="AI2298" s="108"/>
      <c r="AJ2298" s="108"/>
      <c r="AK2298" s="108"/>
      <c r="AL2298" s="108"/>
      <c r="AM2298" s="108"/>
      <c r="AN2298" s="108"/>
      <c r="AO2298" s="108"/>
      <c r="AP2298" s="108"/>
      <c r="AQ2298" s="108"/>
      <c r="AR2298" s="108"/>
      <c r="AS2298" s="108"/>
      <c r="AT2298" s="108"/>
      <c r="AU2298" s="108"/>
      <c r="AV2298" s="108"/>
      <c r="AW2298" s="108"/>
      <c r="AX2298" s="108"/>
      <c r="AY2298" s="108"/>
      <c r="AZ2298" s="108"/>
      <c r="BA2298" s="108"/>
      <c r="BB2298" s="108"/>
      <c r="BC2298" s="108"/>
      <c r="BD2298" s="108"/>
      <c r="BE2298" s="108"/>
      <c r="BF2298" s="108"/>
      <c r="BG2298" s="108"/>
      <c r="BH2298" s="108"/>
      <c r="BI2298" s="108"/>
      <c r="BJ2298" s="108"/>
      <c r="BK2298" s="130"/>
      <c r="BL2298" s="130"/>
      <c r="BM2298" s="130"/>
      <c r="BN2298" s="130"/>
      <c r="BO2298" s="130"/>
      <c r="BP2298" s="130"/>
      <c r="BQ2298" s="130"/>
      <c r="BR2298" s="130"/>
      <c r="BS2298" s="130"/>
      <c r="BT2298" s="130"/>
      <c r="BU2298" s="130"/>
      <c r="BV2298" s="130"/>
      <c r="BW2298" s="130"/>
      <c r="BX2298" s="130"/>
      <c r="BY2298" s="130"/>
      <c r="BZ2298" s="130"/>
      <c r="CA2298" s="130"/>
      <c r="CB2298" s="130"/>
      <c r="CC2298" s="130"/>
      <c r="CD2298" s="130"/>
      <c r="CE2298" s="130"/>
      <c r="CF2298" s="130"/>
      <c r="CG2298" s="130"/>
      <c r="CH2298" s="130"/>
      <c r="CI2298" s="130"/>
      <c r="CJ2298" s="130"/>
      <c r="CK2298" s="130"/>
      <c r="CL2298" s="130"/>
      <c r="CM2298" s="130"/>
      <c r="CN2298" s="130"/>
      <c r="CO2298" s="130"/>
      <c r="CP2298" s="130"/>
      <c r="CQ2298" s="130"/>
      <c r="CR2298" s="130"/>
      <c r="CS2298" s="130"/>
      <c r="CT2298" s="130"/>
      <c r="CU2298" s="130"/>
      <c r="CV2298" s="130"/>
      <c r="CW2298" s="130"/>
      <c r="CX2298" s="130"/>
      <c r="CY2298" s="130"/>
      <c r="CZ2298" s="130"/>
      <c r="DA2298" s="130"/>
      <c r="DB2298" s="130"/>
      <c r="DC2298" s="130"/>
      <c r="DD2298" s="130"/>
      <c r="DE2298" s="130"/>
      <c r="DF2298" s="130"/>
      <c r="DG2298" s="130"/>
      <c r="DH2298" s="130"/>
      <c r="DI2298" s="130"/>
      <c r="DJ2298" s="130"/>
      <c r="DK2298" s="130"/>
      <c r="DL2298" s="130"/>
    </row>
    <row r="2299" spans="1:116" ht="38.25" x14ac:dyDescent="0.2">
      <c r="A2299" s="136">
        <v>2296</v>
      </c>
      <c r="B2299" s="368">
        <f t="shared" si="167"/>
        <v>1321</v>
      </c>
      <c r="C2299" s="294" t="s">
        <v>9952</v>
      </c>
      <c r="D2299" s="6" t="s">
        <v>597</v>
      </c>
      <c r="E2299" s="6">
        <v>20106897914</v>
      </c>
      <c r="F2299" s="6" t="s">
        <v>26</v>
      </c>
      <c r="G2299" s="153" t="s">
        <v>27</v>
      </c>
      <c r="H2299" s="198" t="s">
        <v>9873</v>
      </c>
      <c r="I2299" s="153" t="s">
        <v>7278</v>
      </c>
      <c r="J2299" s="153" t="s">
        <v>7226</v>
      </c>
      <c r="K2299" s="344" t="s">
        <v>9954</v>
      </c>
      <c r="L2299" s="198" t="s">
        <v>9953</v>
      </c>
      <c r="M2299" s="141" t="s">
        <v>9997</v>
      </c>
      <c r="N2299" s="153" t="s">
        <v>1161</v>
      </c>
      <c r="O2299" s="153">
        <v>2022</v>
      </c>
      <c r="P2299" s="88">
        <v>45152</v>
      </c>
      <c r="Q2299" s="153" t="s">
        <v>6790</v>
      </c>
      <c r="R2299" s="104">
        <v>1</v>
      </c>
      <c r="S2299" s="59" t="s">
        <v>9955</v>
      </c>
      <c r="T2299" s="89">
        <v>45418</v>
      </c>
      <c r="U2299" s="59">
        <v>48.9</v>
      </c>
      <c r="V2299" s="104" t="s">
        <v>9956</v>
      </c>
      <c r="W2299" s="105">
        <v>45463</v>
      </c>
      <c r="X2299" s="104">
        <v>48.9</v>
      </c>
      <c r="Y2299" s="59" t="s">
        <v>9957</v>
      </c>
      <c r="Z2299" s="89">
        <v>45532</v>
      </c>
      <c r="AA2299" s="59">
        <v>48.9</v>
      </c>
      <c r="AB2299" s="158" t="s">
        <v>10412</v>
      </c>
      <c r="AC2299" s="151">
        <v>48.9</v>
      </c>
      <c r="AD2299" s="142">
        <v>2024</v>
      </c>
      <c r="AE2299" s="142">
        <v>5150</v>
      </c>
      <c r="AF2299" s="328">
        <f t="shared" si="175"/>
        <v>251835</v>
      </c>
      <c r="AG2299" s="108"/>
      <c r="AH2299" s="108"/>
      <c r="AI2299" s="108"/>
      <c r="AJ2299" s="108"/>
      <c r="AK2299" s="108"/>
      <c r="AL2299" s="108"/>
      <c r="AM2299" s="108"/>
      <c r="AN2299" s="108"/>
      <c r="AO2299" s="108"/>
      <c r="AP2299" s="108"/>
      <c r="AQ2299" s="108"/>
      <c r="AR2299" s="108"/>
      <c r="AS2299" s="108"/>
      <c r="AT2299" s="108"/>
      <c r="AU2299" s="108"/>
      <c r="AV2299" s="108"/>
      <c r="AW2299" s="108"/>
      <c r="AX2299" s="108"/>
      <c r="AY2299" s="108"/>
      <c r="AZ2299" s="108"/>
      <c r="BA2299" s="108"/>
      <c r="BB2299" s="108"/>
      <c r="BC2299" s="108"/>
      <c r="BD2299" s="108"/>
      <c r="BE2299" s="108"/>
      <c r="BF2299" s="108"/>
      <c r="BG2299" s="108"/>
      <c r="BH2299" s="108"/>
      <c r="BI2299" s="108"/>
      <c r="BJ2299" s="108"/>
      <c r="BK2299" s="130"/>
      <c r="BL2299" s="130"/>
      <c r="BM2299" s="130"/>
      <c r="BN2299" s="130"/>
      <c r="BO2299" s="130"/>
      <c r="BP2299" s="130"/>
      <c r="BQ2299" s="130"/>
      <c r="BR2299" s="130"/>
      <c r="BS2299" s="130"/>
      <c r="BT2299" s="130"/>
      <c r="BU2299" s="130"/>
      <c r="BV2299" s="130"/>
      <c r="BW2299" s="130"/>
      <c r="BX2299" s="130"/>
      <c r="BY2299" s="130"/>
      <c r="BZ2299" s="130"/>
      <c r="CA2299" s="130"/>
      <c r="CB2299" s="130"/>
      <c r="CC2299" s="130"/>
      <c r="CD2299" s="130"/>
      <c r="CE2299" s="130"/>
      <c r="CF2299" s="130"/>
      <c r="CG2299" s="130"/>
      <c r="CH2299" s="130"/>
      <c r="CI2299" s="130"/>
      <c r="CJ2299" s="130"/>
      <c r="CK2299" s="130"/>
      <c r="CL2299" s="130"/>
      <c r="CM2299" s="130"/>
      <c r="CN2299" s="130"/>
      <c r="CO2299" s="130"/>
      <c r="CP2299" s="130"/>
      <c r="CQ2299" s="130"/>
      <c r="CR2299" s="130"/>
      <c r="CS2299" s="130"/>
      <c r="CT2299" s="130"/>
      <c r="CU2299" s="130"/>
      <c r="CV2299" s="130"/>
      <c r="CW2299" s="130"/>
      <c r="CX2299" s="130"/>
      <c r="CY2299" s="130"/>
      <c r="CZ2299" s="130"/>
      <c r="DA2299" s="130"/>
      <c r="DB2299" s="130"/>
      <c r="DC2299" s="130"/>
      <c r="DD2299" s="130"/>
      <c r="DE2299" s="130"/>
      <c r="DF2299" s="130"/>
      <c r="DG2299" s="130"/>
      <c r="DH2299" s="130"/>
      <c r="DI2299" s="130"/>
      <c r="DJ2299" s="130"/>
      <c r="DK2299" s="130"/>
      <c r="DL2299" s="130"/>
    </row>
    <row r="2300" spans="1:116" ht="38.25" x14ac:dyDescent="0.2">
      <c r="A2300" s="136">
        <v>2297</v>
      </c>
      <c r="B2300" s="368">
        <f t="shared" si="167"/>
        <v>1322</v>
      </c>
      <c r="C2300" s="294" t="s">
        <v>9958</v>
      </c>
      <c r="D2300" s="279" t="s">
        <v>588</v>
      </c>
      <c r="E2300" s="119">
        <v>20543254798</v>
      </c>
      <c r="F2300" s="134" t="s">
        <v>26</v>
      </c>
      <c r="G2300" s="153" t="s">
        <v>27</v>
      </c>
      <c r="H2300" s="198" t="s">
        <v>9959</v>
      </c>
      <c r="I2300" s="153" t="s">
        <v>7163</v>
      </c>
      <c r="J2300" s="153" t="s">
        <v>6898</v>
      </c>
      <c r="K2300" s="344" t="s">
        <v>9349</v>
      </c>
      <c r="L2300" s="198" t="s">
        <v>9960</v>
      </c>
      <c r="M2300" s="141" t="s">
        <v>9997</v>
      </c>
      <c r="N2300" s="153" t="s">
        <v>1162</v>
      </c>
      <c r="O2300" s="153">
        <v>2022</v>
      </c>
      <c r="P2300" s="88">
        <v>45176</v>
      </c>
      <c r="Q2300" s="153" t="s">
        <v>6790</v>
      </c>
      <c r="R2300" s="104">
        <v>1</v>
      </c>
      <c r="S2300" s="59" t="s">
        <v>9961</v>
      </c>
      <c r="T2300" s="89">
        <v>45446</v>
      </c>
      <c r="U2300" s="59">
        <v>75</v>
      </c>
      <c r="V2300" s="104" t="s">
        <v>2076</v>
      </c>
      <c r="W2300" s="104" t="s">
        <v>2076</v>
      </c>
      <c r="X2300" s="104" t="s">
        <v>2076</v>
      </c>
      <c r="Y2300" s="59" t="s">
        <v>9962</v>
      </c>
      <c r="Z2300" s="89">
        <v>45537</v>
      </c>
      <c r="AA2300" s="59">
        <v>50</v>
      </c>
      <c r="AB2300" s="158" t="s">
        <v>10411</v>
      </c>
      <c r="AC2300" s="151">
        <v>50</v>
      </c>
      <c r="AD2300" s="142">
        <v>2024</v>
      </c>
      <c r="AE2300" s="142">
        <v>5150</v>
      </c>
      <c r="AF2300" s="328">
        <f t="shared" si="175"/>
        <v>257500</v>
      </c>
      <c r="AG2300" s="108"/>
      <c r="AH2300" s="108"/>
      <c r="AI2300" s="108"/>
      <c r="AJ2300" s="108"/>
      <c r="AK2300" s="108"/>
      <c r="AL2300" s="108"/>
      <c r="AM2300" s="108"/>
      <c r="AN2300" s="108"/>
      <c r="AO2300" s="108"/>
      <c r="AP2300" s="108"/>
      <c r="AQ2300" s="108"/>
      <c r="AR2300" s="108"/>
      <c r="AS2300" s="108"/>
      <c r="AT2300" s="108"/>
      <c r="AU2300" s="108"/>
      <c r="AV2300" s="108"/>
      <c r="AW2300" s="108"/>
      <c r="AX2300" s="108"/>
      <c r="AY2300" s="108"/>
      <c r="AZ2300" s="108"/>
      <c r="BA2300" s="108"/>
      <c r="BB2300" s="108"/>
      <c r="BC2300" s="108"/>
      <c r="BD2300" s="108"/>
      <c r="BE2300" s="108"/>
      <c r="BF2300" s="108"/>
      <c r="BG2300" s="108"/>
      <c r="BH2300" s="108"/>
      <c r="BI2300" s="108"/>
      <c r="BJ2300" s="108"/>
      <c r="BK2300" s="130"/>
      <c r="BL2300" s="130"/>
      <c r="BM2300" s="130"/>
      <c r="BN2300" s="130"/>
      <c r="BO2300" s="130"/>
      <c r="BP2300" s="130"/>
      <c r="BQ2300" s="130"/>
      <c r="BR2300" s="130"/>
      <c r="BS2300" s="130"/>
      <c r="BT2300" s="130"/>
      <c r="BU2300" s="130"/>
      <c r="BV2300" s="130"/>
      <c r="BW2300" s="130"/>
      <c r="BX2300" s="130"/>
      <c r="BY2300" s="130"/>
      <c r="BZ2300" s="130"/>
      <c r="CA2300" s="130"/>
      <c r="CB2300" s="130"/>
      <c r="CC2300" s="130"/>
      <c r="CD2300" s="130"/>
      <c r="CE2300" s="130"/>
      <c r="CF2300" s="130"/>
      <c r="CG2300" s="130"/>
      <c r="CH2300" s="130"/>
      <c r="CI2300" s="130"/>
      <c r="CJ2300" s="130"/>
      <c r="CK2300" s="130"/>
      <c r="CL2300" s="130"/>
      <c r="CM2300" s="130"/>
      <c r="CN2300" s="130"/>
      <c r="CO2300" s="130"/>
      <c r="CP2300" s="130"/>
      <c r="CQ2300" s="130"/>
      <c r="CR2300" s="130"/>
      <c r="CS2300" s="130"/>
      <c r="CT2300" s="130"/>
      <c r="CU2300" s="130"/>
      <c r="CV2300" s="130"/>
      <c r="CW2300" s="130"/>
      <c r="CX2300" s="130"/>
      <c r="CY2300" s="130"/>
      <c r="CZ2300" s="130"/>
      <c r="DA2300" s="130"/>
      <c r="DB2300" s="130"/>
      <c r="DC2300" s="130"/>
      <c r="DD2300" s="130"/>
      <c r="DE2300" s="130"/>
      <c r="DF2300" s="130"/>
      <c r="DG2300" s="130"/>
      <c r="DH2300" s="130"/>
      <c r="DI2300" s="130"/>
      <c r="DJ2300" s="130"/>
      <c r="DK2300" s="130"/>
      <c r="DL2300" s="130"/>
    </row>
    <row r="2301" spans="1:116" ht="61.5" customHeight="1" x14ac:dyDescent="0.2">
      <c r="A2301" s="136">
        <v>2298</v>
      </c>
      <c r="B2301" s="368">
        <f t="shared" si="167"/>
        <v>1323</v>
      </c>
      <c r="C2301" s="294" t="s">
        <v>9963</v>
      </c>
      <c r="D2301" s="279" t="s">
        <v>25</v>
      </c>
      <c r="E2301" s="141">
        <v>20100017491</v>
      </c>
      <c r="F2301" s="134" t="s">
        <v>26</v>
      </c>
      <c r="G2301" s="153" t="s">
        <v>27</v>
      </c>
      <c r="H2301" s="198" t="s">
        <v>9964</v>
      </c>
      <c r="I2301" s="153" t="s">
        <v>6884</v>
      </c>
      <c r="J2301" s="153" t="s">
        <v>9867</v>
      </c>
      <c r="K2301" s="344" t="s">
        <v>9965</v>
      </c>
      <c r="L2301" s="198" t="s">
        <v>9968</v>
      </c>
      <c r="M2301" s="141" t="s">
        <v>9997</v>
      </c>
      <c r="N2301" s="153" t="s">
        <v>1161</v>
      </c>
      <c r="O2301" s="153">
        <v>2022</v>
      </c>
      <c r="P2301" s="88">
        <v>45211</v>
      </c>
      <c r="Q2301" s="153" t="s">
        <v>6790</v>
      </c>
      <c r="R2301" s="104">
        <v>4</v>
      </c>
      <c r="S2301" s="59" t="s">
        <v>9966</v>
      </c>
      <c r="T2301" s="89">
        <v>45469</v>
      </c>
      <c r="U2301" s="59">
        <v>103.6</v>
      </c>
      <c r="V2301" s="104" t="s">
        <v>2076</v>
      </c>
      <c r="W2301" s="104" t="s">
        <v>2076</v>
      </c>
      <c r="X2301" s="104" t="s">
        <v>2076</v>
      </c>
      <c r="Y2301" s="59" t="s">
        <v>9967</v>
      </c>
      <c r="Z2301" s="89">
        <v>45539</v>
      </c>
      <c r="AA2301" s="59">
        <v>103.6</v>
      </c>
      <c r="AB2301" s="158" t="s">
        <v>10410</v>
      </c>
      <c r="AC2301" s="151">
        <v>103.6</v>
      </c>
      <c r="AD2301" s="142">
        <v>2024</v>
      </c>
      <c r="AE2301" s="142">
        <v>5150</v>
      </c>
      <c r="AF2301" s="328">
        <f t="shared" si="175"/>
        <v>533540</v>
      </c>
      <c r="AG2301" s="108"/>
      <c r="AH2301" s="108"/>
      <c r="AI2301" s="108"/>
      <c r="AJ2301" s="108"/>
      <c r="AK2301" s="108"/>
      <c r="AL2301" s="108"/>
      <c r="AM2301" s="108"/>
      <c r="AN2301" s="108"/>
      <c r="AO2301" s="108"/>
      <c r="AP2301" s="108"/>
      <c r="AQ2301" s="108"/>
      <c r="AR2301" s="108"/>
      <c r="AS2301" s="108"/>
      <c r="AT2301" s="108"/>
      <c r="AU2301" s="108"/>
      <c r="AV2301" s="108"/>
      <c r="AW2301" s="108"/>
      <c r="AX2301" s="108"/>
      <c r="AY2301" s="108"/>
      <c r="AZ2301" s="108"/>
      <c r="BA2301" s="108"/>
      <c r="BB2301" s="108"/>
      <c r="BC2301" s="108"/>
      <c r="BD2301" s="108"/>
      <c r="BE2301" s="108"/>
      <c r="BF2301" s="108"/>
      <c r="BG2301" s="108"/>
      <c r="BH2301" s="108"/>
      <c r="BI2301" s="108"/>
      <c r="BJ2301" s="108"/>
      <c r="BK2301" s="130"/>
      <c r="BL2301" s="130"/>
      <c r="BM2301" s="130"/>
      <c r="BN2301" s="130"/>
      <c r="BO2301" s="130"/>
      <c r="BP2301" s="130"/>
      <c r="BQ2301" s="130"/>
      <c r="BR2301" s="130"/>
      <c r="BS2301" s="130"/>
      <c r="BT2301" s="130"/>
      <c r="BU2301" s="130"/>
      <c r="BV2301" s="130"/>
      <c r="BW2301" s="130"/>
      <c r="BX2301" s="130"/>
      <c r="BY2301" s="130"/>
      <c r="BZ2301" s="130"/>
      <c r="CA2301" s="130"/>
      <c r="CB2301" s="130"/>
      <c r="CC2301" s="130"/>
      <c r="CD2301" s="130"/>
      <c r="CE2301" s="130"/>
      <c r="CF2301" s="130"/>
      <c r="CG2301" s="130"/>
      <c r="CH2301" s="130"/>
      <c r="CI2301" s="130"/>
      <c r="CJ2301" s="130"/>
      <c r="CK2301" s="130"/>
      <c r="CL2301" s="130"/>
      <c r="CM2301" s="130"/>
      <c r="CN2301" s="130"/>
      <c r="CO2301" s="130"/>
      <c r="CP2301" s="130"/>
      <c r="CQ2301" s="130"/>
      <c r="CR2301" s="130"/>
      <c r="CS2301" s="130"/>
      <c r="CT2301" s="130"/>
      <c r="CU2301" s="130"/>
      <c r="CV2301" s="130"/>
      <c r="CW2301" s="130"/>
      <c r="CX2301" s="130"/>
      <c r="CY2301" s="130"/>
      <c r="CZ2301" s="130"/>
      <c r="DA2301" s="130"/>
      <c r="DB2301" s="130"/>
      <c r="DC2301" s="130"/>
      <c r="DD2301" s="130"/>
      <c r="DE2301" s="130"/>
      <c r="DF2301" s="130"/>
      <c r="DG2301" s="130"/>
      <c r="DH2301" s="130"/>
      <c r="DI2301" s="130"/>
      <c r="DJ2301" s="130"/>
      <c r="DK2301" s="130"/>
      <c r="DL2301" s="130"/>
    </row>
    <row r="2302" spans="1:116" ht="38.25" x14ac:dyDescent="0.2">
      <c r="A2302" s="136">
        <v>2299</v>
      </c>
      <c r="B2302" s="368">
        <f t="shared" si="167"/>
        <v>1324</v>
      </c>
      <c r="C2302" s="290" t="s">
        <v>10053</v>
      </c>
      <c r="D2302" s="279" t="s">
        <v>25</v>
      </c>
      <c r="E2302" s="141">
        <v>20100017491</v>
      </c>
      <c r="F2302" s="134" t="s">
        <v>26</v>
      </c>
      <c r="G2302" s="153" t="s">
        <v>27</v>
      </c>
      <c r="H2302" s="393" t="s">
        <v>9969</v>
      </c>
      <c r="I2302" s="153" t="s">
        <v>11665</v>
      </c>
      <c r="J2302" s="153" t="s">
        <v>11667</v>
      </c>
      <c r="K2302" s="344" t="s">
        <v>9972</v>
      </c>
      <c r="L2302" s="198" t="s">
        <v>9974</v>
      </c>
      <c r="M2302" s="182" t="s">
        <v>9973</v>
      </c>
      <c r="N2302" s="153" t="s">
        <v>1162</v>
      </c>
      <c r="O2302" s="153">
        <v>2022</v>
      </c>
      <c r="P2302" s="88">
        <v>45245</v>
      </c>
      <c r="Q2302" s="153" t="s">
        <v>6790</v>
      </c>
      <c r="R2302" s="104">
        <v>2</v>
      </c>
      <c r="S2302" s="59" t="s">
        <v>9977</v>
      </c>
      <c r="T2302" s="89">
        <v>45469</v>
      </c>
      <c r="U2302" s="402">
        <v>1</v>
      </c>
      <c r="V2302" s="104" t="s">
        <v>2076</v>
      </c>
      <c r="W2302" s="104" t="s">
        <v>2076</v>
      </c>
      <c r="X2302" s="104" t="s">
        <v>2076</v>
      </c>
      <c r="Y2302" s="59" t="s">
        <v>9978</v>
      </c>
      <c r="Z2302" s="89">
        <v>45539</v>
      </c>
      <c r="AA2302" s="402">
        <v>1</v>
      </c>
      <c r="AB2302" s="158" t="s">
        <v>10409</v>
      </c>
      <c r="AC2302" s="402">
        <v>1</v>
      </c>
      <c r="AD2302" s="142">
        <v>2024</v>
      </c>
      <c r="AE2302" s="142">
        <v>5150</v>
      </c>
      <c r="AF2302" s="328">
        <v>5150</v>
      </c>
      <c r="AG2302" s="108"/>
      <c r="AH2302" s="108"/>
      <c r="AI2302" s="108"/>
      <c r="AJ2302" s="108"/>
      <c r="AK2302" s="108"/>
      <c r="AL2302" s="108"/>
      <c r="AM2302" s="108"/>
      <c r="AN2302" s="108"/>
      <c r="AO2302" s="108"/>
      <c r="AP2302" s="108"/>
      <c r="AQ2302" s="108"/>
      <c r="AR2302" s="108"/>
      <c r="AS2302" s="108"/>
      <c r="AT2302" s="108"/>
      <c r="AU2302" s="108"/>
      <c r="AV2302" s="108"/>
      <c r="AW2302" s="108"/>
      <c r="AX2302" s="108"/>
      <c r="AY2302" s="108"/>
      <c r="AZ2302" s="108"/>
      <c r="BA2302" s="108"/>
      <c r="BB2302" s="108"/>
      <c r="BC2302" s="108"/>
      <c r="BD2302" s="108"/>
      <c r="BE2302" s="108"/>
      <c r="BF2302" s="108"/>
      <c r="BG2302" s="108"/>
      <c r="BH2302" s="108"/>
      <c r="BI2302" s="108"/>
      <c r="BJ2302" s="108"/>
      <c r="BK2302" s="130"/>
      <c r="BL2302" s="130"/>
      <c r="BM2302" s="130"/>
      <c r="BN2302" s="130"/>
      <c r="BO2302" s="130"/>
      <c r="BP2302" s="130"/>
      <c r="BQ2302" s="130"/>
      <c r="BR2302" s="130"/>
      <c r="BS2302" s="130"/>
      <c r="BT2302" s="130"/>
      <c r="BU2302" s="130"/>
      <c r="BV2302" s="130"/>
      <c r="BW2302" s="130"/>
      <c r="BX2302" s="130"/>
      <c r="BY2302" s="130"/>
      <c r="BZ2302" s="130"/>
      <c r="CA2302" s="130"/>
      <c r="CB2302" s="130"/>
      <c r="CC2302" s="130"/>
      <c r="CD2302" s="130"/>
      <c r="CE2302" s="130"/>
      <c r="CF2302" s="130"/>
      <c r="CG2302" s="130"/>
      <c r="CH2302" s="130"/>
      <c r="CI2302" s="130"/>
      <c r="CJ2302" s="130"/>
      <c r="CK2302" s="130"/>
      <c r="CL2302" s="130"/>
      <c r="CM2302" s="130"/>
      <c r="CN2302" s="130"/>
      <c r="CO2302" s="130"/>
      <c r="CP2302" s="130"/>
      <c r="CQ2302" s="130"/>
      <c r="CR2302" s="130"/>
      <c r="CS2302" s="130"/>
      <c r="CT2302" s="130"/>
      <c r="CU2302" s="130"/>
      <c r="CV2302" s="130"/>
      <c r="CW2302" s="130"/>
      <c r="CX2302" s="130"/>
      <c r="CY2302" s="130"/>
      <c r="CZ2302" s="130"/>
      <c r="DA2302" s="130"/>
      <c r="DB2302" s="130"/>
      <c r="DC2302" s="130"/>
      <c r="DD2302" s="130"/>
      <c r="DE2302" s="130"/>
      <c r="DF2302" s="130"/>
      <c r="DG2302" s="130"/>
      <c r="DH2302" s="130"/>
      <c r="DI2302" s="130"/>
      <c r="DJ2302" s="130"/>
      <c r="DK2302" s="130"/>
      <c r="DL2302" s="130"/>
    </row>
    <row r="2303" spans="1:116" ht="64.5" customHeight="1" x14ac:dyDescent="0.2">
      <c r="A2303" s="136">
        <v>2300</v>
      </c>
      <c r="B2303" s="368">
        <f t="shared" si="167"/>
        <v>1324</v>
      </c>
      <c r="C2303" s="290" t="s">
        <v>10053</v>
      </c>
      <c r="D2303" s="279" t="s">
        <v>25</v>
      </c>
      <c r="E2303" s="141">
        <v>20100017491</v>
      </c>
      <c r="F2303" s="134" t="s">
        <v>26</v>
      </c>
      <c r="G2303" s="153" t="s">
        <v>27</v>
      </c>
      <c r="H2303" s="198" t="s">
        <v>9970</v>
      </c>
      <c r="I2303" s="153" t="s">
        <v>11666</v>
      </c>
      <c r="J2303" s="153" t="s">
        <v>11668</v>
      </c>
      <c r="K2303" s="104" t="s">
        <v>1135</v>
      </c>
      <c r="L2303" s="198" t="s">
        <v>9981</v>
      </c>
      <c r="M2303" s="182" t="s">
        <v>9980</v>
      </c>
      <c r="N2303" s="153" t="s">
        <v>1162</v>
      </c>
      <c r="O2303" s="153">
        <v>2022</v>
      </c>
      <c r="P2303" s="88">
        <v>45245</v>
      </c>
      <c r="Q2303" s="153" t="s">
        <v>6790</v>
      </c>
      <c r="R2303" s="104">
        <v>7</v>
      </c>
      <c r="S2303" s="59" t="s">
        <v>9977</v>
      </c>
      <c r="T2303" s="89">
        <v>45469</v>
      </c>
      <c r="U2303" s="401">
        <v>575.1</v>
      </c>
      <c r="V2303" s="104" t="s">
        <v>2076</v>
      </c>
      <c r="W2303" s="104" t="s">
        <v>2076</v>
      </c>
      <c r="X2303" s="104" t="s">
        <v>2076</v>
      </c>
      <c r="Y2303" s="59" t="s">
        <v>9978</v>
      </c>
      <c r="Z2303" s="89">
        <v>45539</v>
      </c>
      <c r="AA2303" s="59">
        <v>575.1</v>
      </c>
      <c r="AB2303" s="158" t="s">
        <v>10409</v>
      </c>
      <c r="AC2303" s="151">
        <v>575.1</v>
      </c>
      <c r="AD2303" s="142">
        <v>2024</v>
      </c>
      <c r="AE2303" s="142">
        <v>5150</v>
      </c>
      <c r="AF2303" s="328">
        <f>AC2303*AE2303</f>
        <v>2961765</v>
      </c>
      <c r="AG2303" s="108"/>
      <c r="AH2303" s="108"/>
      <c r="AI2303" s="108"/>
      <c r="AJ2303" s="108"/>
      <c r="AK2303" s="108"/>
      <c r="AL2303" s="108"/>
      <c r="AM2303" s="108"/>
      <c r="AN2303" s="108"/>
      <c r="AO2303" s="108"/>
      <c r="AP2303" s="108"/>
      <c r="AQ2303" s="108"/>
      <c r="AR2303" s="108"/>
      <c r="AS2303" s="108"/>
      <c r="AT2303" s="108"/>
      <c r="AU2303" s="108"/>
      <c r="AV2303" s="108"/>
      <c r="AW2303" s="108"/>
      <c r="AX2303" s="108"/>
      <c r="AY2303" s="108"/>
      <c r="AZ2303" s="108"/>
      <c r="BA2303" s="108"/>
      <c r="BB2303" s="108"/>
      <c r="BC2303" s="108"/>
      <c r="BD2303" s="108"/>
      <c r="BE2303" s="108"/>
      <c r="BF2303" s="108"/>
      <c r="BG2303" s="108"/>
      <c r="BH2303" s="108"/>
      <c r="BI2303" s="108"/>
      <c r="BJ2303" s="108"/>
      <c r="BK2303" s="130"/>
      <c r="BL2303" s="130"/>
      <c r="BM2303" s="130"/>
      <c r="BN2303" s="130"/>
      <c r="BO2303" s="130"/>
      <c r="BP2303" s="130"/>
      <c r="BQ2303" s="130"/>
      <c r="BR2303" s="130"/>
      <c r="BS2303" s="130"/>
      <c r="BT2303" s="130"/>
      <c r="BU2303" s="130"/>
      <c r="BV2303" s="130"/>
      <c r="BW2303" s="130"/>
      <c r="BX2303" s="130"/>
      <c r="BY2303" s="130"/>
      <c r="BZ2303" s="130"/>
      <c r="CA2303" s="130"/>
      <c r="CB2303" s="130"/>
      <c r="CC2303" s="130"/>
      <c r="CD2303" s="130"/>
      <c r="CE2303" s="130"/>
      <c r="CF2303" s="130"/>
      <c r="CG2303" s="130"/>
      <c r="CH2303" s="130"/>
      <c r="CI2303" s="130"/>
      <c r="CJ2303" s="130"/>
      <c r="CK2303" s="130"/>
      <c r="CL2303" s="130"/>
      <c r="CM2303" s="130"/>
      <c r="CN2303" s="130"/>
      <c r="CO2303" s="130"/>
      <c r="CP2303" s="130"/>
      <c r="CQ2303" s="130"/>
      <c r="CR2303" s="130"/>
      <c r="CS2303" s="130"/>
      <c r="CT2303" s="130"/>
      <c r="CU2303" s="130"/>
      <c r="CV2303" s="130"/>
      <c r="CW2303" s="130"/>
      <c r="CX2303" s="130"/>
      <c r="CY2303" s="130"/>
      <c r="CZ2303" s="130"/>
      <c r="DA2303" s="130"/>
      <c r="DB2303" s="130"/>
      <c r="DC2303" s="130"/>
      <c r="DD2303" s="130"/>
      <c r="DE2303" s="130"/>
      <c r="DF2303" s="130"/>
      <c r="DG2303" s="130"/>
      <c r="DH2303" s="130"/>
      <c r="DI2303" s="130"/>
      <c r="DJ2303" s="130"/>
      <c r="DK2303" s="130"/>
      <c r="DL2303" s="130"/>
    </row>
    <row r="2304" spans="1:116" ht="69" customHeight="1" x14ac:dyDescent="0.2">
      <c r="A2304" s="136">
        <v>2301</v>
      </c>
      <c r="B2304" s="368">
        <f t="shared" si="167"/>
        <v>1324</v>
      </c>
      <c r="C2304" s="290" t="s">
        <v>10053</v>
      </c>
      <c r="D2304" s="279" t="s">
        <v>25</v>
      </c>
      <c r="E2304" s="141">
        <v>20100017491</v>
      </c>
      <c r="F2304" s="134" t="s">
        <v>26</v>
      </c>
      <c r="G2304" s="153" t="s">
        <v>27</v>
      </c>
      <c r="H2304" s="198" t="s">
        <v>9970</v>
      </c>
      <c r="I2304" s="153" t="s">
        <v>11666</v>
      </c>
      <c r="J2304" s="153" t="s">
        <v>11668</v>
      </c>
      <c r="K2304" s="104" t="s">
        <v>1135</v>
      </c>
      <c r="L2304" s="198" t="s">
        <v>9982</v>
      </c>
      <c r="M2304" s="182" t="s">
        <v>9980</v>
      </c>
      <c r="N2304" s="153" t="s">
        <v>1161</v>
      </c>
      <c r="O2304" s="153">
        <v>2022</v>
      </c>
      <c r="P2304" s="88">
        <v>45245</v>
      </c>
      <c r="Q2304" s="153" t="s">
        <v>6790</v>
      </c>
      <c r="R2304" s="104">
        <v>12</v>
      </c>
      <c r="S2304" s="59" t="s">
        <v>9977</v>
      </c>
      <c r="T2304" s="89">
        <v>45469</v>
      </c>
      <c r="U2304" s="401">
        <v>385.5</v>
      </c>
      <c r="V2304" s="104" t="s">
        <v>2076</v>
      </c>
      <c r="W2304" s="104" t="s">
        <v>2076</v>
      </c>
      <c r="X2304" s="104" t="s">
        <v>2076</v>
      </c>
      <c r="Y2304" s="59" t="s">
        <v>9978</v>
      </c>
      <c r="Z2304" s="89">
        <v>45539</v>
      </c>
      <c r="AA2304" s="59">
        <v>385.5</v>
      </c>
      <c r="AB2304" s="158" t="s">
        <v>10409</v>
      </c>
      <c r="AC2304" s="151">
        <v>385.5</v>
      </c>
      <c r="AD2304" s="142">
        <v>2024</v>
      </c>
      <c r="AE2304" s="142">
        <v>5150</v>
      </c>
      <c r="AF2304" s="328">
        <f>AC2304*AE2304</f>
        <v>1985325</v>
      </c>
      <c r="AG2304" s="108"/>
      <c r="AH2304" s="108"/>
      <c r="AI2304" s="108"/>
      <c r="AJ2304" s="108"/>
      <c r="AK2304" s="108"/>
      <c r="AL2304" s="108"/>
      <c r="AM2304" s="108"/>
      <c r="AN2304" s="108"/>
      <c r="AO2304" s="108"/>
      <c r="AP2304" s="108"/>
      <c r="AQ2304" s="108"/>
      <c r="AR2304" s="108"/>
      <c r="AS2304" s="108"/>
      <c r="AT2304" s="108"/>
      <c r="AU2304" s="108"/>
      <c r="AV2304" s="108"/>
      <c r="AW2304" s="108"/>
      <c r="AX2304" s="108"/>
      <c r="AY2304" s="108"/>
      <c r="AZ2304" s="108"/>
      <c r="BA2304" s="108"/>
      <c r="BB2304" s="108"/>
      <c r="BC2304" s="108"/>
      <c r="BD2304" s="108"/>
      <c r="BE2304" s="108"/>
      <c r="BF2304" s="108"/>
      <c r="BG2304" s="108"/>
      <c r="BH2304" s="108"/>
      <c r="BI2304" s="108"/>
      <c r="BJ2304" s="108"/>
      <c r="BK2304" s="130"/>
      <c r="BL2304" s="130"/>
      <c r="BM2304" s="130"/>
      <c r="BN2304" s="130"/>
      <c r="BO2304" s="130"/>
      <c r="BP2304" s="130"/>
      <c r="BQ2304" s="130"/>
      <c r="BR2304" s="130"/>
      <c r="BS2304" s="130"/>
      <c r="BT2304" s="130"/>
      <c r="BU2304" s="130"/>
      <c r="BV2304" s="130"/>
      <c r="BW2304" s="130"/>
      <c r="BX2304" s="130"/>
      <c r="BY2304" s="130"/>
      <c r="BZ2304" s="130"/>
      <c r="CA2304" s="130"/>
      <c r="CB2304" s="130"/>
      <c r="CC2304" s="130"/>
      <c r="CD2304" s="130"/>
      <c r="CE2304" s="130"/>
      <c r="CF2304" s="130"/>
      <c r="CG2304" s="130"/>
      <c r="CH2304" s="130"/>
      <c r="CI2304" s="130"/>
      <c r="CJ2304" s="130"/>
      <c r="CK2304" s="130"/>
      <c r="CL2304" s="130"/>
      <c r="CM2304" s="130"/>
      <c r="CN2304" s="130"/>
      <c r="CO2304" s="130"/>
      <c r="CP2304" s="130"/>
      <c r="CQ2304" s="130"/>
      <c r="CR2304" s="130"/>
      <c r="CS2304" s="130"/>
      <c r="CT2304" s="130"/>
      <c r="CU2304" s="130"/>
      <c r="CV2304" s="130"/>
      <c r="CW2304" s="130"/>
      <c r="CX2304" s="130"/>
      <c r="CY2304" s="130"/>
      <c r="CZ2304" s="130"/>
      <c r="DA2304" s="130"/>
      <c r="DB2304" s="130"/>
      <c r="DC2304" s="130"/>
      <c r="DD2304" s="130"/>
      <c r="DE2304" s="130"/>
      <c r="DF2304" s="130"/>
      <c r="DG2304" s="130"/>
      <c r="DH2304" s="130"/>
      <c r="DI2304" s="130"/>
      <c r="DJ2304" s="130"/>
      <c r="DK2304" s="130"/>
      <c r="DL2304" s="130"/>
    </row>
    <row r="2305" spans="1:116" ht="43.5" customHeight="1" x14ac:dyDescent="0.2">
      <c r="A2305" s="136">
        <v>2302</v>
      </c>
      <c r="B2305" s="368">
        <f t="shared" si="167"/>
        <v>1324</v>
      </c>
      <c r="C2305" s="290" t="s">
        <v>10053</v>
      </c>
      <c r="D2305" s="279" t="s">
        <v>25</v>
      </c>
      <c r="E2305" s="141">
        <v>20100017491</v>
      </c>
      <c r="F2305" s="134" t="s">
        <v>26</v>
      </c>
      <c r="G2305" s="153" t="s">
        <v>27</v>
      </c>
      <c r="H2305" s="198" t="s">
        <v>9970</v>
      </c>
      <c r="I2305" s="153" t="s">
        <v>11670</v>
      </c>
      <c r="J2305" s="153" t="s">
        <v>11669</v>
      </c>
      <c r="K2305" s="344" t="s">
        <v>9976</v>
      </c>
      <c r="L2305" s="198" t="s">
        <v>9975</v>
      </c>
      <c r="M2305" s="182" t="s">
        <v>9979</v>
      </c>
      <c r="N2305" s="153" t="s">
        <v>1161</v>
      </c>
      <c r="O2305" s="153">
        <v>2022</v>
      </c>
      <c r="P2305" s="88">
        <v>45245</v>
      </c>
      <c r="Q2305" s="153" t="s">
        <v>6790</v>
      </c>
      <c r="R2305" s="104">
        <v>1</v>
      </c>
      <c r="S2305" s="59" t="s">
        <v>9977</v>
      </c>
      <c r="T2305" s="89">
        <v>45469</v>
      </c>
      <c r="U2305" s="59">
        <v>4.4000000000000004</v>
      </c>
      <c r="V2305" s="104" t="s">
        <v>2076</v>
      </c>
      <c r="W2305" s="104" t="s">
        <v>2076</v>
      </c>
      <c r="X2305" s="104" t="s">
        <v>2076</v>
      </c>
      <c r="Y2305" s="59" t="s">
        <v>9978</v>
      </c>
      <c r="Z2305" s="89">
        <v>45539</v>
      </c>
      <c r="AA2305" s="59">
        <v>4.4000000000000004</v>
      </c>
      <c r="AB2305" s="158" t="s">
        <v>10409</v>
      </c>
      <c r="AC2305" s="151">
        <v>4.4000000000000004</v>
      </c>
      <c r="AD2305" s="142">
        <v>2024</v>
      </c>
      <c r="AE2305" s="142">
        <v>5150</v>
      </c>
      <c r="AF2305" s="328">
        <f>AC2305*AE2305</f>
        <v>22660.000000000004</v>
      </c>
      <c r="AG2305" s="108"/>
      <c r="AH2305" s="108"/>
      <c r="AI2305" s="108"/>
      <c r="AJ2305" s="108"/>
      <c r="AK2305" s="108"/>
      <c r="AL2305" s="108"/>
      <c r="AM2305" s="108"/>
      <c r="AN2305" s="108"/>
      <c r="AO2305" s="108"/>
      <c r="AP2305" s="108"/>
      <c r="AQ2305" s="108"/>
      <c r="AR2305" s="108"/>
      <c r="AS2305" s="108"/>
      <c r="AT2305" s="108"/>
      <c r="AU2305" s="108"/>
      <c r="AV2305" s="108"/>
      <c r="AW2305" s="108"/>
      <c r="AX2305" s="108"/>
      <c r="AY2305" s="108"/>
      <c r="AZ2305" s="108"/>
      <c r="BA2305" s="108"/>
      <c r="BB2305" s="108"/>
      <c r="BC2305" s="108"/>
      <c r="BD2305" s="108"/>
      <c r="BE2305" s="108"/>
      <c r="BF2305" s="108"/>
      <c r="BG2305" s="108"/>
      <c r="BH2305" s="108"/>
      <c r="BI2305" s="108"/>
      <c r="BJ2305" s="108"/>
      <c r="BK2305" s="130"/>
      <c r="BL2305" s="130"/>
      <c r="BM2305" s="130"/>
      <c r="BN2305" s="130"/>
      <c r="BO2305" s="130"/>
      <c r="BP2305" s="130"/>
      <c r="BQ2305" s="130"/>
      <c r="BR2305" s="130"/>
      <c r="BS2305" s="130"/>
      <c r="BT2305" s="130"/>
      <c r="BU2305" s="130"/>
      <c r="BV2305" s="130"/>
      <c r="BW2305" s="130"/>
      <c r="BX2305" s="130"/>
      <c r="BY2305" s="130"/>
      <c r="BZ2305" s="130"/>
      <c r="CA2305" s="130"/>
      <c r="CB2305" s="130"/>
      <c r="CC2305" s="130"/>
      <c r="CD2305" s="130"/>
      <c r="CE2305" s="130"/>
      <c r="CF2305" s="130"/>
      <c r="CG2305" s="130"/>
      <c r="CH2305" s="130"/>
      <c r="CI2305" s="130"/>
      <c r="CJ2305" s="130"/>
      <c r="CK2305" s="130"/>
      <c r="CL2305" s="130"/>
      <c r="CM2305" s="130"/>
      <c r="CN2305" s="130"/>
      <c r="CO2305" s="130"/>
      <c r="CP2305" s="130"/>
      <c r="CQ2305" s="130"/>
      <c r="CR2305" s="130"/>
      <c r="CS2305" s="130"/>
      <c r="CT2305" s="130"/>
      <c r="CU2305" s="130"/>
      <c r="CV2305" s="130"/>
      <c r="CW2305" s="130"/>
      <c r="CX2305" s="130"/>
      <c r="CY2305" s="130"/>
      <c r="CZ2305" s="130"/>
      <c r="DA2305" s="130"/>
      <c r="DB2305" s="130"/>
      <c r="DC2305" s="130"/>
      <c r="DD2305" s="130"/>
      <c r="DE2305" s="130"/>
      <c r="DF2305" s="130"/>
      <c r="DG2305" s="130"/>
      <c r="DH2305" s="130"/>
      <c r="DI2305" s="130"/>
      <c r="DJ2305" s="130"/>
      <c r="DK2305" s="130"/>
      <c r="DL2305" s="130"/>
    </row>
    <row r="2306" spans="1:116" s="140" customFormat="1" ht="51" x14ac:dyDescent="0.2">
      <c r="A2306" s="136">
        <v>2303</v>
      </c>
      <c r="B2306" s="368">
        <f t="shared" si="167"/>
        <v>1325</v>
      </c>
      <c r="C2306" s="298" t="s">
        <v>9985</v>
      </c>
      <c r="D2306" s="134" t="s">
        <v>8462</v>
      </c>
      <c r="E2306" s="174">
        <v>20467534026</v>
      </c>
      <c r="F2306" s="169" t="s">
        <v>26</v>
      </c>
      <c r="G2306" s="153" t="s">
        <v>27</v>
      </c>
      <c r="H2306" s="213" t="s">
        <v>9970</v>
      </c>
      <c r="I2306" s="134" t="s">
        <v>9988</v>
      </c>
      <c r="J2306" s="134" t="s">
        <v>9989</v>
      </c>
      <c r="K2306" s="134" t="s">
        <v>9986</v>
      </c>
      <c r="L2306" s="213" t="s">
        <v>9990</v>
      </c>
      <c r="M2306" s="134" t="s">
        <v>9991</v>
      </c>
      <c r="N2306" s="134" t="s">
        <v>1161</v>
      </c>
      <c r="O2306" s="134">
        <v>2023</v>
      </c>
      <c r="P2306" s="88">
        <v>45245</v>
      </c>
      <c r="Q2306" s="134" t="s">
        <v>9992</v>
      </c>
      <c r="R2306" s="134">
        <v>1</v>
      </c>
      <c r="S2306" s="59" t="s">
        <v>9987</v>
      </c>
      <c r="T2306" s="89">
        <v>45509</v>
      </c>
      <c r="U2306" s="59" t="s">
        <v>2076</v>
      </c>
      <c r="V2306" s="134" t="s">
        <v>2076</v>
      </c>
      <c r="W2306" s="134" t="s">
        <v>2076</v>
      </c>
      <c r="X2306" s="134" t="s">
        <v>2076</v>
      </c>
      <c r="Y2306" s="59" t="s">
        <v>2076</v>
      </c>
      <c r="Z2306" s="59" t="s">
        <v>2076</v>
      </c>
      <c r="AA2306" s="59" t="s">
        <v>2076</v>
      </c>
      <c r="AB2306" s="158" t="s">
        <v>9987</v>
      </c>
      <c r="AC2306" s="145" t="s">
        <v>4594</v>
      </c>
      <c r="AD2306" s="152">
        <v>2024</v>
      </c>
      <c r="AE2306" s="152" t="s">
        <v>9993</v>
      </c>
      <c r="AF2306" s="329" t="s">
        <v>4594</v>
      </c>
      <c r="AG2306" s="137"/>
      <c r="AH2306" s="137"/>
      <c r="AI2306" s="137"/>
      <c r="AJ2306" s="137"/>
      <c r="AK2306" s="137"/>
      <c r="AL2306" s="137"/>
      <c r="AM2306" s="137"/>
      <c r="AN2306" s="137"/>
      <c r="AO2306" s="137"/>
      <c r="AP2306" s="137"/>
      <c r="AQ2306" s="137"/>
      <c r="AR2306" s="137"/>
      <c r="AS2306" s="137"/>
      <c r="AT2306" s="137"/>
      <c r="AU2306" s="137"/>
      <c r="AV2306" s="137"/>
      <c r="AW2306" s="137"/>
      <c r="AX2306" s="137"/>
      <c r="AY2306" s="137"/>
      <c r="AZ2306" s="137"/>
      <c r="BA2306" s="137"/>
      <c r="BB2306" s="137"/>
      <c r="BC2306" s="137"/>
      <c r="BD2306" s="137"/>
      <c r="BE2306" s="137"/>
      <c r="BF2306" s="137"/>
      <c r="BG2306" s="137"/>
      <c r="BH2306" s="137"/>
      <c r="BI2306" s="137"/>
      <c r="BJ2306" s="137"/>
      <c r="BK2306" s="139"/>
      <c r="BL2306" s="139"/>
      <c r="BM2306" s="139"/>
      <c r="BN2306" s="139"/>
      <c r="BO2306" s="139"/>
      <c r="BP2306" s="139"/>
      <c r="BQ2306" s="139"/>
      <c r="BR2306" s="139"/>
      <c r="BS2306" s="139"/>
      <c r="BT2306" s="139"/>
      <c r="BU2306" s="139"/>
      <c r="BV2306" s="139"/>
      <c r="BW2306" s="139"/>
      <c r="BX2306" s="139"/>
      <c r="BY2306" s="139"/>
      <c r="BZ2306" s="139"/>
      <c r="CA2306" s="139"/>
      <c r="CB2306" s="139"/>
      <c r="CC2306" s="139"/>
      <c r="CD2306" s="139"/>
      <c r="CE2306" s="139"/>
      <c r="CF2306" s="139"/>
      <c r="CG2306" s="139"/>
      <c r="CH2306" s="139"/>
      <c r="CI2306" s="139"/>
      <c r="CJ2306" s="139"/>
      <c r="CK2306" s="139"/>
      <c r="CL2306" s="139"/>
      <c r="CM2306" s="139"/>
      <c r="CN2306" s="139"/>
      <c r="CO2306" s="139"/>
      <c r="CP2306" s="139"/>
      <c r="CQ2306" s="139"/>
      <c r="CR2306" s="139"/>
      <c r="CS2306" s="139"/>
      <c r="CT2306" s="139"/>
      <c r="CU2306" s="139"/>
      <c r="CV2306" s="139"/>
      <c r="CW2306" s="139"/>
      <c r="CX2306" s="139"/>
      <c r="CY2306" s="139"/>
      <c r="CZ2306" s="139"/>
      <c r="DA2306" s="139"/>
      <c r="DB2306" s="139"/>
      <c r="DC2306" s="139"/>
      <c r="DD2306" s="139"/>
      <c r="DE2306" s="139"/>
      <c r="DF2306" s="139"/>
      <c r="DG2306" s="139"/>
      <c r="DH2306" s="139"/>
      <c r="DI2306" s="139"/>
      <c r="DJ2306" s="139"/>
      <c r="DK2306" s="139"/>
      <c r="DL2306" s="139"/>
    </row>
    <row r="2307" spans="1:116" s="140" customFormat="1" ht="59.25" customHeight="1" x14ac:dyDescent="0.2">
      <c r="A2307" s="136">
        <v>2304</v>
      </c>
      <c r="B2307" s="368">
        <f t="shared" si="167"/>
        <v>1326</v>
      </c>
      <c r="C2307" s="297" t="s">
        <v>10080</v>
      </c>
      <c r="D2307" s="104" t="s">
        <v>25</v>
      </c>
      <c r="E2307" s="118">
        <v>20100017491</v>
      </c>
      <c r="F2307" s="117" t="s">
        <v>26</v>
      </c>
      <c r="G2307" s="153" t="s">
        <v>27</v>
      </c>
      <c r="H2307" s="211" t="s">
        <v>9519</v>
      </c>
      <c r="I2307" s="104" t="s">
        <v>7166</v>
      </c>
      <c r="J2307" s="104" t="s">
        <v>10055</v>
      </c>
      <c r="K2307" s="104" t="s">
        <v>1065</v>
      </c>
      <c r="L2307" s="211" t="s">
        <v>10058</v>
      </c>
      <c r="M2307" s="104" t="s">
        <v>6894</v>
      </c>
      <c r="N2307" s="104" t="s">
        <v>1161</v>
      </c>
      <c r="O2307" s="104">
        <v>2022</v>
      </c>
      <c r="P2307" s="105">
        <v>45160</v>
      </c>
      <c r="Q2307" s="104" t="s">
        <v>6790</v>
      </c>
      <c r="R2307" s="104">
        <v>1</v>
      </c>
      <c r="S2307" s="59" t="s">
        <v>10056</v>
      </c>
      <c r="T2307" s="89">
        <v>45427</v>
      </c>
      <c r="U2307" s="59">
        <v>38.700000000000003</v>
      </c>
      <c r="V2307" s="104" t="s">
        <v>10057</v>
      </c>
      <c r="W2307" s="105">
        <v>45474</v>
      </c>
      <c r="X2307" s="104">
        <v>38.700000000000003</v>
      </c>
      <c r="Y2307" s="59" t="s">
        <v>10054</v>
      </c>
      <c r="Z2307" s="89">
        <v>45541</v>
      </c>
      <c r="AA2307" s="59">
        <v>38.700000000000003</v>
      </c>
      <c r="AB2307" s="158" t="s">
        <v>10402</v>
      </c>
      <c r="AC2307" s="145">
        <v>38.700000000000003</v>
      </c>
      <c r="AD2307" s="142">
        <v>2024</v>
      </c>
      <c r="AE2307" s="142">
        <v>5150</v>
      </c>
      <c r="AF2307" s="328">
        <f>(AC2307*AE2307)</f>
        <v>199305.00000000003</v>
      </c>
      <c r="AG2307" s="137"/>
      <c r="AH2307" s="137"/>
      <c r="AI2307" s="137"/>
      <c r="AJ2307" s="137"/>
      <c r="AK2307" s="137"/>
      <c r="AL2307" s="137"/>
      <c r="AM2307" s="137"/>
      <c r="AN2307" s="137"/>
      <c r="AO2307" s="137"/>
      <c r="AP2307" s="137"/>
      <c r="AQ2307" s="137"/>
      <c r="AR2307" s="137"/>
      <c r="AS2307" s="137"/>
      <c r="AT2307" s="137"/>
      <c r="AU2307" s="137"/>
      <c r="AV2307" s="137"/>
      <c r="AW2307" s="137"/>
      <c r="AX2307" s="137"/>
      <c r="AY2307" s="137"/>
      <c r="AZ2307" s="137"/>
      <c r="BA2307" s="137"/>
      <c r="BB2307" s="137"/>
      <c r="BC2307" s="137"/>
      <c r="BD2307" s="137"/>
      <c r="BE2307" s="137"/>
      <c r="BF2307" s="137"/>
      <c r="BG2307" s="137"/>
      <c r="BH2307" s="137"/>
      <c r="BI2307" s="137"/>
      <c r="BJ2307" s="137"/>
      <c r="BK2307" s="139"/>
      <c r="BL2307" s="139"/>
      <c r="BM2307" s="139"/>
      <c r="BN2307" s="139"/>
      <c r="BO2307" s="139"/>
      <c r="BP2307" s="139"/>
      <c r="BQ2307" s="139"/>
      <c r="BR2307" s="139"/>
      <c r="BS2307" s="139"/>
      <c r="BT2307" s="139"/>
      <c r="BU2307" s="139"/>
      <c r="BV2307" s="139"/>
      <c r="BW2307" s="139"/>
      <c r="BX2307" s="139"/>
      <c r="BY2307" s="139"/>
      <c r="BZ2307" s="139"/>
      <c r="CA2307" s="139"/>
      <c r="CB2307" s="139"/>
      <c r="CC2307" s="139"/>
      <c r="CD2307" s="139"/>
      <c r="CE2307" s="139"/>
      <c r="CF2307" s="139"/>
      <c r="CG2307" s="139"/>
      <c r="CH2307" s="139"/>
      <c r="CI2307" s="139"/>
      <c r="CJ2307" s="139"/>
      <c r="CK2307" s="139"/>
      <c r="CL2307" s="139"/>
      <c r="CM2307" s="139"/>
      <c r="CN2307" s="139"/>
      <c r="CO2307" s="139"/>
      <c r="CP2307" s="139"/>
      <c r="CQ2307" s="139"/>
      <c r="CR2307" s="139"/>
      <c r="CS2307" s="139"/>
      <c r="CT2307" s="139"/>
      <c r="CU2307" s="139"/>
      <c r="CV2307" s="139"/>
      <c r="CW2307" s="139"/>
      <c r="CX2307" s="139"/>
      <c r="CY2307" s="139"/>
      <c r="CZ2307" s="139"/>
      <c r="DA2307" s="139"/>
      <c r="DB2307" s="139"/>
      <c r="DC2307" s="139"/>
      <c r="DD2307" s="139"/>
      <c r="DE2307" s="139"/>
      <c r="DF2307" s="139"/>
      <c r="DG2307" s="139"/>
      <c r="DH2307" s="139"/>
      <c r="DI2307" s="139"/>
      <c r="DJ2307" s="139"/>
      <c r="DK2307" s="139"/>
      <c r="DL2307" s="139"/>
    </row>
    <row r="2308" spans="1:116" s="140" customFormat="1" ht="46.9" customHeight="1" x14ac:dyDescent="0.2">
      <c r="A2308" s="136">
        <v>2305</v>
      </c>
      <c r="B2308" s="368">
        <f t="shared" si="167"/>
        <v>1327</v>
      </c>
      <c r="C2308" s="297" t="s">
        <v>10060</v>
      </c>
      <c r="D2308" s="104" t="s">
        <v>597</v>
      </c>
      <c r="E2308" s="118">
        <v>20106897914</v>
      </c>
      <c r="F2308" s="117" t="s">
        <v>26</v>
      </c>
      <c r="G2308" s="153" t="s">
        <v>27</v>
      </c>
      <c r="H2308" s="211" t="s">
        <v>10061</v>
      </c>
      <c r="I2308" s="104" t="s">
        <v>7024</v>
      </c>
      <c r="J2308" s="104" t="s">
        <v>10062</v>
      </c>
      <c r="K2308" s="104" t="s">
        <v>1061</v>
      </c>
      <c r="L2308" s="211" t="s">
        <v>10064</v>
      </c>
      <c r="M2308" s="104" t="s">
        <v>9998</v>
      </c>
      <c r="N2308" s="104" t="s">
        <v>1161</v>
      </c>
      <c r="O2308" s="104">
        <v>2022</v>
      </c>
      <c r="P2308" s="105">
        <v>45202</v>
      </c>
      <c r="Q2308" s="104" t="s">
        <v>6790</v>
      </c>
      <c r="R2308" s="104">
        <v>1</v>
      </c>
      <c r="S2308" s="59" t="s">
        <v>10065</v>
      </c>
      <c r="T2308" s="89">
        <v>45474</v>
      </c>
      <c r="U2308" s="59">
        <v>79.400000000000006</v>
      </c>
      <c r="V2308" s="104" t="s">
        <v>2076</v>
      </c>
      <c r="W2308" s="105" t="s">
        <v>2076</v>
      </c>
      <c r="X2308" s="104" t="s">
        <v>2076</v>
      </c>
      <c r="Y2308" s="59" t="s">
        <v>10059</v>
      </c>
      <c r="Z2308" s="89">
        <v>45541</v>
      </c>
      <c r="AA2308" s="59">
        <v>50</v>
      </c>
      <c r="AB2308" s="158" t="s">
        <v>10407</v>
      </c>
      <c r="AC2308" s="145">
        <v>50</v>
      </c>
      <c r="AD2308" s="142">
        <v>2024</v>
      </c>
      <c r="AE2308" s="142">
        <v>5150</v>
      </c>
      <c r="AF2308" s="328">
        <f>(AC2308*AE2308)</f>
        <v>257500</v>
      </c>
      <c r="AG2308" s="137"/>
      <c r="AH2308" s="137"/>
      <c r="AI2308" s="137"/>
      <c r="AJ2308" s="137"/>
      <c r="AK2308" s="137"/>
      <c r="AL2308" s="137"/>
      <c r="AM2308" s="137"/>
      <c r="AN2308" s="137"/>
      <c r="AO2308" s="137"/>
      <c r="AP2308" s="137"/>
      <c r="AQ2308" s="137"/>
      <c r="AR2308" s="137"/>
      <c r="AS2308" s="137"/>
      <c r="AT2308" s="137"/>
      <c r="AU2308" s="137"/>
      <c r="AV2308" s="137"/>
      <c r="AW2308" s="137"/>
      <c r="AX2308" s="137"/>
      <c r="AY2308" s="137"/>
      <c r="AZ2308" s="137"/>
      <c r="BA2308" s="137"/>
      <c r="BB2308" s="137"/>
      <c r="BC2308" s="137"/>
      <c r="BD2308" s="137"/>
      <c r="BE2308" s="137"/>
      <c r="BF2308" s="137"/>
      <c r="BG2308" s="137"/>
      <c r="BH2308" s="137"/>
      <c r="BI2308" s="137"/>
      <c r="BJ2308" s="137"/>
      <c r="BK2308" s="139"/>
      <c r="BL2308" s="139"/>
      <c r="BM2308" s="139"/>
      <c r="BN2308" s="139"/>
      <c r="BO2308" s="139"/>
      <c r="BP2308" s="139"/>
      <c r="BQ2308" s="139"/>
      <c r="BR2308" s="139"/>
      <c r="BS2308" s="139"/>
      <c r="BT2308" s="139"/>
      <c r="BU2308" s="139"/>
      <c r="BV2308" s="139"/>
      <c r="BW2308" s="139"/>
      <c r="BX2308" s="139"/>
      <c r="BY2308" s="139"/>
      <c r="BZ2308" s="139"/>
      <c r="CA2308" s="139"/>
      <c r="CB2308" s="139"/>
      <c r="CC2308" s="139"/>
      <c r="CD2308" s="139"/>
      <c r="CE2308" s="139"/>
      <c r="CF2308" s="139"/>
      <c r="CG2308" s="139"/>
      <c r="CH2308" s="139"/>
      <c r="CI2308" s="139"/>
      <c r="CJ2308" s="139"/>
      <c r="CK2308" s="139"/>
      <c r="CL2308" s="139"/>
      <c r="CM2308" s="139"/>
      <c r="CN2308" s="139"/>
      <c r="CO2308" s="139"/>
      <c r="CP2308" s="139"/>
      <c r="CQ2308" s="139"/>
      <c r="CR2308" s="139"/>
      <c r="CS2308" s="139"/>
      <c r="CT2308" s="139"/>
      <c r="CU2308" s="139"/>
      <c r="CV2308" s="139"/>
      <c r="CW2308" s="139"/>
      <c r="CX2308" s="139"/>
      <c r="CY2308" s="139"/>
      <c r="CZ2308" s="139"/>
      <c r="DA2308" s="139"/>
      <c r="DB2308" s="139"/>
      <c r="DC2308" s="139"/>
      <c r="DD2308" s="139"/>
      <c r="DE2308" s="139"/>
      <c r="DF2308" s="139"/>
      <c r="DG2308" s="139"/>
      <c r="DH2308" s="139"/>
      <c r="DI2308" s="139"/>
      <c r="DJ2308" s="139"/>
      <c r="DK2308" s="139"/>
      <c r="DL2308" s="139"/>
    </row>
    <row r="2309" spans="1:116" ht="62.25" customHeight="1" x14ac:dyDescent="0.2">
      <c r="A2309" s="136">
        <v>2306</v>
      </c>
      <c r="B2309" s="368">
        <f t="shared" si="167"/>
        <v>1328</v>
      </c>
      <c r="C2309" s="298" t="s">
        <v>9994</v>
      </c>
      <c r="D2309" s="134" t="s">
        <v>588</v>
      </c>
      <c r="E2309" s="119">
        <v>20543254798</v>
      </c>
      <c r="F2309" s="104" t="s">
        <v>26</v>
      </c>
      <c r="G2309" s="153" t="s">
        <v>27</v>
      </c>
      <c r="H2309" s="198" t="s">
        <v>10001</v>
      </c>
      <c r="I2309" s="134" t="s">
        <v>9212</v>
      </c>
      <c r="J2309" s="153" t="s">
        <v>9213</v>
      </c>
      <c r="K2309" s="344" t="s">
        <v>9995</v>
      </c>
      <c r="L2309" s="198" t="s">
        <v>9996</v>
      </c>
      <c r="M2309" s="182" t="s">
        <v>9998</v>
      </c>
      <c r="N2309" s="134" t="s">
        <v>1163</v>
      </c>
      <c r="O2309" s="153">
        <v>2023</v>
      </c>
      <c r="P2309" s="88">
        <v>45119</v>
      </c>
      <c r="Q2309" s="153" t="s">
        <v>6790</v>
      </c>
      <c r="R2309" s="104">
        <v>1</v>
      </c>
      <c r="S2309" s="59" t="s">
        <v>9999</v>
      </c>
      <c r="T2309" s="89">
        <v>45386</v>
      </c>
      <c r="U2309" s="59">
        <v>279.39999999999998</v>
      </c>
      <c r="V2309" s="134" t="s">
        <v>10000</v>
      </c>
      <c r="W2309" s="88">
        <v>45457</v>
      </c>
      <c r="X2309" s="119">
        <v>268.3</v>
      </c>
      <c r="Y2309" s="59" t="s">
        <v>10002</v>
      </c>
      <c r="Z2309" s="89">
        <v>45548</v>
      </c>
      <c r="AA2309" s="59">
        <v>268.3</v>
      </c>
      <c r="AB2309" s="158" t="s">
        <v>10408</v>
      </c>
      <c r="AC2309" s="151">
        <v>268.3</v>
      </c>
      <c r="AD2309" s="142">
        <v>2024</v>
      </c>
      <c r="AE2309" s="142">
        <v>5150</v>
      </c>
      <c r="AF2309" s="328">
        <f>(AC2309*AE2309)</f>
        <v>1381745</v>
      </c>
      <c r="AG2309" s="108"/>
      <c r="AH2309" s="108"/>
      <c r="AI2309" s="108"/>
      <c r="AJ2309" s="108"/>
      <c r="AK2309" s="108"/>
      <c r="AL2309" s="108"/>
      <c r="AM2309" s="108"/>
      <c r="AN2309" s="108"/>
      <c r="AO2309" s="108"/>
      <c r="AP2309" s="108"/>
      <c r="AQ2309" s="108"/>
      <c r="AR2309" s="108"/>
      <c r="AS2309" s="108"/>
      <c r="AT2309" s="108"/>
      <c r="AU2309" s="108"/>
      <c r="AV2309" s="108"/>
      <c r="AW2309" s="108"/>
      <c r="AX2309" s="108"/>
      <c r="AY2309" s="108"/>
      <c r="AZ2309" s="108"/>
      <c r="BA2309" s="108"/>
      <c r="BB2309" s="108"/>
      <c r="BC2309" s="108"/>
      <c r="BD2309" s="108"/>
      <c r="BE2309" s="108"/>
      <c r="BF2309" s="108"/>
      <c r="BG2309" s="108"/>
      <c r="BH2309" s="108"/>
      <c r="BI2309" s="108"/>
      <c r="BJ2309" s="108"/>
      <c r="BK2309" s="130"/>
      <c r="BL2309" s="130"/>
      <c r="BM2309" s="130"/>
      <c r="BN2309" s="130"/>
      <c r="BO2309" s="130"/>
      <c r="BP2309" s="130"/>
      <c r="BQ2309" s="130"/>
      <c r="BR2309" s="130"/>
      <c r="BS2309" s="130"/>
      <c r="BT2309" s="130"/>
      <c r="BU2309" s="130"/>
      <c r="BV2309" s="130"/>
      <c r="BW2309" s="130"/>
      <c r="BX2309" s="130"/>
      <c r="BY2309" s="130"/>
      <c r="BZ2309" s="130"/>
      <c r="CA2309" s="130"/>
      <c r="CB2309" s="130"/>
      <c r="CC2309" s="130"/>
      <c r="CD2309" s="130"/>
      <c r="CE2309" s="130"/>
      <c r="CF2309" s="130"/>
      <c r="CG2309" s="130"/>
      <c r="CH2309" s="130"/>
      <c r="CI2309" s="130"/>
      <c r="CJ2309" s="130"/>
      <c r="CK2309" s="130"/>
      <c r="CL2309" s="130"/>
      <c r="CM2309" s="130"/>
      <c r="CN2309" s="130"/>
      <c r="CO2309" s="130"/>
      <c r="CP2309" s="130"/>
      <c r="CQ2309" s="130"/>
      <c r="CR2309" s="130"/>
      <c r="CS2309" s="130"/>
      <c r="CT2309" s="130"/>
      <c r="CU2309" s="130"/>
      <c r="CV2309" s="130"/>
      <c r="CW2309" s="130"/>
      <c r="CX2309" s="130"/>
      <c r="CY2309" s="130"/>
      <c r="CZ2309" s="130"/>
      <c r="DA2309" s="130"/>
      <c r="DB2309" s="130"/>
      <c r="DC2309" s="130"/>
      <c r="DD2309" s="130"/>
      <c r="DE2309" s="130"/>
      <c r="DF2309" s="130"/>
      <c r="DG2309" s="130"/>
      <c r="DH2309" s="130"/>
      <c r="DI2309" s="130"/>
      <c r="DJ2309" s="130"/>
      <c r="DK2309" s="130"/>
      <c r="DL2309" s="130"/>
    </row>
    <row r="2310" spans="1:116" ht="62.25" customHeight="1" x14ac:dyDescent="0.2">
      <c r="A2310" s="136">
        <v>2307</v>
      </c>
      <c r="B2310" s="368">
        <f t="shared" si="167"/>
        <v>1328</v>
      </c>
      <c r="C2310" s="298" t="s">
        <v>9994</v>
      </c>
      <c r="D2310" s="134" t="s">
        <v>588</v>
      </c>
      <c r="E2310" s="119">
        <v>20543254798</v>
      </c>
      <c r="F2310" s="104" t="s">
        <v>26</v>
      </c>
      <c r="G2310" s="153" t="s">
        <v>27</v>
      </c>
      <c r="H2310" s="198" t="s">
        <v>9964</v>
      </c>
      <c r="I2310" s="134" t="s">
        <v>10067</v>
      </c>
      <c r="J2310" s="104" t="s">
        <v>7166</v>
      </c>
      <c r="K2310" s="344" t="s">
        <v>1008</v>
      </c>
      <c r="L2310" s="198" t="s">
        <v>10063</v>
      </c>
      <c r="M2310" s="182" t="s">
        <v>9998</v>
      </c>
      <c r="N2310" s="134" t="s">
        <v>1162</v>
      </c>
      <c r="O2310" s="153">
        <v>2023</v>
      </c>
      <c r="P2310" s="88">
        <v>45119</v>
      </c>
      <c r="Q2310" s="153" t="s">
        <v>6790</v>
      </c>
      <c r="R2310" s="104">
        <v>1</v>
      </c>
      <c r="S2310" s="59" t="s">
        <v>9999</v>
      </c>
      <c r="T2310" s="89">
        <v>45386</v>
      </c>
      <c r="U2310" s="59">
        <v>150</v>
      </c>
      <c r="V2310" s="134" t="s">
        <v>10000</v>
      </c>
      <c r="W2310" s="88">
        <v>45457</v>
      </c>
      <c r="X2310" s="153">
        <v>150</v>
      </c>
      <c r="Y2310" s="59" t="s">
        <v>10002</v>
      </c>
      <c r="Z2310" s="89">
        <v>45548</v>
      </c>
      <c r="AA2310" s="59">
        <v>150</v>
      </c>
      <c r="AB2310" s="158" t="s">
        <v>10408</v>
      </c>
      <c r="AC2310" s="151">
        <v>150</v>
      </c>
      <c r="AD2310" s="142">
        <v>2024</v>
      </c>
      <c r="AE2310" s="142">
        <v>5150</v>
      </c>
      <c r="AF2310" s="328">
        <f>(AC2310*AE2310)</f>
        <v>772500</v>
      </c>
      <c r="AG2310" s="108"/>
      <c r="AH2310" s="108"/>
      <c r="AI2310" s="108"/>
      <c r="AJ2310" s="108"/>
      <c r="AK2310" s="108"/>
      <c r="AL2310" s="108"/>
      <c r="AM2310" s="108"/>
      <c r="AN2310" s="108"/>
      <c r="AO2310" s="108"/>
      <c r="AP2310" s="108"/>
      <c r="AQ2310" s="108"/>
      <c r="AR2310" s="108"/>
      <c r="AS2310" s="108"/>
      <c r="AT2310" s="108"/>
      <c r="AU2310" s="108"/>
      <c r="AV2310" s="108"/>
      <c r="AW2310" s="108"/>
      <c r="AX2310" s="108"/>
      <c r="AY2310" s="108"/>
      <c r="AZ2310" s="108"/>
      <c r="BA2310" s="108"/>
      <c r="BB2310" s="108"/>
      <c r="BC2310" s="108"/>
      <c r="BD2310" s="108"/>
      <c r="BE2310" s="108"/>
      <c r="BF2310" s="108"/>
      <c r="BG2310" s="108"/>
      <c r="BH2310" s="108"/>
      <c r="BI2310" s="108"/>
      <c r="BJ2310" s="108"/>
      <c r="BK2310" s="130"/>
      <c r="BL2310" s="130"/>
      <c r="BM2310" s="130"/>
      <c r="BN2310" s="130"/>
      <c r="BO2310" s="130"/>
      <c r="BP2310" s="130"/>
      <c r="BQ2310" s="130"/>
      <c r="BR2310" s="130"/>
      <c r="BS2310" s="130"/>
      <c r="BT2310" s="130"/>
      <c r="BU2310" s="130"/>
      <c r="BV2310" s="130"/>
      <c r="BW2310" s="130"/>
      <c r="BX2310" s="130"/>
      <c r="BY2310" s="130"/>
      <c r="BZ2310" s="130"/>
      <c r="CA2310" s="130"/>
      <c r="CB2310" s="130"/>
      <c r="CC2310" s="130"/>
      <c r="CD2310" s="130"/>
      <c r="CE2310" s="130"/>
      <c r="CF2310" s="130"/>
      <c r="CG2310" s="130"/>
      <c r="CH2310" s="130"/>
      <c r="CI2310" s="130"/>
      <c r="CJ2310" s="130"/>
      <c r="CK2310" s="130"/>
      <c r="CL2310" s="130"/>
      <c r="CM2310" s="130"/>
      <c r="CN2310" s="130"/>
      <c r="CO2310" s="130"/>
      <c r="CP2310" s="130"/>
      <c r="CQ2310" s="130"/>
      <c r="CR2310" s="130"/>
      <c r="CS2310" s="130"/>
      <c r="CT2310" s="130"/>
      <c r="CU2310" s="130"/>
      <c r="CV2310" s="130"/>
      <c r="CW2310" s="130"/>
      <c r="CX2310" s="130"/>
      <c r="CY2310" s="130"/>
      <c r="CZ2310" s="130"/>
      <c r="DA2310" s="130"/>
      <c r="DB2310" s="130"/>
      <c r="DC2310" s="130"/>
      <c r="DD2310" s="130"/>
      <c r="DE2310" s="130"/>
      <c r="DF2310" s="130"/>
      <c r="DG2310" s="130"/>
      <c r="DH2310" s="130"/>
      <c r="DI2310" s="130"/>
      <c r="DJ2310" s="130"/>
      <c r="DK2310" s="130"/>
      <c r="DL2310" s="130"/>
    </row>
    <row r="2311" spans="1:116" ht="62.25" customHeight="1" x14ac:dyDescent="0.2">
      <c r="A2311" s="136">
        <v>2308</v>
      </c>
      <c r="B2311" s="368">
        <f t="shared" si="167"/>
        <v>1329</v>
      </c>
      <c r="C2311" s="298" t="s">
        <v>10003</v>
      </c>
      <c r="D2311" s="134" t="s">
        <v>8462</v>
      </c>
      <c r="E2311" s="119">
        <v>20467534026</v>
      </c>
      <c r="F2311" s="104" t="s">
        <v>26</v>
      </c>
      <c r="G2311" s="344" t="s">
        <v>27</v>
      </c>
      <c r="H2311" s="198" t="s">
        <v>9964</v>
      </c>
      <c r="I2311" s="134" t="s">
        <v>6902</v>
      </c>
      <c r="J2311" s="104" t="s">
        <v>6902</v>
      </c>
      <c r="K2311" s="344" t="s">
        <v>10861</v>
      </c>
      <c r="L2311" s="198" t="s">
        <v>10004</v>
      </c>
      <c r="M2311" s="344" t="s">
        <v>9998</v>
      </c>
      <c r="N2311" s="134" t="s">
        <v>1162</v>
      </c>
      <c r="O2311" s="344">
        <v>2023</v>
      </c>
      <c r="P2311" s="88">
        <v>45194</v>
      </c>
      <c r="Q2311" s="344" t="s">
        <v>6790</v>
      </c>
      <c r="R2311" s="104">
        <v>1</v>
      </c>
      <c r="S2311" s="59" t="s">
        <v>10005</v>
      </c>
      <c r="T2311" s="89">
        <v>45461</v>
      </c>
      <c r="U2311" s="59">
        <v>500</v>
      </c>
      <c r="V2311" s="134" t="s">
        <v>2076</v>
      </c>
      <c r="W2311" s="88" t="s">
        <v>2076</v>
      </c>
      <c r="X2311" s="344" t="s">
        <v>2076</v>
      </c>
      <c r="Y2311" s="59" t="s">
        <v>10006</v>
      </c>
      <c r="Z2311" s="89">
        <v>45548</v>
      </c>
      <c r="AA2311" s="59">
        <v>500</v>
      </c>
      <c r="AB2311" s="352" t="s">
        <v>10007</v>
      </c>
      <c r="AC2311" s="151">
        <v>500</v>
      </c>
      <c r="AD2311" s="142">
        <v>2024</v>
      </c>
      <c r="AE2311" s="142">
        <v>5150</v>
      </c>
      <c r="AF2311" s="328">
        <f>(AC2311*AE2311)</f>
        <v>2575000</v>
      </c>
      <c r="AG2311" s="108"/>
      <c r="AH2311" s="108"/>
      <c r="AI2311" s="108"/>
      <c r="AJ2311" s="108"/>
      <c r="AK2311" s="108"/>
      <c r="AL2311" s="108"/>
      <c r="AM2311" s="108"/>
      <c r="AN2311" s="108"/>
      <c r="AO2311" s="108"/>
      <c r="AP2311" s="108"/>
      <c r="AQ2311" s="108"/>
      <c r="AR2311" s="108"/>
      <c r="AS2311" s="108"/>
      <c r="AT2311" s="108"/>
      <c r="AU2311" s="108"/>
      <c r="AV2311" s="108"/>
      <c r="AW2311" s="108"/>
      <c r="AX2311" s="108"/>
      <c r="AY2311" s="108"/>
      <c r="AZ2311" s="108"/>
      <c r="BA2311" s="108"/>
      <c r="BB2311" s="108"/>
      <c r="BC2311" s="108"/>
      <c r="BD2311" s="108"/>
      <c r="BE2311" s="108"/>
      <c r="BF2311" s="108"/>
      <c r="BG2311" s="108"/>
      <c r="BH2311" s="108"/>
      <c r="BI2311" s="108"/>
      <c r="BJ2311" s="108"/>
      <c r="BK2311" s="130"/>
      <c r="BL2311" s="130"/>
      <c r="BM2311" s="130"/>
      <c r="BN2311" s="130"/>
      <c r="BO2311" s="130"/>
      <c r="BP2311" s="130"/>
      <c r="BQ2311" s="130"/>
      <c r="BR2311" s="130"/>
      <c r="BS2311" s="130"/>
      <c r="BT2311" s="130"/>
      <c r="BU2311" s="130"/>
      <c r="BV2311" s="130"/>
      <c r="BW2311" s="130"/>
      <c r="BX2311" s="130"/>
      <c r="BY2311" s="130"/>
      <c r="BZ2311" s="130"/>
      <c r="CA2311" s="130"/>
      <c r="CB2311" s="130"/>
      <c r="CC2311" s="130"/>
      <c r="CD2311" s="130"/>
      <c r="CE2311" s="130"/>
      <c r="CF2311" s="130"/>
      <c r="CG2311" s="130"/>
      <c r="CH2311" s="130"/>
      <c r="CI2311" s="130"/>
      <c r="CJ2311" s="130"/>
      <c r="CK2311" s="130"/>
      <c r="CL2311" s="130"/>
      <c r="CM2311" s="130"/>
      <c r="CN2311" s="130"/>
      <c r="CO2311" s="130"/>
      <c r="CP2311" s="130"/>
      <c r="CQ2311" s="130"/>
      <c r="CR2311" s="130"/>
      <c r="CS2311" s="130"/>
      <c r="CT2311" s="130"/>
      <c r="CU2311" s="130"/>
      <c r="CV2311" s="130"/>
      <c r="CW2311" s="130"/>
      <c r="CX2311" s="130"/>
      <c r="CY2311" s="130"/>
      <c r="CZ2311" s="130"/>
      <c r="DA2311" s="130"/>
      <c r="DB2311" s="130"/>
      <c r="DC2311" s="130"/>
      <c r="DD2311" s="130"/>
      <c r="DE2311" s="130"/>
      <c r="DF2311" s="130"/>
      <c r="DG2311" s="130"/>
      <c r="DH2311" s="130"/>
      <c r="DI2311" s="130"/>
      <c r="DJ2311" s="130"/>
      <c r="DK2311" s="130"/>
      <c r="DL2311" s="130"/>
    </row>
    <row r="2312" spans="1:116" ht="38.25" x14ac:dyDescent="0.2">
      <c r="A2312" s="136">
        <v>2309</v>
      </c>
      <c r="B2312" s="368">
        <f t="shared" si="167"/>
        <v>1330</v>
      </c>
      <c r="C2312" s="298" t="s">
        <v>10008</v>
      </c>
      <c r="D2312" s="279" t="s">
        <v>597</v>
      </c>
      <c r="E2312" s="125">
        <v>20106897914</v>
      </c>
      <c r="F2312" s="153" t="s">
        <v>26</v>
      </c>
      <c r="G2312" s="153" t="s">
        <v>27</v>
      </c>
      <c r="H2312" s="198" t="s">
        <v>9964</v>
      </c>
      <c r="I2312" s="153" t="s">
        <v>6924</v>
      </c>
      <c r="J2312" s="153" t="s">
        <v>10009</v>
      </c>
      <c r="K2312" s="344" t="s">
        <v>10010</v>
      </c>
      <c r="L2312" s="198" t="s">
        <v>10011</v>
      </c>
      <c r="M2312" s="182" t="s">
        <v>9998</v>
      </c>
      <c r="N2312" s="134" t="s">
        <v>1163</v>
      </c>
      <c r="O2312" s="153">
        <v>2022</v>
      </c>
      <c r="P2312" s="88">
        <v>45217</v>
      </c>
      <c r="Q2312" s="153" t="s">
        <v>6790</v>
      </c>
      <c r="R2312" s="104">
        <v>1</v>
      </c>
      <c r="S2312" s="59" t="s">
        <v>10015</v>
      </c>
      <c r="T2312" s="89">
        <v>45484</v>
      </c>
      <c r="U2312" s="59">
        <v>67.5</v>
      </c>
      <c r="V2312" s="134" t="s">
        <v>2076</v>
      </c>
      <c r="W2312" s="134" t="s">
        <v>2076</v>
      </c>
      <c r="X2312" s="134" t="s">
        <v>2076</v>
      </c>
      <c r="Y2312" s="59" t="s">
        <v>10016</v>
      </c>
      <c r="Z2312" s="89">
        <v>45551</v>
      </c>
      <c r="AA2312" s="59">
        <v>67.5</v>
      </c>
      <c r="AB2312" s="158" t="s">
        <v>10017</v>
      </c>
      <c r="AC2312" s="151">
        <v>67.5</v>
      </c>
      <c r="AD2312" s="142">
        <v>2024</v>
      </c>
      <c r="AE2312" s="142">
        <v>5150</v>
      </c>
      <c r="AF2312" s="328">
        <f t="shared" ref="AF2312:AF2315" si="176">(AC2312*AE2312)</f>
        <v>347625</v>
      </c>
      <c r="AG2312" s="108"/>
      <c r="AH2312" s="108"/>
      <c r="AI2312" s="108"/>
      <c r="AJ2312" s="108"/>
      <c r="AK2312" s="108"/>
      <c r="AL2312" s="108"/>
      <c r="AM2312" s="108"/>
      <c r="AN2312" s="108"/>
      <c r="AO2312" s="108"/>
      <c r="AP2312" s="108"/>
      <c r="AQ2312" s="108"/>
      <c r="AR2312" s="108"/>
      <c r="AS2312" s="108"/>
      <c r="AT2312" s="108"/>
      <c r="AU2312" s="108"/>
      <c r="AV2312" s="108"/>
      <c r="AW2312" s="108"/>
      <c r="AX2312" s="108"/>
      <c r="AY2312" s="108"/>
      <c r="AZ2312" s="108"/>
      <c r="BA2312" s="108"/>
      <c r="BB2312" s="108"/>
      <c r="BC2312" s="108"/>
      <c r="BD2312" s="108"/>
      <c r="BE2312" s="108"/>
      <c r="BF2312" s="108"/>
      <c r="BG2312" s="108"/>
      <c r="BH2312" s="108"/>
      <c r="BI2312" s="108"/>
      <c r="BJ2312" s="108"/>
      <c r="BK2312" s="130"/>
      <c r="BL2312" s="130"/>
      <c r="BM2312" s="130"/>
      <c r="BN2312" s="130"/>
      <c r="BO2312" s="130"/>
      <c r="BP2312" s="130"/>
      <c r="BQ2312" s="130"/>
      <c r="BR2312" s="130"/>
      <c r="BS2312" s="130"/>
      <c r="BT2312" s="130"/>
      <c r="BU2312" s="130"/>
      <c r="BV2312" s="130"/>
      <c r="BW2312" s="130"/>
      <c r="BX2312" s="130"/>
      <c r="BY2312" s="130"/>
      <c r="BZ2312" s="130"/>
      <c r="CA2312" s="130"/>
      <c r="CB2312" s="130"/>
      <c r="CC2312" s="130"/>
      <c r="CD2312" s="130"/>
      <c r="CE2312" s="130"/>
      <c r="CF2312" s="130"/>
      <c r="CG2312" s="130"/>
      <c r="CH2312" s="130"/>
      <c r="CI2312" s="130"/>
      <c r="CJ2312" s="130"/>
      <c r="CK2312" s="130"/>
      <c r="CL2312" s="130"/>
      <c r="CM2312" s="130"/>
      <c r="CN2312" s="130"/>
      <c r="CO2312" s="130"/>
      <c r="CP2312" s="130"/>
      <c r="CQ2312" s="130"/>
      <c r="CR2312" s="130"/>
      <c r="CS2312" s="130"/>
      <c r="CT2312" s="130"/>
      <c r="CU2312" s="130"/>
      <c r="CV2312" s="130"/>
      <c r="CW2312" s="130"/>
      <c r="CX2312" s="130"/>
      <c r="CY2312" s="130"/>
      <c r="CZ2312" s="130"/>
      <c r="DA2312" s="130"/>
      <c r="DB2312" s="130"/>
      <c r="DC2312" s="130"/>
      <c r="DD2312" s="130"/>
      <c r="DE2312" s="130"/>
      <c r="DF2312" s="130"/>
      <c r="DG2312" s="130"/>
      <c r="DH2312" s="130"/>
      <c r="DI2312" s="130"/>
      <c r="DJ2312" s="130"/>
      <c r="DK2312" s="130"/>
      <c r="DL2312" s="130"/>
    </row>
    <row r="2313" spans="1:116" ht="25.5" x14ac:dyDescent="0.2">
      <c r="A2313" s="136">
        <v>2310</v>
      </c>
      <c r="B2313" s="368">
        <f t="shared" si="167"/>
        <v>1330</v>
      </c>
      <c r="C2313" s="298" t="s">
        <v>10008</v>
      </c>
      <c r="D2313" s="279" t="s">
        <v>597</v>
      </c>
      <c r="E2313" s="125">
        <v>20106897914</v>
      </c>
      <c r="F2313" s="153" t="s">
        <v>26</v>
      </c>
      <c r="G2313" s="153" t="s">
        <v>27</v>
      </c>
      <c r="H2313" s="198" t="s">
        <v>9964</v>
      </c>
      <c r="I2313" s="153" t="s">
        <v>6924</v>
      </c>
      <c r="J2313" s="153" t="s">
        <v>10009</v>
      </c>
      <c r="K2313" s="344" t="s">
        <v>10010</v>
      </c>
      <c r="L2313" s="198" t="s">
        <v>10012</v>
      </c>
      <c r="M2313" s="182" t="s">
        <v>9998</v>
      </c>
      <c r="N2313" s="134" t="s">
        <v>1163</v>
      </c>
      <c r="O2313" s="153">
        <v>2022</v>
      </c>
      <c r="P2313" s="88">
        <v>45217</v>
      </c>
      <c r="Q2313" s="153" t="s">
        <v>6790</v>
      </c>
      <c r="R2313" s="104">
        <v>1</v>
      </c>
      <c r="S2313" s="59" t="s">
        <v>10015</v>
      </c>
      <c r="T2313" s="89">
        <v>45484</v>
      </c>
      <c r="U2313" s="59">
        <v>269.8</v>
      </c>
      <c r="V2313" s="134" t="s">
        <v>2076</v>
      </c>
      <c r="W2313" s="134" t="s">
        <v>2076</v>
      </c>
      <c r="X2313" s="134" t="s">
        <v>2076</v>
      </c>
      <c r="Y2313" s="59" t="s">
        <v>10016</v>
      </c>
      <c r="Z2313" s="89">
        <v>45551</v>
      </c>
      <c r="AA2313" s="59">
        <v>269.8</v>
      </c>
      <c r="AB2313" s="158" t="s">
        <v>10017</v>
      </c>
      <c r="AC2313" s="151">
        <v>269.8</v>
      </c>
      <c r="AD2313" s="142">
        <v>2024</v>
      </c>
      <c r="AE2313" s="142">
        <v>5150</v>
      </c>
      <c r="AF2313" s="328">
        <f t="shared" si="176"/>
        <v>1389470</v>
      </c>
      <c r="AG2313" s="108"/>
      <c r="AH2313" s="108"/>
      <c r="AI2313" s="108"/>
      <c r="AJ2313" s="108"/>
      <c r="AK2313" s="108"/>
      <c r="AL2313" s="108"/>
      <c r="AM2313" s="108"/>
      <c r="AN2313" s="108"/>
      <c r="AO2313" s="108"/>
      <c r="AP2313" s="108"/>
      <c r="AQ2313" s="108"/>
      <c r="AR2313" s="108"/>
      <c r="AS2313" s="108"/>
      <c r="AT2313" s="108"/>
      <c r="AU2313" s="108"/>
      <c r="AV2313" s="108"/>
      <c r="AW2313" s="108"/>
      <c r="AX2313" s="108"/>
      <c r="AY2313" s="108"/>
      <c r="AZ2313" s="108"/>
      <c r="BA2313" s="108"/>
      <c r="BB2313" s="108"/>
      <c r="BC2313" s="108"/>
      <c r="BD2313" s="108"/>
      <c r="BE2313" s="108"/>
      <c r="BF2313" s="108"/>
      <c r="BG2313" s="108"/>
      <c r="BH2313" s="108"/>
      <c r="BI2313" s="108"/>
      <c r="BJ2313" s="108"/>
      <c r="BK2313" s="130"/>
      <c r="BL2313" s="130"/>
      <c r="BM2313" s="130"/>
      <c r="BN2313" s="130"/>
      <c r="BO2313" s="130"/>
      <c r="BP2313" s="130"/>
      <c r="BQ2313" s="130"/>
      <c r="BR2313" s="130"/>
      <c r="BS2313" s="130"/>
      <c r="BT2313" s="130"/>
      <c r="BU2313" s="130"/>
      <c r="BV2313" s="130"/>
      <c r="BW2313" s="130"/>
      <c r="BX2313" s="130"/>
      <c r="BY2313" s="130"/>
      <c r="BZ2313" s="130"/>
      <c r="CA2313" s="130"/>
      <c r="CB2313" s="130"/>
      <c r="CC2313" s="130"/>
      <c r="CD2313" s="130"/>
      <c r="CE2313" s="130"/>
      <c r="CF2313" s="130"/>
      <c r="CG2313" s="130"/>
      <c r="CH2313" s="130"/>
      <c r="CI2313" s="130"/>
      <c r="CJ2313" s="130"/>
      <c r="CK2313" s="130"/>
      <c r="CL2313" s="130"/>
      <c r="CM2313" s="130"/>
      <c r="CN2313" s="130"/>
      <c r="CO2313" s="130"/>
      <c r="CP2313" s="130"/>
      <c r="CQ2313" s="130"/>
      <c r="CR2313" s="130"/>
      <c r="CS2313" s="130"/>
      <c r="CT2313" s="130"/>
      <c r="CU2313" s="130"/>
      <c r="CV2313" s="130"/>
      <c r="CW2313" s="130"/>
      <c r="CX2313" s="130"/>
      <c r="CY2313" s="130"/>
      <c r="CZ2313" s="130"/>
      <c r="DA2313" s="130"/>
      <c r="DB2313" s="130"/>
      <c r="DC2313" s="130"/>
      <c r="DD2313" s="130"/>
      <c r="DE2313" s="130"/>
      <c r="DF2313" s="130"/>
      <c r="DG2313" s="130"/>
      <c r="DH2313" s="130"/>
      <c r="DI2313" s="130"/>
      <c r="DJ2313" s="130"/>
      <c r="DK2313" s="130"/>
      <c r="DL2313" s="130"/>
    </row>
    <row r="2314" spans="1:116" ht="25.5" x14ac:dyDescent="0.2">
      <c r="A2314" s="136">
        <v>2311</v>
      </c>
      <c r="B2314" s="368">
        <f t="shared" si="167"/>
        <v>1330</v>
      </c>
      <c r="C2314" s="298" t="s">
        <v>10008</v>
      </c>
      <c r="D2314" s="279" t="s">
        <v>597</v>
      </c>
      <c r="E2314" s="125">
        <v>20106897914</v>
      </c>
      <c r="F2314" s="153" t="s">
        <v>26</v>
      </c>
      <c r="G2314" s="153" t="s">
        <v>27</v>
      </c>
      <c r="H2314" s="198" t="s">
        <v>9964</v>
      </c>
      <c r="I2314" s="153" t="s">
        <v>6924</v>
      </c>
      <c r="J2314" s="153" t="s">
        <v>10009</v>
      </c>
      <c r="K2314" s="344" t="s">
        <v>10010</v>
      </c>
      <c r="L2314" s="198" t="s">
        <v>10013</v>
      </c>
      <c r="M2314" s="182" t="s">
        <v>9998</v>
      </c>
      <c r="N2314" s="134" t="s">
        <v>1163</v>
      </c>
      <c r="O2314" s="153">
        <v>2022</v>
      </c>
      <c r="P2314" s="88">
        <v>45217</v>
      </c>
      <c r="Q2314" s="153" t="s">
        <v>6790</v>
      </c>
      <c r="R2314" s="104">
        <v>1</v>
      </c>
      <c r="S2314" s="59" t="s">
        <v>10015</v>
      </c>
      <c r="T2314" s="89">
        <v>45484</v>
      </c>
      <c r="U2314" s="59">
        <v>269.7</v>
      </c>
      <c r="V2314" s="134" t="s">
        <v>2076</v>
      </c>
      <c r="W2314" s="134" t="s">
        <v>2076</v>
      </c>
      <c r="X2314" s="134" t="s">
        <v>2076</v>
      </c>
      <c r="Y2314" s="59" t="s">
        <v>10016</v>
      </c>
      <c r="Z2314" s="89">
        <v>45551</v>
      </c>
      <c r="AA2314" s="59">
        <v>269.7</v>
      </c>
      <c r="AB2314" s="158" t="s">
        <v>10017</v>
      </c>
      <c r="AC2314" s="151">
        <v>269.7</v>
      </c>
      <c r="AD2314" s="142">
        <v>2024</v>
      </c>
      <c r="AE2314" s="142">
        <v>5150</v>
      </c>
      <c r="AF2314" s="328">
        <f t="shared" si="176"/>
        <v>1388955</v>
      </c>
      <c r="AG2314" s="108"/>
      <c r="AH2314" s="108"/>
      <c r="AI2314" s="108"/>
      <c r="AJ2314" s="108"/>
      <c r="AK2314" s="108"/>
      <c r="AL2314" s="108"/>
      <c r="AM2314" s="108"/>
      <c r="AN2314" s="108"/>
      <c r="AO2314" s="108"/>
      <c r="AP2314" s="108"/>
      <c r="AQ2314" s="108"/>
      <c r="AR2314" s="108"/>
      <c r="AS2314" s="108"/>
      <c r="AT2314" s="108"/>
      <c r="AU2314" s="108"/>
      <c r="AV2314" s="108"/>
      <c r="AW2314" s="108"/>
      <c r="AX2314" s="108"/>
      <c r="AY2314" s="108"/>
      <c r="AZ2314" s="108"/>
      <c r="BA2314" s="108"/>
      <c r="BB2314" s="108"/>
      <c r="BC2314" s="108"/>
      <c r="BD2314" s="108"/>
      <c r="BE2314" s="108"/>
      <c r="BF2314" s="108"/>
      <c r="BG2314" s="108"/>
      <c r="BH2314" s="108"/>
      <c r="BI2314" s="108"/>
      <c r="BJ2314" s="108"/>
      <c r="BK2314" s="130"/>
      <c r="BL2314" s="130"/>
      <c r="BM2314" s="130"/>
      <c r="BN2314" s="130"/>
      <c r="BO2314" s="130"/>
      <c r="BP2314" s="130"/>
      <c r="BQ2314" s="130"/>
      <c r="BR2314" s="130"/>
      <c r="BS2314" s="130"/>
      <c r="BT2314" s="130"/>
      <c r="BU2314" s="130"/>
      <c r="BV2314" s="130"/>
      <c r="BW2314" s="130"/>
      <c r="BX2314" s="130"/>
      <c r="BY2314" s="130"/>
      <c r="BZ2314" s="130"/>
      <c r="CA2314" s="130"/>
      <c r="CB2314" s="130"/>
      <c r="CC2314" s="130"/>
      <c r="CD2314" s="130"/>
      <c r="CE2314" s="130"/>
      <c r="CF2314" s="130"/>
      <c r="CG2314" s="130"/>
      <c r="CH2314" s="130"/>
      <c r="CI2314" s="130"/>
      <c r="CJ2314" s="130"/>
      <c r="CK2314" s="130"/>
      <c r="CL2314" s="130"/>
      <c r="CM2314" s="130"/>
      <c r="CN2314" s="130"/>
      <c r="CO2314" s="130"/>
      <c r="CP2314" s="130"/>
      <c r="CQ2314" s="130"/>
      <c r="CR2314" s="130"/>
      <c r="CS2314" s="130"/>
      <c r="CT2314" s="130"/>
      <c r="CU2314" s="130"/>
      <c r="CV2314" s="130"/>
      <c r="CW2314" s="130"/>
      <c r="CX2314" s="130"/>
      <c r="CY2314" s="130"/>
      <c r="CZ2314" s="130"/>
      <c r="DA2314" s="130"/>
      <c r="DB2314" s="130"/>
      <c r="DC2314" s="130"/>
      <c r="DD2314" s="130"/>
      <c r="DE2314" s="130"/>
      <c r="DF2314" s="130"/>
      <c r="DG2314" s="130"/>
      <c r="DH2314" s="130"/>
      <c r="DI2314" s="130"/>
      <c r="DJ2314" s="130"/>
      <c r="DK2314" s="130"/>
      <c r="DL2314" s="130"/>
    </row>
    <row r="2315" spans="1:116" ht="25.5" x14ac:dyDescent="0.2">
      <c r="A2315" s="136">
        <v>2312</v>
      </c>
      <c r="B2315" s="368">
        <f t="shared" si="167"/>
        <v>1330</v>
      </c>
      <c r="C2315" s="298" t="s">
        <v>10008</v>
      </c>
      <c r="D2315" s="279" t="s">
        <v>597</v>
      </c>
      <c r="E2315" s="125">
        <v>20106897914</v>
      </c>
      <c r="F2315" s="153" t="s">
        <v>26</v>
      </c>
      <c r="G2315" s="153" t="s">
        <v>27</v>
      </c>
      <c r="H2315" s="198" t="s">
        <v>9964</v>
      </c>
      <c r="I2315" s="153" t="s">
        <v>6924</v>
      </c>
      <c r="J2315" s="153" t="s">
        <v>10009</v>
      </c>
      <c r="K2315" s="344" t="s">
        <v>10010</v>
      </c>
      <c r="L2315" s="198" t="s">
        <v>10014</v>
      </c>
      <c r="M2315" s="182" t="s">
        <v>9998</v>
      </c>
      <c r="N2315" s="134" t="s">
        <v>1163</v>
      </c>
      <c r="O2315" s="153">
        <v>2022</v>
      </c>
      <c r="P2315" s="88">
        <v>45217</v>
      </c>
      <c r="Q2315" s="153" t="s">
        <v>6790</v>
      </c>
      <c r="R2315" s="104">
        <v>1</v>
      </c>
      <c r="S2315" s="59" t="s">
        <v>10015</v>
      </c>
      <c r="T2315" s="89">
        <v>45484</v>
      </c>
      <c r="U2315" s="59">
        <v>269.8</v>
      </c>
      <c r="V2315" s="134" t="s">
        <v>2076</v>
      </c>
      <c r="W2315" s="134" t="s">
        <v>2076</v>
      </c>
      <c r="X2315" s="134" t="s">
        <v>2076</v>
      </c>
      <c r="Y2315" s="59" t="s">
        <v>10016</v>
      </c>
      <c r="Z2315" s="89">
        <v>45551</v>
      </c>
      <c r="AA2315" s="59">
        <v>269.8</v>
      </c>
      <c r="AB2315" s="158" t="s">
        <v>10017</v>
      </c>
      <c r="AC2315" s="151">
        <v>269.8</v>
      </c>
      <c r="AD2315" s="142">
        <v>2024</v>
      </c>
      <c r="AE2315" s="142">
        <v>5150</v>
      </c>
      <c r="AF2315" s="328">
        <f t="shared" si="176"/>
        <v>1389470</v>
      </c>
      <c r="AG2315" s="108"/>
      <c r="AH2315" s="108"/>
      <c r="AI2315" s="108"/>
      <c r="AJ2315" s="108"/>
      <c r="AK2315" s="108"/>
      <c r="AL2315" s="108"/>
      <c r="AM2315" s="108"/>
      <c r="AN2315" s="108"/>
      <c r="AO2315" s="108"/>
      <c r="AP2315" s="108"/>
      <c r="AQ2315" s="108"/>
      <c r="AR2315" s="108"/>
      <c r="AS2315" s="108"/>
      <c r="AT2315" s="108"/>
      <c r="AU2315" s="108"/>
      <c r="AV2315" s="108"/>
      <c r="AW2315" s="108"/>
      <c r="AX2315" s="108"/>
      <c r="AY2315" s="108"/>
      <c r="AZ2315" s="108"/>
      <c r="BA2315" s="108"/>
      <c r="BB2315" s="108"/>
      <c r="BC2315" s="108"/>
      <c r="BD2315" s="108"/>
      <c r="BE2315" s="108"/>
      <c r="BF2315" s="108"/>
      <c r="BG2315" s="108"/>
      <c r="BH2315" s="108"/>
      <c r="BI2315" s="108"/>
      <c r="BJ2315" s="108"/>
      <c r="BK2315" s="130"/>
      <c r="BL2315" s="130"/>
      <c r="BM2315" s="130"/>
      <c r="BN2315" s="130"/>
      <c r="BO2315" s="130"/>
      <c r="BP2315" s="130"/>
      <c r="BQ2315" s="130"/>
      <c r="BR2315" s="130"/>
      <c r="BS2315" s="130"/>
      <c r="BT2315" s="130"/>
      <c r="BU2315" s="130"/>
      <c r="BV2315" s="130"/>
      <c r="BW2315" s="130"/>
      <c r="BX2315" s="130"/>
      <c r="BY2315" s="130"/>
      <c r="BZ2315" s="130"/>
      <c r="CA2315" s="130"/>
      <c r="CB2315" s="130"/>
      <c r="CC2315" s="130"/>
      <c r="CD2315" s="130"/>
      <c r="CE2315" s="130"/>
      <c r="CF2315" s="130"/>
      <c r="CG2315" s="130"/>
      <c r="CH2315" s="130"/>
      <c r="CI2315" s="130"/>
      <c r="CJ2315" s="130"/>
      <c r="CK2315" s="130"/>
      <c r="CL2315" s="130"/>
      <c r="CM2315" s="130"/>
      <c r="CN2315" s="130"/>
      <c r="CO2315" s="130"/>
      <c r="CP2315" s="130"/>
      <c r="CQ2315" s="130"/>
      <c r="CR2315" s="130"/>
      <c r="CS2315" s="130"/>
      <c r="CT2315" s="130"/>
      <c r="CU2315" s="130"/>
      <c r="CV2315" s="130"/>
      <c r="CW2315" s="130"/>
      <c r="CX2315" s="130"/>
      <c r="CY2315" s="130"/>
      <c r="CZ2315" s="130"/>
      <c r="DA2315" s="130"/>
      <c r="DB2315" s="130"/>
      <c r="DC2315" s="130"/>
      <c r="DD2315" s="130"/>
      <c r="DE2315" s="130"/>
      <c r="DF2315" s="130"/>
      <c r="DG2315" s="130"/>
      <c r="DH2315" s="130"/>
      <c r="DI2315" s="130"/>
      <c r="DJ2315" s="130"/>
      <c r="DK2315" s="130"/>
      <c r="DL2315" s="130"/>
    </row>
    <row r="2316" spans="1:116" ht="38.25" x14ac:dyDescent="0.2">
      <c r="A2316" s="136">
        <v>2313</v>
      </c>
      <c r="B2316" s="368">
        <f t="shared" si="167"/>
        <v>1331</v>
      </c>
      <c r="C2316" s="298" t="s">
        <v>10018</v>
      </c>
      <c r="D2316" s="279" t="s">
        <v>597</v>
      </c>
      <c r="E2316" s="125">
        <v>20106897914</v>
      </c>
      <c r="F2316" s="153" t="s">
        <v>26</v>
      </c>
      <c r="G2316" s="153" t="s">
        <v>27</v>
      </c>
      <c r="H2316" s="198" t="s">
        <v>9697</v>
      </c>
      <c r="I2316" s="153" t="s">
        <v>10019</v>
      </c>
      <c r="J2316" s="153" t="s">
        <v>7255</v>
      </c>
      <c r="K2316" s="344" t="s">
        <v>8985</v>
      </c>
      <c r="L2316" s="198" t="s">
        <v>10020</v>
      </c>
      <c r="M2316" s="182" t="s">
        <v>9998</v>
      </c>
      <c r="N2316" s="134" t="s">
        <v>1163</v>
      </c>
      <c r="O2316" s="153">
        <v>2020</v>
      </c>
      <c r="P2316" s="88">
        <v>45288</v>
      </c>
      <c r="Q2316" s="153" t="s">
        <v>6790</v>
      </c>
      <c r="R2316" s="104">
        <v>1</v>
      </c>
      <c r="S2316" s="59" t="s">
        <v>10021</v>
      </c>
      <c r="T2316" s="89">
        <v>45484</v>
      </c>
      <c r="U2316" s="59">
        <v>350</v>
      </c>
      <c r="V2316" s="134" t="s">
        <v>2076</v>
      </c>
      <c r="W2316" s="134" t="s">
        <v>2076</v>
      </c>
      <c r="X2316" s="134" t="s">
        <v>2076</v>
      </c>
      <c r="Y2316" s="59" t="s">
        <v>10022</v>
      </c>
      <c r="Z2316" s="89">
        <v>45553</v>
      </c>
      <c r="AA2316" s="59">
        <v>350</v>
      </c>
      <c r="AB2316" s="158" t="s">
        <v>10023</v>
      </c>
      <c r="AC2316" s="151">
        <v>350</v>
      </c>
      <c r="AD2316" s="142">
        <v>2024</v>
      </c>
      <c r="AE2316" s="142">
        <v>5150</v>
      </c>
      <c r="AF2316" s="328">
        <f t="shared" ref="AF2316:AF2321" si="177">(AC2316*AE2316)</f>
        <v>1802500</v>
      </c>
      <c r="AG2316" s="108"/>
      <c r="AH2316" s="108"/>
      <c r="AI2316" s="108"/>
      <c r="AJ2316" s="108"/>
      <c r="AK2316" s="108"/>
      <c r="AL2316" s="108"/>
      <c r="AM2316" s="108"/>
      <c r="AN2316" s="108"/>
      <c r="AO2316" s="108"/>
      <c r="AP2316" s="108"/>
      <c r="AQ2316" s="108"/>
      <c r="AR2316" s="108"/>
      <c r="AS2316" s="108"/>
      <c r="AT2316" s="108"/>
      <c r="AU2316" s="108"/>
      <c r="AV2316" s="108"/>
      <c r="AW2316" s="108"/>
      <c r="AX2316" s="108"/>
      <c r="AY2316" s="108"/>
      <c r="AZ2316" s="108"/>
      <c r="BA2316" s="108"/>
      <c r="BB2316" s="108"/>
      <c r="BC2316" s="108"/>
      <c r="BD2316" s="108"/>
      <c r="BE2316" s="108"/>
      <c r="BF2316" s="108"/>
      <c r="BG2316" s="108"/>
      <c r="BH2316" s="108"/>
      <c r="BI2316" s="108"/>
      <c r="BJ2316" s="108"/>
      <c r="BK2316" s="130"/>
      <c r="BL2316" s="130"/>
      <c r="BM2316" s="130"/>
      <c r="BN2316" s="130"/>
      <c r="BO2316" s="130"/>
      <c r="BP2316" s="130"/>
      <c r="BQ2316" s="130"/>
      <c r="BR2316" s="130"/>
      <c r="BS2316" s="130"/>
      <c r="BT2316" s="130"/>
      <c r="BU2316" s="130"/>
      <c r="BV2316" s="130"/>
      <c r="BW2316" s="130"/>
      <c r="BX2316" s="130"/>
      <c r="BY2316" s="130"/>
      <c r="BZ2316" s="130"/>
      <c r="CA2316" s="130"/>
      <c r="CB2316" s="130"/>
      <c r="CC2316" s="130"/>
      <c r="CD2316" s="130"/>
      <c r="CE2316" s="130"/>
      <c r="CF2316" s="130"/>
      <c r="CG2316" s="130"/>
      <c r="CH2316" s="130"/>
      <c r="CI2316" s="130"/>
      <c r="CJ2316" s="130"/>
      <c r="CK2316" s="130"/>
      <c r="CL2316" s="130"/>
      <c r="CM2316" s="130"/>
      <c r="CN2316" s="130"/>
      <c r="CO2316" s="130"/>
      <c r="CP2316" s="130"/>
      <c r="CQ2316" s="130"/>
      <c r="CR2316" s="130"/>
      <c r="CS2316" s="130"/>
      <c r="CT2316" s="130"/>
      <c r="CU2316" s="130"/>
      <c r="CV2316" s="130"/>
      <c r="CW2316" s="130"/>
      <c r="CX2316" s="130"/>
      <c r="CY2316" s="130"/>
      <c r="CZ2316" s="130"/>
      <c r="DA2316" s="130"/>
      <c r="DB2316" s="130"/>
      <c r="DC2316" s="130"/>
      <c r="DD2316" s="130"/>
      <c r="DE2316" s="130"/>
      <c r="DF2316" s="130"/>
      <c r="DG2316" s="130"/>
      <c r="DH2316" s="130"/>
      <c r="DI2316" s="130"/>
      <c r="DJ2316" s="130"/>
      <c r="DK2316" s="130"/>
      <c r="DL2316" s="130"/>
    </row>
    <row r="2317" spans="1:116" ht="38.25" x14ac:dyDescent="0.2">
      <c r="A2317" s="136">
        <v>2314</v>
      </c>
      <c r="B2317" s="368">
        <f t="shared" si="167"/>
        <v>1332</v>
      </c>
      <c r="C2317" s="294" t="s">
        <v>10024</v>
      </c>
      <c r="D2317" s="279" t="s">
        <v>597</v>
      </c>
      <c r="E2317" s="125">
        <v>20106897914</v>
      </c>
      <c r="F2317" s="153" t="s">
        <v>26</v>
      </c>
      <c r="G2317" s="153" t="s">
        <v>27</v>
      </c>
      <c r="H2317" s="198" t="s">
        <v>10025</v>
      </c>
      <c r="I2317" s="153" t="s">
        <v>7278</v>
      </c>
      <c r="J2317" s="153" t="s">
        <v>7226</v>
      </c>
      <c r="K2317" s="344" t="s">
        <v>9954</v>
      </c>
      <c r="L2317" s="198" t="s">
        <v>10026</v>
      </c>
      <c r="M2317" s="182" t="s">
        <v>9998</v>
      </c>
      <c r="N2317" s="153" t="s">
        <v>1161</v>
      </c>
      <c r="O2317" s="153">
        <v>2023</v>
      </c>
      <c r="P2317" s="88">
        <v>45223</v>
      </c>
      <c r="Q2317" s="153" t="s">
        <v>6790</v>
      </c>
      <c r="R2317" s="104">
        <v>1</v>
      </c>
      <c r="S2317" s="59" t="s">
        <v>10027</v>
      </c>
      <c r="T2317" s="89">
        <v>45489</v>
      </c>
      <c r="U2317" s="59">
        <v>47.5</v>
      </c>
      <c r="V2317" s="134" t="s">
        <v>2076</v>
      </c>
      <c r="W2317" s="134" t="s">
        <v>2076</v>
      </c>
      <c r="X2317" s="134" t="s">
        <v>2076</v>
      </c>
      <c r="Y2317" s="59" t="s">
        <v>10028</v>
      </c>
      <c r="Z2317" s="89">
        <v>45555</v>
      </c>
      <c r="AA2317" s="59">
        <v>47.5</v>
      </c>
      <c r="AB2317" s="158" t="s">
        <v>10029</v>
      </c>
      <c r="AC2317" s="151">
        <v>47.5</v>
      </c>
      <c r="AD2317" s="142">
        <v>2024</v>
      </c>
      <c r="AE2317" s="142">
        <v>5150</v>
      </c>
      <c r="AF2317" s="328">
        <f t="shared" si="177"/>
        <v>244625</v>
      </c>
      <c r="AG2317" s="108"/>
      <c r="AH2317" s="108"/>
      <c r="AI2317" s="108"/>
      <c r="AJ2317" s="108"/>
      <c r="AK2317" s="108"/>
      <c r="AL2317" s="108"/>
      <c r="AM2317" s="108"/>
      <c r="AN2317" s="108"/>
      <c r="AO2317" s="108"/>
      <c r="AP2317" s="108"/>
      <c r="AQ2317" s="108"/>
      <c r="AR2317" s="108"/>
      <c r="AS2317" s="108"/>
      <c r="AT2317" s="108"/>
      <c r="AU2317" s="108"/>
      <c r="AV2317" s="108"/>
      <c r="AW2317" s="108"/>
      <c r="AX2317" s="108"/>
      <c r="AY2317" s="108"/>
      <c r="AZ2317" s="108"/>
      <c r="BA2317" s="108"/>
      <c r="BB2317" s="108"/>
      <c r="BC2317" s="108"/>
      <c r="BD2317" s="108"/>
      <c r="BE2317" s="108"/>
      <c r="BF2317" s="108"/>
      <c r="BG2317" s="108"/>
      <c r="BH2317" s="108"/>
      <c r="BI2317" s="108"/>
      <c r="BJ2317" s="108"/>
      <c r="BK2317" s="130"/>
      <c r="BL2317" s="130"/>
      <c r="BM2317" s="130"/>
      <c r="BN2317" s="130"/>
      <c r="BO2317" s="130"/>
      <c r="BP2317" s="130"/>
      <c r="BQ2317" s="130"/>
      <c r="BR2317" s="130"/>
      <c r="BS2317" s="130"/>
      <c r="BT2317" s="130"/>
      <c r="BU2317" s="130"/>
      <c r="BV2317" s="130"/>
      <c r="BW2317" s="130"/>
      <c r="BX2317" s="130"/>
      <c r="BY2317" s="130"/>
      <c r="BZ2317" s="130"/>
      <c r="CA2317" s="130"/>
      <c r="CB2317" s="130"/>
      <c r="CC2317" s="130"/>
      <c r="CD2317" s="130"/>
      <c r="CE2317" s="130"/>
      <c r="CF2317" s="130"/>
      <c r="CG2317" s="130"/>
      <c r="CH2317" s="130"/>
      <c r="CI2317" s="130"/>
      <c r="CJ2317" s="130"/>
      <c r="CK2317" s="130"/>
      <c r="CL2317" s="130"/>
      <c r="CM2317" s="130"/>
      <c r="CN2317" s="130"/>
      <c r="CO2317" s="130"/>
      <c r="CP2317" s="130"/>
      <c r="CQ2317" s="130"/>
      <c r="CR2317" s="130"/>
      <c r="CS2317" s="130"/>
      <c r="CT2317" s="130"/>
      <c r="CU2317" s="130"/>
      <c r="CV2317" s="130"/>
      <c r="CW2317" s="130"/>
      <c r="CX2317" s="130"/>
      <c r="CY2317" s="130"/>
      <c r="CZ2317" s="130"/>
      <c r="DA2317" s="130"/>
      <c r="DB2317" s="130"/>
      <c r="DC2317" s="130"/>
      <c r="DD2317" s="130"/>
      <c r="DE2317" s="130"/>
      <c r="DF2317" s="130"/>
      <c r="DG2317" s="130"/>
      <c r="DH2317" s="130"/>
      <c r="DI2317" s="130"/>
      <c r="DJ2317" s="130"/>
      <c r="DK2317" s="130"/>
      <c r="DL2317" s="130"/>
    </row>
    <row r="2318" spans="1:116" ht="52.9" customHeight="1" x14ac:dyDescent="0.2">
      <c r="A2318" s="136">
        <v>2315</v>
      </c>
      <c r="B2318" s="368">
        <f t="shared" ref="B2318:B2381" si="178">IF(C2318=C2317,B2317,B2317+1)</f>
        <v>1333</v>
      </c>
      <c r="C2318" s="294" t="s">
        <v>10030</v>
      </c>
      <c r="D2318" s="279" t="s">
        <v>597</v>
      </c>
      <c r="E2318" s="125">
        <v>20106897914</v>
      </c>
      <c r="F2318" s="153" t="s">
        <v>26</v>
      </c>
      <c r="G2318" s="153" t="s">
        <v>27</v>
      </c>
      <c r="H2318" s="198" t="s">
        <v>10031</v>
      </c>
      <c r="I2318" s="6" t="s">
        <v>7174</v>
      </c>
      <c r="J2318" s="153" t="s">
        <v>10035</v>
      </c>
      <c r="K2318" s="104" t="s">
        <v>8526</v>
      </c>
      <c r="L2318" s="198" t="s">
        <v>10036</v>
      </c>
      <c r="M2318" s="104" t="s">
        <v>7896</v>
      </c>
      <c r="N2318" s="153" t="s">
        <v>1162</v>
      </c>
      <c r="O2318" s="153">
        <v>2022</v>
      </c>
      <c r="P2318" s="88">
        <v>45223</v>
      </c>
      <c r="Q2318" s="153" t="s">
        <v>6790</v>
      </c>
      <c r="R2318" s="104">
        <v>1</v>
      </c>
      <c r="S2318" s="59" t="s">
        <v>10032</v>
      </c>
      <c r="T2318" s="89">
        <v>45491</v>
      </c>
      <c r="U2318" s="59">
        <v>141.80000000000001</v>
      </c>
      <c r="V2318" s="134" t="s">
        <v>2076</v>
      </c>
      <c r="W2318" s="134" t="s">
        <v>2076</v>
      </c>
      <c r="X2318" s="134" t="s">
        <v>2076</v>
      </c>
      <c r="Y2318" s="59" t="s">
        <v>10033</v>
      </c>
      <c r="Z2318" s="89">
        <v>45555</v>
      </c>
      <c r="AA2318" s="59">
        <v>141.80000000000001</v>
      </c>
      <c r="AB2318" s="158" t="s">
        <v>10034</v>
      </c>
      <c r="AC2318" s="151">
        <v>141.80000000000001</v>
      </c>
      <c r="AD2318" s="142">
        <v>2024</v>
      </c>
      <c r="AE2318" s="142">
        <v>5150</v>
      </c>
      <c r="AF2318" s="328">
        <f t="shared" si="177"/>
        <v>730270.00000000012</v>
      </c>
      <c r="AG2318" s="108"/>
      <c r="AH2318" s="108"/>
      <c r="AI2318" s="108"/>
      <c r="AJ2318" s="108"/>
      <c r="AK2318" s="108"/>
      <c r="AL2318" s="108"/>
      <c r="AM2318" s="108"/>
      <c r="AN2318" s="108"/>
      <c r="AO2318" s="108"/>
      <c r="AP2318" s="108"/>
      <c r="AQ2318" s="108"/>
      <c r="AR2318" s="108"/>
      <c r="AS2318" s="108"/>
      <c r="AT2318" s="108"/>
      <c r="AU2318" s="108"/>
      <c r="AV2318" s="108"/>
      <c r="AW2318" s="108"/>
      <c r="AX2318" s="108"/>
      <c r="AY2318" s="108"/>
      <c r="AZ2318" s="108"/>
      <c r="BA2318" s="108"/>
      <c r="BB2318" s="108"/>
      <c r="BC2318" s="108"/>
      <c r="BD2318" s="108"/>
      <c r="BE2318" s="108"/>
      <c r="BF2318" s="108"/>
      <c r="BG2318" s="108"/>
      <c r="BH2318" s="108"/>
      <c r="BI2318" s="108"/>
      <c r="BJ2318" s="108"/>
      <c r="BK2318" s="130"/>
      <c r="BL2318" s="130"/>
      <c r="BM2318" s="130"/>
      <c r="BN2318" s="130"/>
      <c r="BO2318" s="130"/>
      <c r="BP2318" s="130"/>
      <c r="BQ2318" s="130"/>
      <c r="BR2318" s="130"/>
      <c r="BS2318" s="130"/>
      <c r="BT2318" s="130"/>
      <c r="BU2318" s="130"/>
      <c r="BV2318" s="130"/>
      <c r="BW2318" s="130"/>
      <c r="BX2318" s="130"/>
      <c r="BY2318" s="130"/>
      <c r="BZ2318" s="130"/>
      <c r="CA2318" s="130"/>
      <c r="CB2318" s="130"/>
      <c r="CC2318" s="130"/>
      <c r="CD2318" s="130"/>
      <c r="CE2318" s="130"/>
      <c r="CF2318" s="130"/>
      <c r="CG2318" s="130"/>
      <c r="CH2318" s="130"/>
      <c r="CI2318" s="130"/>
      <c r="CJ2318" s="130"/>
      <c r="CK2318" s="130"/>
      <c r="CL2318" s="130"/>
      <c r="CM2318" s="130"/>
      <c r="CN2318" s="130"/>
      <c r="CO2318" s="130"/>
      <c r="CP2318" s="130"/>
      <c r="CQ2318" s="130"/>
      <c r="CR2318" s="130"/>
      <c r="CS2318" s="130"/>
      <c r="CT2318" s="130"/>
      <c r="CU2318" s="130"/>
      <c r="CV2318" s="130"/>
      <c r="CW2318" s="130"/>
      <c r="CX2318" s="130"/>
      <c r="CY2318" s="130"/>
      <c r="CZ2318" s="130"/>
      <c r="DA2318" s="130"/>
      <c r="DB2318" s="130"/>
      <c r="DC2318" s="130"/>
      <c r="DD2318" s="130"/>
      <c r="DE2318" s="130"/>
      <c r="DF2318" s="130"/>
      <c r="DG2318" s="130"/>
      <c r="DH2318" s="130"/>
      <c r="DI2318" s="130"/>
      <c r="DJ2318" s="130"/>
      <c r="DK2318" s="130"/>
      <c r="DL2318" s="130"/>
    </row>
    <row r="2319" spans="1:116" ht="52.9" customHeight="1" x14ac:dyDescent="0.2">
      <c r="A2319" s="136">
        <v>2316</v>
      </c>
      <c r="B2319" s="368">
        <f t="shared" si="178"/>
        <v>1334</v>
      </c>
      <c r="C2319" s="294" t="s">
        <v>10037</v>
      </c>
      <c r="D2319" s="344" t="s">
        <v>588</v>
      </c>
      <c r="E2319" s="125">
        <v>20543254798</v>
      </c>
      <c r="F2319" s="344" t="s">
        <v>26</v>
      </c>
      <c r="G2319" s="344" t="s">
        <v>27</v>
      </c>
      <c r="H2319" s="198" t="s">
        <v>9964</v>
      </c>
      <c r="I2319" s="6" t="s">
        <v>6902</v>
      </c>
      <c r="J2319" s="344" t="s">
        <v>7247</v>
      </c>
      <c r="K2319" s="104" t="s">
        <v>9263</v>
      </c>
      <c r="L2319" s="198" t="s">
        <v>10039</v>
      </c>
      <c r="M2319" s="104" t="s">
        <v>7896</v>
      </c>
      <c r="N2319" s="344" t="s">
        <v>1162</v>
      </c>
      <c r="O2319" s="344">
        <v>2023</v>
      </c>
      <c r="P2319" s="88">
        <v>45194</v>
      </c>
      <c r="Q2319" s="344" t="s">
        <v>6790</v>
      </c>
      <c r="R2319" s="104">
        <v>1</v>
      </c>
      <c r="S2319" s="59" t="s">
        <v>10038</v>
      </c>
      <c r="T2319" s="89">
        <v>45462</v>
      </c>
      <c r="U2319" s="59">
        <v>500</v>
      </c>
      <c r="V2319" s="134" t="s">
        <v>2076</v>
      </c>
      <c r="W2319" s="134" t="s">
        <v>2076</v>
      </c>
      <c r="X2319" s="134" t="s">
        <v>2076</v>
      </c>
      <c r="Y2319" s="59" t="s">
        <v>10040</v>
      </c>
      <c r="Z2319" s="89">
        <v>45555</v>
      </c>
      <c r="AA2319" s="59">
        <v>500</v>
      </c>
      <c r="AB2319" s="352" t="s">
        <v>10041</v>
      </c>
      <c r="AC2319" s="151">
        <v>500</v>
      </c>
      <c r="AD2319" s="142">
        <v>2024</v>
      </c>
      <c r="AE2319" s="142">
        <v>5150</v>
      </c>
      <c r="AF2319" s="328">
        <f t="shared" si="177"/>
        <v>2575000</v>
      </c>
      <c r="AG2319" s="108"/>
      <c r="AH2319" s="108"/>
      <c r="AI2319" s="108"/>
      <c r="AJ2319" s="108"/>
      <c r="AK2319" s="108"/>
      <c r="AL2319" s="108"/>
      <c r="AM2319" s="108"/>
      <c r="AN2319" s="108"/>
      <c r="AO2319" s="108"/>
      <c r="AP2319" s="108"/>
      <c r="AQ2319" s="108"/>
      <c r="AR2319" s="108"/>
      <c r="AS2319" s="108"/>
      <c r="AT2319" s="108"/>
      <c r="AU2319" s="108"/>
      <c r="AV2319" s="108"/>
      <c r="AW2319" s="108"/>
      <c r="AX2319" s="108"/>
      <c r="AY2319" s="108"/>
      <c r="AZ2319" s="108"/>
      <c r="BA2319" s="108"/>
      <c r="BB2319" s="108"/>
      <c r="BC2319" s="108"/>
      <c r="BD2319" s="108"/>
      <c r="BE2319" s="108"/>
      <c r="BF2319" s="108"/>
      <c r="BG2319" s="108"/>
      <c r="BH2319" s="108"/>
      <c r="BI2319" s="108"/>
      <c r="BJ2319" s="108"/>
      <c r="BK2319" s="130"/>
      <c r="BL2319" s="130"/>
      <c r="BM2319" s="130"/>
      <c r="BN2319" s="130"/>
      <c r="BO2319" s="130"/>
      <c r="BP2319" s="130"/>
      <c r="BQ2319" s="130"/>
      <c r="BR2319" s="130"/>
      <c r="BS2319" s="130"/>
      <c r="BT2319" s="130"/>
      <c r="BU2319" s="130"/>
      <c r="BV2319" s="130"/>
      <c r="BW2319" s="130"/>
      <c r="BX2319" s="130"/>
      <c r="BY2319" s="130"/>
      <c r="BZ2319" s="130"/>
      <c r="CA2319" s="130"/>
      <c r="CB2319" s="130"/>
      <c r="CC2319" s="130"/>
      <c r="CD2319" s="130"/>
      <c r="CE2319" s="130"/>
      <c r="CF2319" s="130"/>
      <c r="CG2319" s="130"/>
      <c r="CH2319" s="130"/>
      <c r="CI2319" s="130"/>
      <c r="CJ2319" s="130"/>
      <c r="CK2319" s="130"/>
      <c r="CL2319" s="130"/>
      <c r="CM2319" s="130"/>
      <c r="CN2319" s="130"/>
      <c r="CO2319" s="130"/>
      <c r="CP2319" s="130"/>
      <c r="CQ2319" s="130"/>
      <c r="CR2319" s="130"/>
      <c r="CS2319" s="130"/>
      <c r="CT2319" s="130"/>
      <c r="CU2319" s="130"/>
      <c r="CV2319" s="130"/>
      <c r="CW2319" s="130"/>
      <c r="CX2319" s="130"/>
      <c r="CY2319" s="130"/>
      <c r="CZ2319" s="130"/>
      <c r="DA2319" s="130"/>
      <c r="DB2319" s="130"/>
      <c r="DC2319" s="130"/>
      <c r="DD2319" s="130"/>
      <c r="DE2319" s="130"/>
      <c r="DF2319" s="130"/>
      <c r="DG2319" s="130"/>
      <c r="DH2319" s="130"/>
      <c r="DI2319" s="130"/>
      <c r="DJ2319" s="130"/>
      <c r="DK2319" s="130"/>
      <c r="DL2319" s="130"/>
    </row>
    <row r="2320" spans="1:116" ht="49.15" customHeight="1" x14ac:dyDescent="0.2">
      <c r="A2320" s="136">
        <v>2317</v>
      </c>
      <c r="B2320" s="368">
        <f t="shared" si="178"/>
        <v>1335</v>
      </c>
      <c r="C2320" s="294" t="s">
        <v>10042</v>
      </c>
      <c r="D2320" s="104" t="s">
        <v>8462</v>
      </c>
      <c r="E2320" s="119">
        <v>20467534026</v>
      </c>
      <c r="F2320" s="104" t="s">
        <v>26</v>
      </c>
      <c r="G2320" s="153" t="s">
        <v>27</v>
      </c>
      <c r="H2320" s="198" t="s">
        <v>9964</v>
      </c>
      <c r="I2320" s="153" t="s">
        <v>6924</v>
      </c>
      <c r="J2320" s="153" t="s">
        <v>6884</v>
      </c>
      <c r="K2320" s="344" t="s">
        <v>8798</v>
      </c>
      <c r="L2320" s="198" t="s">
        <v>10043</v>
      </c>
      <c r="M2320" s="182" t="s">
        <v>10044</v>
      </c>
      <c r="N2320" s="153" t="s">
        <v>1162</v>
      </c>
      <c r="O2320" s="153">
        <v>2021</v>
      </c>
      <c r="P2320" s="88">
        <v>45224</v>
      </c>
      <c r="Q2320" s="153" t="s">
        <v>6790</v>
      </c>
      <c r="R2320" s="104">
        <v>1</v>
      </c>
      <c r="S2320" s="59" t="s">
        <v>10045</v>
      </c>
      <c r="T2320" s="89">
        <v>45489</v>
      </c>
      <c r="U2320" s="59">
        <v>14.7</v>
      </c>
      <c r="V2320" s="134" t="s">
        <v>2076</v>
      </c>
      <c r="W2320" s="134" t="s">
        <v>2076</v>
      </c>
      <c r="X2320" s="134" t="s">
        <v>2076</v>
      </c>
      <c r="Y2320" s="59" t="s">
        <v>10046</v>
      </c>
      <c r="Z2320" s="89">
        <v>45558</v>
      </c>
      <c r="AA2320" s="59">
        <v>14.7</v>
      </c>
      <c r="AB2320" s="158" t="s">
        <v>10047</v>
      </c>
      <c r="AC2320" s="151">
        <v>14.7</v>
      </c>
      <c r="AD2320" s="142">
        <v>2024</v>
      </c>
      <c r="AE2320" s="142">
        <v>5150</v>
      </c>
      <c r="AF2320" s="328">
        <f t="shared" si="177"/>
        <v>75705</v>
      </c>
      <c r="AG2320" s="108"/>
      <c r="AH2320" s="108"/>
      <c r="AI2320" s="108"/>
      <c r="AJ2320" s="108"/>
      <c r="AK2320" s="108"/>
      <c r="AL2320" s="108"/>
      <c r="AM2320" s="108"/>
      <c r="AN2320" s="108"/>
      <c r="AO2320" s="108"/>
      <c r="AP2320" s="108"/>
      <c r="AQ2320" s="108"/>
      <c r="AR2320" s="108"/>
      <c r="AS2320" s="108"/>
      <c r="AT2320" s="108"/>
      <c r="AU2320" s="108"/>
      <c r="AV2320" s="108"/>
      <c r="AW2320" s="108"/>
      <c r="AX2320" s="108"/>
      <c r="AY2320" s="108"/>
      <c r="AZ2320" s="108"/>
      <c r="BA2320" s="108"/>
      <c r="BB2320" s="108"/>
      <c r="BC2320" s="108"/>
      <c r="BD2320" s="108"/>
      <c r="BE2320" s="108"/>
      <c r="BF2320" s="108"/>
      <c r="BG2320" s="108"/>
      <c r="BH2320" s="108"/>
      <c r="BI2320" s="108"/>
      <c r="BJ2320" s="108"/>
      <c r="BK2320" s="130"/>
      <c r="BL2320" s="130"/>
      <c r="BM2320" s="130"/>
      <c r="BN2320" s="130"/>
      <c r="BO2320" s="130"/>
      <c r="BP2320" s="130"/>
      <c r="BQ2320" s="130"/>
      <c r="BR2320" s="130"/>
      <c r="BS2320" s="130"/>
      <c r="BT2320" s="130"/>
      <c r="BU2320" s="130"/>
      <c r="BV2320" s="130"/>
      <c r="BW2320" s="130"/>
      <c r="BX2320" s="130"/>
      <c r="BY2320" s="130"/>
      <c r="BZ2320" s="130"/>
      <c r="CA2320" s="130"/>
      <c r="CB2320" s="130"/>
      <c r="CC2320" s="130"/>
      <c r="CD2320" s="130"/>
      <c r="CE2320" s="130"/>
      <c r="CF2320" s="130"/>
      <c r="CG2320" s="130"/>
      <c r="CH2320" s="130"/>
      <c r="CI2320" s="130"/>
      <c r="CJ2320" s="130"/>
      <c r="CK2320" s="130"/>
      <c r="CL2320" s="130"/>
      <c r="CM2320" s="130"/>
      <c r="CN2320" s="130"/>
      <c r="CO2320" s="130"/>
      <c r="CP2320" s="130"/>
      <c r="CQ2320" s="130"/>
      <c r="CR2320" s="130"/>
      <c r="CS2320" s="130"/>
      <c r="CT2320" s="130"/>
      <c r="CU2320" s="130"/>
      <c r="CV2320" s="130"/>
      <c r="CW2320" s="130"/>
      <c r="CX2320" s="130"/>
      <c r="CY2320" s="130"/>
      <c r="CZ2320" s="130"/>
      <c r="DA2320" s="130"/>
      <c r="DB2320" s="130"/>
      <c r="DC2320" s="130"/>
      <c r="DD2320" s="130"/>
      <c r="DE2320" s="130"/>
      <c r="DF2320" s="130"/>
      <c r="DG2320" s="130"/>
      <c r="DH2320" s="130"/>
      <c r="DI2320" s="130"/>
      <c r="DJ2320" s="130"/>
      <c r="DK2320" s="130"/>
      <c r="DL2320" s="130"/>
    </row>
    <row r="2321" spans="1:116" ht="63.6" customHeight="1" x14ac:dyDescent="0.2">
      <c r="A2321" s="136">
        <v>2318</v>
      </c>
      <c r="B2321" s="368">
        <f t="shared" si="178"/>
        <v>1336</v>
      </c>
      <c r="C2321" s="294" t="s">
        <v>10048</v>
      </c>
      <c r="D2321" s="279" t="s">
        <v>588</v>
      </c>
      <c r="E2321" s="6">
        <v>20543254798</v>
      </c>
      <c r="F2321" s="153" t="s">
        <v>26</v>
      </c>
      <c r="G2321" s="153" t="s">
        <v>27</v>
      </c>
      <c r="H2321" s="198" t="s">
        <v>9697</v>
      </c>
      <c r="I2321" s="153" t="s">
        <v>10019</v>
      </c>
      <c r="J2321" s="153" t="s">
        <v>7255</v>
      </c>
      <c r="K2321" s="344" t="s">
        <v>8985</v>
      </c>
      <c r="L2321" s="198" t="s">
        <v>10049</v>
      </c>
      <c r="M2321" s="104" t="s">
        <v>7896</v>
      </c>
      <c r="N2321" s="153" t="s">
        <v>1163</v>
      </c>
      <c r="O2321" s="153">
        <v>2020</v>
      </c>
      <c r="P2321" s="88">
        <v>45288</v>
      </c>
      <c r="Q2321" s="153" t="s">
        <v>6790</v>
      </c>
      <c r="R2321" s="104">
        <v>1</v>
      </c>
      <c r="S2321" s="59" t="s">
        <v>10050</v>
      </c>
      <c r="T2321" s="89">
        <v>45497</v>
      </c>
      <c r="U2321" s="59">
        <v>350</v>
      </c>
      <c r="V2321" s="134" t="s">
        <v>2076</v>
      </c>
      <c r="W2321" s="134" t="s">
        <v>2076</v>
      </c>
      <c r="X2321" s="134" t="s">
        <v>2076</v>
      </c>
      <c r="Y2321" s="59" t="s">
        <v>10051</v>
      </c>
      <c r="Z2321" s="89">
        <v>45562</v>
      </c>
      <c r="AA2321" s="59">
        <v>350</v>
      </c>
      <c r="AB2321" s="158" t="s">
        <v>10052</v>
      </c>
      <c r="AC2321" s="151">
        <v>350</v>
      </c>
      <c r="AD2321" s="142">
        <v>2024</v>
      </c>
      <c r="AE2321" s="142">
        <v>5150</v>
      </c>
      <c r="AF2321" s="328">
        <f t="shared" si="177"/>
        <v>1802500</v>
      </c>
      <c r="AG2321" s="108"/>
      <c r="AH2321" s="108"/>
      <c r="AI2321" s="108"/>
      <c r="AJ2321" s="108"/>
      <c r="AK2321" s="108"/>
      <c r="AL2321" s="108"/>
      <c r="AM2321" s="108"/>
      <c r="AN2321" s="108"/>
      <c r="AO2321" s="108"/>
      <c r="AP2321" s="108"/>
      <c r="AQ2321" s="108"/>
      <c r="AR2321" s="108"/>
      <c r="AS2321" s="108"/>
      <c r="AT2321" s="108"/>
      <c r="AU2321" s="108"/>
      <c r="AV2321" s="108"/>
      <c r="AW2321" s="108"/>
      <c r="AX2321" s="108"/>
      <c r="AY2321" s="108"/>
      <c r="AZ2321" s="108"/>
      <c r="BA2321" s="108"/>
      <c r="BB2321" s="108"/>
      <c r="BC2321" s="108"/>
      <c r="BD2321" s="108"/>
      <c r="BE2321" s="108"/>
      <c r="BF2321" s="108"/>
      <c r="BG2321" s="108"/>
      <c r="BH2321" s="108"/>
      <c r="BI2321" s="108"/>
      <c r="BJ2321" s="108"/>
      <c r="BK2321" s="130"/>
      <c r="BL2321" s="130"/>
      <c r="BM2321" s="130"/>
      <c r="BN2321" s="130"/>
      <c r="BO2321" s="130"/>
      <c r="BP2321" s="130"/>
      <c r="BQ2321" s="130"/>
      <c r="BR2321" s="130"/>
      <c r="BS2321" s="130"/>
      <c r="BT2321" s="130"/>
      <c r="BU2321" s="130"/>
      <c r="BV2321" s="130"/>
      <c r="BW2321" s="130"/>
      <c r="BX2321" s="130"/>
      <c r="BY2321" s="130"/>
      <c r="BZ2321" s="130"/>
      <c r="CA2321" s="130"/>
      <c r="CB2321" s="130"/>
      <c r="CC2321" s="130"/>
      <c r="CD2321" s="130"/>
      <c r="CE2321" s="130"/>
      <c r="CF2321" s="130"/>
      <c r="CG2321" s="130"/>
      <c r="CH2321" s="130"/>
      <c r="CI2321" s="130"/>
      <c r="CJ2321" s="130"/>
      <c r="CK2321" s="130"/>
      <c r="CL2321" s="130"/>
      <c r="CM2321" s="130"/>
      <c r="CN2321" s="130"/>
      <c r="CO2321" s="130"/>
      <c r="CP2321" s="130"/>
      <c r="CQ2321" s="130"/>
      <c r="CR2321" s="130"/>
      <c r="CS2321" s="130"/>
      <c r="CT2321" s="130"/>
      <c r="CU2321" s="130"/>
      <c r="CV2321" s="130"/>
      <c r="CW2321" s="130"/>
      <c r="CX2321" s="130"/>
      <c r="CY2321" s="130"/>
      <c r="CZ2321" s="130"/>
      <c r="DA2321" s="130"/>
      <c r="DB2321" s="130"/>
      <c r="DC2321" s="130"/>
      <c r="DD2321" s="130"/>
      <c r="DE2321" s="130"/>
      <c r="DF2321" s="130"/>
      <c r="DG2321" s="130"/>
      <c r="DH2321" s="130"/>
      <c r="DI2321" s="130"/>
      <c r="DJ2321" s="130"/>
      <c r="DK2321" s="130"/>
      <c r="DL2321" s="130"/>
    </row>
    <row r="2322" spans="1:116" ht="38.25" x14ac:dyDescent="0.2">
      <c r="A2322" s="136">
        <v>2319</v>
      </c>
      <c r="B2322" s="368">
        <f t="shared" si="178"/>
        <v>1337</v>
      </c>
      <c r="C2322" s="294" t="s">
        <v>10066</v>
      </c>
      <c r="D2322" s="279" t="s">
        <v>25</v>
      </c>
      <c r="E2322" s="141">
        <v>20100017491</v>
      </c>
      <c r="F2322" s="134" t="s">
        <v>26</v>
      </c>
      <c r="G2322" s="153" t="s">
        <v>27</v>
      </c>
      <c r="H2322" s="198" t="s">
        <v>9519</v>
      </c>
      <c r="I2322" s="153" t="s">
        <v>7166</v>
      </c>
      <c r="J2322" s="153" t="s">
        <v>9874</v>
      </c>
      <c r="K2322" s="344" t="s">
        <v>1065</v>
      </c>
      <c r="L2322" s="198" t="s">
        <v>10069</v>
      </c>
      <c r="M2322" s="182" t="s">
        <v>10070</v>
      </c>
      <c r="N2322" s="153" t="s">
        <v>1162</v>
      </c>
      <c r="O2322" s="153">
        <v>2022</v>
      </c>
      <c r="P2322" s="88">
        <v>45289</v>
      </c>
      <c r="Q2322" s="153" t="s">
        <v>6790</v>
      </c>
      <c r="R2322" s="104">
        <v>1</v>
      </c>
      <c r="S2322" s="59" t="s">
        <v>10068</v>
      </c>
      <c r="T2322" s="89">
        <v>45537</v>
      </c>
      <c r="U2322" s="59">
        <v>145.30000000000001</v>
      </c>
      <c r="V2322" s="134" t="s">
        <v>2076</v>
      </c>
      <c r="W2322" s="134" t="s">
        <v>2076</v>
      </c>
      <c r="X2322" s="134" t="s">
        <v>2076</v>
      </c>
      <c r="Y2322" s="59" t="s">
        <v>2076</v>
      </c>
      <c r="Z2322" s="59" t="s">
        <v>2076</v>
      </c>
      <c r="AA2322" s="59" t="s">
        <v>2076</v>
      </c>
      <c r="AB2322" s="158" t="s">
        <v>10071</v>
      </c>
      <c r="AC2322" s="151">
        <v>145.30000000000001</v>
      </c>
      <c r="AD2322" s="142">
        <v>2024</v>
      </c>
      <c r="AE2322" s="142">
        <v>5150</v>
      </c>
      <c r="AF2322" s="328">
        <f t="shared" ref="AF2322:AF2350" si="179">(AC2322*AE2322)</f>
        <v>748295.00000000012</v>
      </c>
      <c r="AG2322" s="108"/>
      <c r="AH2322" s="108"/>
      <c r="AI2322" s="108"/>
      <c r="AJ2322" s="108"/>
      <c r="AK2322" s="108"/>
      <c r="AL2322" s="108"/>
      <c r="AM2322" s="108"/>
      <c r="AN2322" s="108"/>
      <c r="AO2322" s="108"/>
      <c r="AP2322" s="108"/>
      <c r="AQ2322" s="108"/>
      <c r="AR2322" s="108"/>
      <c r="AS2322" s="108"/>
      <c r="AT2322" s="108"/>
      <c r="AU2322" s="108"/>
      <c r="AV2322" s="108"/>
      <c r="AW2322" s="108"/>
      <c r="AX2322" s="108"/>
      <c r="AY2322" s="108"/>
      <c r="AZ2322" s="108"/>
      <c r="BA2322" s="108"/>
      <c r="BB2322" s="108"/>
      <c r="BC2322" s="108"/>
      <c r="BD2322" s="108"/>
      <c r="BE2322" s="108"/>
      <c r="BF2322" s="108"/>
      <c r="BG2322" s="108"/>
      <c r="BH2322" s="108"/>
      <c r="BI2322" s="108"/>
      <c r="BJ2322" s="108"/>
      <c r="BK2322" s="130"/>
      <c r="BL2322" s="130"/>
      <c r="BM2322" s="130"/>
      <c r="BN2322" s="130"/>
      <c r="BO2322" s="130"/>
      <c r="BP2322" s="130"/>
      <c r="BQ2322" s="130"/>
      <c r="BR2322" s="130"/>
      <c r="BS2322" s="130"/>
      <c r="BT2322" s="130"/>
      <c r="BU2322" s="130"/>
      <c r="BV2322" s="130"/>
      <c r="BW2322" s="130"/>
      <c r="BX2322" s="130"/>
      <c r="BY2322" s="130"/>
      <c r="BZ2322" s="130"/>
      <c r="CA2322" s="130"/>
      <c r="CB2322" s="130"/>
      <c r="CC2322" s="130"/>
      <c r="CD2322" s="130"/>
      <c r="CE2322" s="130"/>
      <c r="CF2322" s="130"/>
      <c r="CG2322" s="130"/>
      <c r="CH2322" s="130"/>
      <c r="CI2322" s="130"/>
      <c r="CJ2322" s="130"/>
      <c r="CK2322" s="130"/>
      <c r="CL2322" s="130"/>
      <c r="CM2322" s="130"/>
      <c r="CN2322" s="130"/>
      <c r="CO2322" s="130"/>
      <c r="CP2322" s="130"/>
      <c r="CQ2322" s="130"/>
      <c r="CR2322" s="130"/>
      <c r="CS2322" s="130"/>
      <c r="CT2322" s="130"/>
      <c r="CU2322" s="130"/>
      <c r="CV2322" s="130"/>
      <c r="CW2322" s="130"/>
      <c r="CX2322" s="130"/>
      <c r="CY2322" s="130"/>
      <c r="CZ2322" s="130"/>
      <c r="DA2322" s="130"/>
      <c r="DB2322" s="130"/>
      <c r="DC2322" s="130"/>
      <c r="DD2322" s="130"/>
      <c r="DE2322" s="130"/>
      <c r="DF2322" s="130"/>
      <c r="DG2322" s="130"/>
      <c r="DH2322" s="130"/>
      <c r="DI2322" s="130"/>
      <c r="DJ2322" s="130"/>
      <c r="DK2322" s="130"/>
      <c r="DL2322" s="130"/>
    </row>
    <row r="2323" spans="1:116" ht="54" customHeight="1" x14ac:dyDescent="0.2">
      <c r="A2323" s="136">
        <v>2320</v>
      </c>
      <c r="B2323" s="368">
        <f t="shared" si="178"/>
        <v>1338</v>
      </c>
      <c r="C2323" s="294" t="s">
        <v>10120</v>
      </c>
      <c r="D2323" s="279" t="s">
        <v>7863</v>
      </c>
      <c r="E2323" s="141">
        <v>20605977406</v>
      </c>
      <c r="F2323" s="134" t="s">
        <v>26</v>
      </c>
      <c r="G2323" s="175" t="s">
        <v>27</v>
      </c>
      <c r="H2323" s="198" t="s">
        <v>9560</v>
      </c>
      <c r="I2323" s="175" t="s">
        <v>10123</v>
      </c>
      <c r="J2323" s="175" t="s">
        <v>8394</v>
      </c>
      <c r="K2323" s="344" t="s">
        <v>1135</v>
      </c>
      <c r="L2323" s="198" t="s">
        <v>10126</v>
      </c>
      <c r="M2323" s="182" t="s">
        <v>10125</v>
      </c>
      <c r="N2323" s="175" t="s">
        <v>1161</v>
      </c>
      <c r="O2323" s="175">
        <v>2022</v>
      </c>
      <c r="P2323" s="88">
        <v>45226</v>
      </c>
      <c r="Q2323" s="175" t="s">
        <v>6790</v>
      </c>
      <c r="R2323" s="104">
        <v>2</v>
      </c>
      <c r="S2323" s="59" t="s">
        <v>10121</v>
      </c>
      <c r="T2323" s="89">
        <v>45489</v>
      </c>
      <c r="U2323" s="59">
        <v>21</v>
      </c>
      <c r="V2323" s="134" t="s">
        <v>2076</v>
      </c>
      <c r="W2323" s="134" t="s">
        <v>2076</v>
      </c>
      <c r="X2323" s="134" t="s">
        <v>2076</v>
      </c>
      <c r="Y2323" s="59" t="s">
        <v>10119</v>
      </c>
      <c r="Z2323" s="89">
        <v>45567</v>
      </c>
      <c r="AA2323" s="59">
        <v>21</v>
      </c>
      <c r="AB2323" s="178" t="s">
        <v>10124</v>
      </c>
      <c r="AC2323" s="151">
        <v>21</v>
      </c>
      <c r="AD2323" s="142">
        <v>2024</v>
      </c>
      <c r="AE2323" s="142">
        <v>5150</v>
      </c>
      <c r="AF2323" s="328">
        <f t="shared" si="179"/>
        <v>108150</v>
      </c>
      <c r="AG2323" s="108"/>
      <c r="AH2323" s="108"/>
      <c r="AI2323" s="108"/>
      <c r="AJ2323" s="108"/>
      <c r="AK2323" s="108"/>
      <c r="AL2323" s="108"/>
      <c r="AM2323" s="108"/>
      <c r="AN2323" s="108"/>
      <c r="AO2323" s="108"/>
      <c r="AP2323" s="108"/>
      <c r="AQ2323" s="108"/>
      <c r="AR2323" s="108"/>
      <c r="AS2323" s="108"/>
      <c r="AT2323" s="108"/>
      <c r="AU2323" s="108"/>
      <c r="AV2323" s="108"/>
      <c r="AW2323" s="108"/>
      <c r="AX2323" s="108"/>
      <c r="AY2323" s="108"/>
      <c r="AZ2323" s="108"/>
      <c r="BA2323" s="108"/>
      <c r="BB2323" s="108"/>
      <c r="BC2323" s="108"/>
      <c r="BD2323" s="108"/>
      <c r="BE2323" s="108"/>
      <c r="BF2323" s="108"/>
      <c r="BG2323" s="108"/>
      <c r="BH2323" s="108"/>
      <c r="BI2323" s="108"/>
      <c r="BJ2323" s="108"/>
      <c r="BK2323" s="130"/>
      <c r="BL2323" s="130"/>
      <c r="BM2323" s="130"/>
      <c r="BN2323" s="130"/>
      <c r="BO2323" s="130"/>
      <c r="BP2323" s="130"/>
      <c r="BQ2323" s="130"/>
      <c r="BR2323" s="130"/>
      <c r="BS2323" s="130"/>
      <c r="BT2323" s="130"/>
      <c r="BU2323" s="130"/>
      <c r="BV2323" s="130"/>
      <c r="BW2323" s="130"/>
      <c r="BX2323" s="130"/>
      <c r="BY2323" s="130"/>
      <c r="BZ2323" s="130"/>
      <c r="CA2323" s="130"/>
      <c r="CB2323" s="130"/>
      <c r="CC2323" s="130"/>
      <c r="CD2323" s="130"/>
      <c r="CE2323" s="130"/>
      <c r="CF2323" s="130"/>
      <c r="CG2323" s="130"/>
      <c r="CH2323" s="130"/>
      <c r="CI2323" s="130"/>
      <c r="CJ2323" s="130"/>
      <c r="CK2323" s="130"/>
      <c r="CL2323" s="130"/>
      <c r="CM2323" s="130"/>
      <c r="CN2323" s="130"/>
      <c r="CO2323" s="130"/>
      <c r="CP2323" s="130"/>
      <c r="CQ2323" s="130"/>
      <c r="CR2323" s="130"/>
      <c r="CS2323" s="130"/>
      <c r="CT2323" s="130"/>
      <c r="CU2323" s="130"/>
      <c r="CV2323" s="130"/>
      <c r="CW2323" s="130"/>
      <c r="CX2323" s="130"/>
      <c r="CY2323" s="130"/>
      <c r="CZ2323" s="130"/>
      <c r="DA2323" s="130"/>
      <c r="DB2323" s="130"/>
      <c r="DC2323" s="130"/>
      <c r="DD2323" s="130"/>
      <c r="DE2323" s="130"/>
      <c r="DF2323" s="130"/>
      <c r="DG2323" s="130"/>
      <c r="DH2323" s="130"/>
      <c r="DI2323" s="130"/>
      <c r="DJ2323" s="130"/>
      <c r="DK2323" s="130"/>
      <c r="DL2323" s="130"/>
    </row>
    <row r="2324" spans="1:116" ht="55.15" customHeight="1" x14ac:dyDescent="0.2">
      <c r="A2324" s="136">
        <v>2321</v>
      </c>
      <c r="B2324" s="368">
        <f t="shared" si="178"/>
        <v>1338</v>
      </c>
      <c r="C2324" s="294" t="s">
        <v>10120</v>
      </c>
      <c r="D2324" s="279" t="s">
        <v>7863</v>
      </c>
      <c r="E2324" s="141">
        <v>20605977406</v>
      </c>
      <c r="F2324" s="134" t="s">
        <v>26</v>
      </c>
      <c r="G2324" s="175" t="s">
        <v>27</v>
      </c>
      <c r="H2324" s="198" t="s">
        <v>9560</v>
      </c>
      <c r="I2324" s="175" t="s">
        <v>9971</v>
      </c>
      <c r="J2324" s="175" t="s">
        <v>10122</v>
      </c>
      <c r="K2324" s="344" t="s">
        <v>1135</v>
      </c>
      <c r="L2324" s="198" t="s">
        <v>10127</v>
      </c>
      <c r="M2324" s="182" t="s">
        <v>10125</v>
      </c>
      <c r="N2324" s="175" t="s">
        <v>1161</v>
      </c>
      <c r="O2324" s="175">
        <v>2022</v>
      </c>
      <c r="P2324" s="88">
        <v>45226</v>
      </c>
      <c r="Q2324" s="175" t="s">
        <v>6790</v>
      </c>
      <c r="R2324" s="104">
        <v>1</v>
      </c>
      <c r="S2324" s="59" t="s">
        <v>10121</v>
      </c>
      <c r="T2324" s="89">
        <v>45489</v>
      </c>
      <c r="U2324" s="59">
        <v>1.5</v>
      </c>
      <c r="V2324" s="134" t="s">
        <v>2076</v>
      </c>
      <c r="W2324" s="134" t="s">
        <v>2076</v>
      </c>
      <c r="X2324" s="134" t="s">
        <v>2076</v>
      </c>
      <c r="Y2324" s="59" t="s">
        <v>10119</v>
      </c>
      <c r="Z2324" s="89">
        <v>45567</v>
      </c>
      <c r="AA2324" s="59">
        <v>1.4</v>
      </c>
      <c r="AB2324" s="219" t="s">
        <v>10124</v>
      </c>
      <c r="AC2324" s="151">
        <v>1.4</v>
      </c>
      <c r="AD2324" s="142">
        <v>2024</v>
      </c>
      <c r="AE2324" s="142">
        <v>5150</v>
      </c>
      <c r="AF2324" s="328">
        <f t="shared" si="179"/>
        <v>7209.9999999999991</v>
      </c>
      <c r="AG2324" s="108"/>
      <c r="AH2324" s="108"/>
      <c r="AI2324" s="108"/>
      <c r="AJ2324" s="108"/>
      <c r="AK2324" s="108"/>
      <c r="AL2324" s="108"/>
      <c r="AM2324" s="108"/>
      <c r="AN2324" s="108"/>
      <c r="AO2324" s="108"/>
      <c r="AP2324" s="108"/>
      <c r="AQ2324" s="108"/>
      <c r="AR2324" s="108"/>
      <c r="AS2324" s="108"/>
      <c r="AT2324" s="108"/>
      <c r="AU2324" s="108"/>
      <c r="AV2324" s="108"/>
      <c r="AW2324" s="108"/>
      <c r="AX2324" s="108"/>
      <c r="AY2324" s="108"/>
      <c r="AZ2324" s="108"/>
      <c r="BA2324" s="108"/>
      <c r="BB2324" s="108"/>
      <c r="BC2324" s="108"/>
      <c r="BD2324" s="108"/>
      <c r="BE2324" s="108"/>
      <c r="BF2324" s="108"/>
      <c r="BG2324" s="108"/>
      <c r="BH2324" s="108"/>
      <c r="BI2324" s="108"/>
      <c r="BJ2324" s="108"/>
      <c r="BK2324" s="130"/>
      <c r="BL2324" s="130"/>
      <c r="BM2324" s="130"/>
      <c r="BN2324" s="130"/>
      <c r="BO2324" s="130"/>
      <c r="BP2324" s="130"/>
      <c r="BQ2324" s="130"/>
      <c r="BR2324" s="130"/>
      <c r="BS2324" s="130"/>
      <c r="BT2324" s="130"/>
      <c r="BU2324" s="130"/>
      <c r="BV2324" s="130"/>
      <c r="BW2324" s="130"/>
      <c r="BX2324" s="130"/>
      <c r="BY2324" s="130"/>
      <c r="BZ2324" s="130"/>
      <c r="CA2324" s="130"/>
      <c r="CB2324" s="130"/>
      <c r="CC2324" s="130"/>
      <c r="CD2324" s="130"/>
      <c r="CE2324" s="130"/>
      <c r="CF2324" s="130"/>
      <c r="CG2324" s="130"/>
      <c r="CH2324" s="130"/>
      <c r="CI2324" s="130"/>
      <c r="CJ2324" s="130"/>
      <c r="CK2324" s="130"/>
      <c r="CL2324" s="130"/>
      <c r="CM2324" s="130"/>
      <c r="CN2324" s="130"/>
      <c r="CO2324" s="130"/>
      <c r="CP2324" s="130"/>
      <c r="CQ2324" s="130"/>
      <c r="CR2324" s="130"/>
      <c r="CS2324" s="130"/>
      <c r="CT2324" s="130"/>
      <c r="CU2324" s="130"/>
      <c r="CV2324" s="130"/>
      <c r="CW2324" s="130"/>
      <c r="CX2324" s="130"/>
      <c r="CY2324" s="130"/>
      <c r="CZ2324" s="130"/>
      <c r="DA2324" s="130"/>
      <c r="DB2324" s="130"/>
      <c r="DC2324" s="130"/>
      <c r="DD2324" s="130"/>
      <c r="DE2324" s="130"/>
      <c r="DF2324" s="130"/>
      <c r="DG2324" s="130"/>
      <c r="DH2324" s="130"/>
      <c r="DI2324" s="130"/>
      <c r="DJ2324" s="130"/>
      <c r="DK2324" s="130"/>
      <c r="DL2324" s="130"/>
    </row>
    <row r="2325" spans="1:116" ht="25.5" x14ac:dyDescent="0.2">
      <c r="A2325" s="136">
        <v>2322</v>
      </c>
      <c r="B2325" s="368">
        <f t="shared" si="178"/>
        <v>1339</v>
      </c>
      <c r="C2325" s="223" t="s">
        <v>10085</v>
      </c>
      <c r="D2325" s="279" t="s">
        <v>25</v>
      </c>
      <c r="E2325" s="141">
        <v>20100017491</v>
      </c>
      <c r="F2325" s="134" t="s">
        <v>26</v>
      </c>
      <c r="G2325" s="175" t="s">
        <v>27</v>
      </c>
      <c r="H2325" s="211" t="s">
        <v>9926</v>
      </c>
      <c r="I2325" s="104" t="s">
        <v>10086</v>
      </c>
      <c r="J2325" s="104" t="s">
        <v>10087</v>
      </c>
      <c r="K2325" s="104" t="s">
        <v>9579</v>
      </c>
      <c r="L2325" s="198" t="s">
        <v>10088</v>
      </c>
      <c r="M2325" s="104" t="s">
        <v>7896</v>
      </c>
      <c r="N2325" s="176" t="s">
        <v>1163</v>
      </c>
      <c r="O2325" s="176">
        <v>2023</v>
      </c>
      <c r="P2325" s="177">
        <v>45225</v>
      </c>
      <c r="Q2325" s="175" t="s">
        <v>6790</v>
      </c>
      <c r="R2325" s="104">
        <v>1</v>
      </c>
      <c r="S2325" s="59" t="s">
        <v>10089</v>
      </c>
      <c r="T2325" s="89">
        <v>45485</v>
      </c>
      <c r="U2325" s="59">
        <v>288.60000000000002</v>
      </c>
      <c r="V2325" s="134" t="s">
        <v>2076</v>
      </c>
      <c r="W2325" s="134" t="s">
        <v>2076</v>
      </c>
      <c r="X2325" s="134" t="s">
        <v>2076</v>
      </c>
      <c r="Y2325" s="59" t="s">
        <v>10090</v>
      </c>
      <c r="Z2325" s="89">
        <v>45569</v>
      </c>
      <c r="AA2325" s="59">
        <v>288.60000000000002</v>
      </c>
      <c r="AB2325" s="219" t="s">
        <v>10091</v>
      </c>
      <c r="AC2325" s="151">
        <v>288.60000000000002</v>
      </c>
      <c r="AD2325" s="142">
        <v>2024</v>
      </c>
      <c r="AE2325" s="142">
        <v>5150</v>
      </c>
      <c r="AF2325" s="328">
        <f t="shared" si="179"/>
        <v>1486290.0000000002</v>
      </c>
      <c r="AG2325" s="108"/>
      <c r="AH2325" s="108"/>
      <c r="AI2325" s="108"/>
      <c r="AJ2325" s="108"/>
      <c r="AK2325" s="108"/>
      <c r="AL2325" s="108"/>
      <c r="AM2325" s="108"/>
      <c r="AN2325" s="108"/>
      <c r="AO2325" s="108"/>
      <c r="AP2325" s="108"/>
      <c r="AQ2325" s="108"/>
      <c r="AR2325" s="108"/>
      <c r="AS2325" s="108"/>
      <c r="AT2325" s="108"/>
      <c r="AU2325" s="108"/>
      <c r="AV2325" s="108"/>
      <c r="AW2325" s="108"/>
      <c r="AX2325" s="108"/>
      <c r="AY2325" s="108"/>
      <c r="AZ2325" s="108"/>
      <c r="BA2325" s="108"/>
      <c r="BB2325" s="108"/>
      <c r="BC2325" s="108"/>
      <c r="BD2325" s="108"/>
      <c r="BE2325" s="108"/>
      <c r="BF2325" s="108"/>
      <c r="BG2325" s="108"/>
      <c r="BH2325" s="108"/>
      <c r="BI2325" s="108"/>
      <c r="BJ2325" s="108"/>
      <c r="BK2325" s="130"/>
      <c r="BL2325" s="130"/>
      <c r="BM2325" s="130"/>
      <c r="BN2325" s="130"/>
      <c r="BO2325" s="130"/>
      <c r="BP2325" s="130"/>
      <c r="BQ2325" s="130"/>
      <c r="BR2325" s="130"/>
      <c r="BS2325" s="130"/>
      <c r="BT2325" s="130"/>
      <c r="BU2325" s="130"/>
      <c r="BV2325" s="130"/>
      <c r="BW2325" s="130"/>
      <c r="BX2325" s="130"/>
      <c r="BY2325" s="130"/>
      <c r="BZ2325" s="130"/>
      <c r="CA2325" s="130"/>
      <c r="CB2325" s="130"/>
      <c r="CC2325" s="130"/>
      <c r="CD2325" s="130"/>
      <c r="CE2325" s="130"/>
      <c r="CF2325" s="130"/>
      <c r="CG2325" s="130"/>
      <c r="CH2325" s="130"/>
      <c r="CI2325" s="130"/>
      <c r="CJ2325" s="130"/>
      <c r="CK2325" s="130"/>
      <c r="CL2325" s="130"/>
      <c r="CM2325" s="130"/>
      <c r="CN2325" s="130"/>
      <c r="CO2325" s="130"/>
      <c r="CP2325" s="130"/>
      <c r="CQ2325" s="130"/>
      <c r="CR2325" s="130"/>
      <c r="CS2325" s="130"/>
      <c r="CT2325" s="130"/>
      <c r="CU2325" s="130"/>
      <c r="CV2325" s="130"/>
      <c r="CW2325" s="130"/>
      <c r="CX2325" s="130"/>
      <c r="CY2325" s="130"/>
      <c r="CZ2325" s="130"/>
      <c r="DA2325" s="130"/>
      <c r="DB2325" s="130"/>
      <c r="DC2325" s="130"/>
      <c r="DD2325" s="130"/>
      <c r="DE2325" s="130"/>
      <c r="DF2325" s="130"/>
      <c r="DG2325" s="130"/>
      <c r="DH2325" s="130"/>
      <c r="DI2325" s="130"/>
      <c r="DJ2325" s="130"/>
      <c r="DK2325" s="130"/>
      <c r="DL2325" s="130"/>
    </row>
    <row r="2326" spans="1:116" ht="25.5" x14ac:dyDescent="0.2">
      <c r="A2326" s="136">
        <v>2323</v>
      </c>
      <c r="B2326" s="368">
        <f t="shared" si="178"/>
        <v>1339</v>
      </c>
      <c r="C2326" s="223" t="s">
        <v>10085</v>
      </c>
      <c r="D2326" s="279" t="s">
        <v>25</v>
      </c>
      <c r="E2326" s="141">
        <v>20100017491</v>
      </c>
      <c r="F2326" s="134" t="s">
        <v>26</v>
      </c>
      <c r="G2326" s="175" t="s">
        <v>27</v>
      </c>
      <c r="H2326" s="215" t="s">
        <v>10092</v>
      </c>
      <c r="I2326" s="175" t="s">
        <v>7166</v>
      </c>
      <c r="J2326" s="175" t="s">
        <v>9874</v>
      </c>
      <c r="K2326" s="344" t="s">
        <v>1065</v>
      </c>
      <c r="L2326" s="215" t="s">
        <v>10093</v>
      </c>
      <c r="M2326" s="104" t="s">
        <v>7896</v>
      </c>
      <c r="N2326" s="176" t="s">
        <v>1162</v>
      </c>
      <c r="O2326" s="176">
        <v>2023</v>
      </c>
      <c r="P2326" s="177">
        <v>45225</v>
      </c>
      <c r="Q2326" s="175" t="s">
        <v>6790</v>
      </c>
      <c r="R2326" s="104">
        <v>1</v>
      </c>
      <c r="S2326" s="59" t="s">
        <v>10089</v>
      </c>
      <c r="T2326" s="89">
        <v>45485</v>
      </c>
      <c r="U2326" s="59">
        <v>127.7</v>
      </c>
      <c r="V2326" s="134" t="s">
        <v>2076</v>
      </c>
      <c r="W2326" s="134" t="s">
        <v>2076</v>
      </c>
      <c r="X2326" s="134" t="s">
        <v>2076</v>
      </c>
      <c r="Y2326" s="59" t="s">
        <v>10090</v>
      </c>
      <c r="Z2326" s="89">
        <v>45569</v>
      </c>
      <c r="AA2326" s="59">
        <v>127.7</v>
      </c>
      <c r="AB2326" s="219" t="s">
        <v>10091</v>
      </c>
      <c r="AC2326" s="151">
        <v>127.7</v>
      </c>
      <c r="AD2326" s="142">
        <v>2024</v>
      </c>
      <c r="AE2326" s="142">
        <v>5150</v>
      </c>
      <c r="AF2326" s="328">
        <f t="shared" si="179"/>
        <v>657655</v>
      </c>
      <c r="AG2326" s="108"/>
      <c r="AH2326" s="108"/>
      <c r="AI2326" s="108"/>
      <c r="AJ2326" s="108"/>
      <c r="AK2326" s="108"/>
      <c r="AL2326" s="108"/>
      <c r="AM2326" s="108"/>
      <c r="AN2326" s="108"/>
      <c r="AO2326" s="108"/>
      <c r="AP2326" s="108"/>
      <c r="AQ2326" s="108"/>
      <c r="AR2326" s="108"/>
      <c r="AS2326" s="108"/>
      <c r="AT2326" s="108"/>
      <c r="AU2326" s="108"/>
      <c r="AV2326" s="108"/>
      <c r="AW2326" s="108"/>
      <c r="AX2326" s="108"/>
      <c r="AY2326" s="108"/>
      <c r="AZ2326" s="108"/>
      <c r="BA2326" s="108"/>
      <c r="BB2326" s="108"/>
      <c r="BC2326" s="108"/>
      <c r="BD2326" s="108"/>
      <c r="BE2326" s="108"/>
      <c r="BF2326" s="108"/>
      <c r="BG2326" s="108"/>
      <c r="BH2326" s="108"/>
      <c r="BI2326" s="108"/>
      <c r="BJ2326" s="108"/>
      <c r="BK2326" s="130"/>
      <c r="BL2326" s="130"/>
      <c r="BM2326" s="130"/>
      <c r="BN2326" s="130"/>
      <c r="BO2326" s="130"/>
      <c r="BP2326" s="130"/>
      <c r="BQ2326" s="130"/>
      <c r="BR2326" s="130"/>
      <c r="BS2326" s="130"/>
      <c r="BT2326" s="130"/>
      <c r="BU2326" s="130"/>
      <c r="BV2326" s="130"/>
      <c r="BW2326" s="130"/>
      <c r="BX2326" s="130"/>
      <c r="BY2326" s="130"/>
      <c r="BZ2326" s="130"/>
      <c r="CA2326" s="130"/>
      <c r="CB2326" s="130"/>
      <c r="CC2326" s="130"/>
      <c r="CD2326" s="130"/>
      <c r="CE2326" s="130"/>
      <c r="CF2326" s="130"/>
      <c r="CG2326" s="130"/>
      <c r="CH2326" s="130"/>
      <c r="CI2326" s="130"/>
      <c r="CJ2326" s="130"/>
      <c r="CK2326" s="130"/>
      <c r="CL2326" s="130"/>
      <c r="CM2326" s="130"/>
      <c r="CN2326" s="130"/>
      <c r="CO2326" s="130"/>
      <c r="CP2326" s="130"/>
      <c r="CQ2326" s="130"/>
      <c r="CR2326" s="130"/>
      <c r="CS2326" s="130"/>
      <c r="CT2326" s="130"/>
      <c r="CU2326" s="130"/>
      <c r="CV2326" s="130"/>
      <c r="CW2326" s="130"/>
      <c r="CX2326" s="130"/>
      <c r="CY2326" s="130"/>
      <c r="CZ2326" s="130"/>
      <c r="DA2326" s="130"/>
      <c r="DB2326" s="130"/>
      <c r="DC2326" s="130"/>
      <c r="DD2326" s="130"/>
      <c r="DE2326" s="130"/>
      <c r="DF2326" s="130"/>
      <c r="DG2326" s="130"/>
      <c r="DH2326" s="130"/>
      <c r="DI2326" s="130"/>
      <c r="DJ2326" s="130"/>
      <c r="DK2326" s="130"/>
      <c r="DL2326" s="130"/>
    </row>
    <row r="2327" spans="1:116" ht="38.25" x14ac:dyDescent="0.2">
      <c r="A2327" s="136">
        <v>2324</v>
      </c>
      <c r="B2327" s="368">
        <f t="shared" si="178"/>
        <v>1340</v>
      </c>
      <c r="C2327" s="223" t="s">
        <v>10094</v>
      </c>
      <c r="D2327" s="279" t="s">
        <v>25</v>
      </c>
      <c r="E2327" s="141">
        <v>20100017491</v>
      </c>
      <c r="F2327" s="134" t="s">
        <v>26</v>
      </c>
      <c r="G2327" s="175" t="s">
        <v>27</v>
      </c>
      <c r="H2327" s="198" t="s">
        <v>10095</v>
      </c>
      <c r="I2327" s="175" t="s">
        <v>6884</v>
      </c>
      <c r="J2327" s="175" t="s">
        <v>9867</v>
      </c>
      <c r="K2327" s="104" t="s">
        <v>10096</v>
      </c>
      <c r="L2327" s="198" t="s">
        <v>10097</v>
      </c>
      <c r="M2327" s="104" t="s">
        <v>7896</v>
      </c>
      <c r="N2327" s="176" t="s">
        <v>1163</v>
      </c>
      <c r="O2327" s="176">
        <v>2023</v>
      </c>
      <c r="P2327" s="177">
        <v>45238</v>
      </c>
      <c r="Q2327" s="175" t="s">
        <v>6790</v>
      </c>
      <c r="R2327" s="104">
        <v>1</v>
      </c>
      <c r="S2327" s="59" t="s">
        <v>10098</v>
      </c>
      <c r="T2327" s="89">
        <v>45506</v>
      </c>
      <c r="U2327" s="59">
        <v>350</v>
      </c>
      <c r="V2327" s="134" t="s">
        <v>2076</v>
      </c>
      <c r="W2327" s="134" t="s">
        <v>2076</v>
      </c>
      <c r="X2327" s="134" t="s">
        <v>2076</v>
      </c>
      <c r="Y2327" s="59" t="s">
        <v>10099</v>
      </c>
      <c r="Z2327" s="89">
        <v>45569</v>
      </c>
      <c r="AA2327" s="59">
        <v>350</v>
      </c>
      <c r="AB2327" s="219" t="s">
        <v>10100</v>
      </c>
      <c r="AC2327" s="151">
        <v>350</v>
      </c>
      <c r="AD2327" s="142">
        <v>2024</v>
      </c>
      <c r="AE2327" s="142">
        <v>5150</v>
      </c>
      <c r="AF2327" s="328">
        <f t="shared" si="179"/>
        <v>1802500</v>
      </c>
      <c r="AG2327" s="108"/>
      <c r="AH2327" s="108"/>
      <c r="AI2327" s="108"/>
      <c r="AJ2327" s="108"/>
      <c r="AK2327" s="108"/>
      <c r="AL2327" s="108"/>
      <c r="AM2327" s="108"/>
      <c r="AN2327" s="108"/>
      <c r="AO2327" s="108"/>
      <c r="AP2327" s="108"/>
      <c r="AQ2327" s="108"/>
      <c r="AR2327" s="108"/>
      <c r="AS2327" s="108"/>
      <c r="AT2327" s="108"/>
      <c r="AU2327" s="108"/>
      <c r="AV2327" s="108"/>
      <c r="AW2327" s="108"/>
      <c r="AX2327" s="108"/>
      <c r="AY2327" s="108"/>
      <c r="AZ2327" s="108"/>
      <c r="BA2327" s="108"/>
      <c r="BB2327" s="108"/>
      <c r="BC2327" s="108"/>
      <c r="BD2327" s="108"/>
      <c r="BE2327" s="108"/>
      <c r="BF2327" s="108"/>
      <c r="BG2327" s="108"/>
      <c r="BH2327" s="108"/>
      <c r="BI2327" s="108"/>
      <c r="BJ2327" s="108"/>
      <c r="BK2327" s="130"/>
      <c r="BL2327" s="130"/>
      <c r="BM2327" s="130"/>
      <c r="BN2327" s="130"/>
      <c r="BO2327" s="130"/>
      <c r="BP2327" s="130"/>
      <c r="BQ2327" s="130"/>
      <c r="BR2327" s="130"/>
      <c r="BS2327" s="130"/>
      <c r="BT2327" s="130"/>
      <c r="BU2327" s="130"/>
      <c r="BV2327" s="130"/>
      <c r="BW2327" s="130"/>
      <c r="BX2327" s="130"/>
      <c r="BY2327" s="130"/>
      <c r="BZ2327" s="130"/>
      <c r="CA2327" s="130"/>
      <c r="CB2327" s="130"/>
      <c r="CC2327" s="130"/>
      <c r="CD2327" s="130"/>
      <c r="CE2327" s="130"/>
      <c r="CF2327" s="130"/>
      <c r="CG2327" s="130"/>
      <c r="CH2327" s="130"/>
      <c r="CI2327" s="130"/>
      <c r="CJ2327" s="130"/>
      <c r="CK2327" s="130"/>
      <c r="CL2327" s="130"/>
      <c r="CM2327" s="130"/>
      <c r="CN2327" s="130"/>
      <c r="CO2327" s="130"/>
      <c r="CP2327" s="130"/>
      <c r="CQ2327" s="130"/>
      <c r="CR2327" s="130"/>
      <c r="CS2327" s="130"/>
      <c r="CT2327" s="130"/>
      <c r="CU2327" s="130"/>
      <c r="CV2327" s="130"/>
      <c r="CW2327" s="130"/>
      <c r="CX2327" s="130"/>
      <c r="CY2327" s="130"/>
      <c r="CZ2327" s="130"/>
      <c r="DA2327" s="130"/>
      <c r="DB2327" s="130"/>
      <c r="DC2327" s="130"/>
      <c r="DD2327" s="130"/>
      <c r="DE2327" s="130"/>
      <c r="DF2327" s="130"/>
      <c r="DG2327" s="130"/>
      <c r="DH2327" s="130"/>
      <c r="DI2327" s="130"/>
      <c r="DJ2327" s="130"/>
      <c r="DK2327" s="130"/>
      <c r="DL2327" s="130"/>
    </row>
    <row r="2328" spans="1:116" ht="38.25" x14ac:dyDescent="0.2">
      <c r="A2328" s="136">
        <v>2325</v>
      </c>
      <c r="B2328" s="368">
        <f t="shared" si="178"/>
        <v>1340</v>
      </c>
      <c r="C2328" s="223" t="s">
        <v>10094</v>
      </c>
      <c r="D2328" s="279" t="s">
        <v>25</v>
      </c>
      <c r="E2328" s="141">
        <v>20100017491</v>
      </c>
      <c r="F2328" s="134" t="s">
        <v>26</v>
      </c>
      <c r="G2328" s="175" t="s">
        <v>27</v>
      </c>
      <c r="H2328" s="198" t="s">
        <v>10095</v>
      </c>
      <c r="I2328" s="175" t="s">
        <v>6884</v>
      </c>
      <c r="J2328" s="175" t="s">
        <v>9867</v>
      </c>
      <c r="K2328" s="104" t="s">
        <v>10096</v>
      </c>
      <c r="L2328" s="198" t="s">
        <v>10101</v>
      </c>
      <c r="M2328" s="104" t="s">
        <v>7896</v>
      </c>
      <c r="N2328" s="176" t="s">
        <v>1162</v>
      </c>
      <c r="O2328" s="176">
        <v>2023</v>
      </c>
      <c r="P2328" s="177">
        <v>45238</v>
      </c>
      <c r="Q2328" s="175" t="s">
        <v>6790</v>
      </c>
      <c r="R2328" s="104">
        <v>1</v>
      </c>
      <c r="S2328" s="59" t="s">
        <v>10098</v>
      </c>
      <c r="T2328" s="89">
        <v>45506</v>
      </c>
      <c r="U2328" s="59">
        <v>98.8</v>
      </c>
      <c r="V2328" s="134" t="s">
        <v>2076</v>
      </c>
      <c r="W2328" s="134" t="s">
        <v>2076</v>
      </c>
      <c r="X2328" s="134" t="s">
        <v>2076</v>
      </c>
      <c r="Y2328" s="59" t="s">
        <v>10099</v>
      </c>
      <c r="Z2328" s="89">
        <v>45569</v>
      </c>
      <c r="AA2328" s="59">
        <v>98.8</v>
      </c>
      <c r="AB2328" s="219" t="s">
        <v>10100</v>
      </c>
      <c r="AC2328" s="151">
        <v>98.8</v>
      </c>
      <c r="AD2328" s="142">
        <v>2024</v>
      </c>
      <c r="AE2328" s="142">
        <v>5150</v>
      </c>
      <c r="AF2328" s="328">
        <f t="shared" si="179"/>
        <v>508820</v>
      </c>
      <c r="AG2328" s="108"/>
      <c r="AH2328" s="108"/>
      <c r="AI2328" s="108"/>
      <c r="AJ2328" s="108"/>
      <c r="AK2328" s="108"/>
      <c r="AL2328" s="108"/>
      <c r="AM2328" s="108"/>
      <c r="AN2328" s="108"/>
      <c r="AO2328" s="108"/>
      <c r="AP2328" s="108"/>
      <c r="AQ2328" s="108"/>
      <c r="AR2328" s="108"/>
      <c r="AS2328" s="108"/>
      <c r="AT2328" s="108"/>
      <c r="AU2328" s="108"/>
      <c r="AV2328" s="108"/>
      <c r="AW2328" s="108"/>
      <c r="AX2328" s="108"/>
      <c r="AY2328" s="108"/>
      <c r="AZ2328" s="108"/>
      <c r="BA2328" s="108"/>
      <c r="BB2328" s="108"/>
      <c r="BC2328" s="108"/>
      <c r="BD2328" s="108"/>
      <c r="BE2328" s="108"/>
      <c r="BF2328" s="108"/>
      <c r="BG2328" s="108"/>
      <c r="BH2328" s="108"/>
      <c r="BI2328" s="108"/>
      <c r="BJ2328" s="108"/>
      <c r="BK2328" s="130"/>
      <c r="BL2328" s="130"/>
      <c r="BM2328" s="130"/>
      <c r="BN2328" s="130"/>
      <c r="BO2328" s="130"/>
      <c r="BP2328" s="130"/>
      <c r="BQ2328" s="130"/>
      <c r="BR2328" s="130"/>
      <c r="BS2328" s="130"/>
      <c r="BT2328" s="130"/>
      <c r="BU2328" s="130"/>
      <c r="BV2328" s="130"/>
      <c r="BW2328" s="130"/>
      <c r="BX2328" s="130"/>
      <c r="BY2328" s="130"/>
      <c r="BZ2328" s="130"/>
      <c r="CA2328" s="130"/>
      <c r="CB2328" s="130"/>
      <c r="CC2328" s="130"/>
      <c r="CD2328" s="130"/>
      <c r="CE2328" s="130"/>
      <c r="CF2328" s="130"/>
      <c r="CG2328" s="130"/>
      <c r="CH2328" s="130"/>
      <c r="CI2328" s="130"/>
      <c r="CJ2328" s="130"/>
      <c r="CK2328" s="130"/>
      <c r="CL2328" s="130"/>
      <c r="CM2328" s="130"/>
      <c r="CN2328" s="130"/>
      <c r="CO2328" s="130"/>
      <c r="CP2328" s="130"/>
      <c r="CQ2328" s="130"/>
      <c r="CR2328" s="130"/>
      <c r="CS2328" s="130"/>
      <c r="CT2328" s="130"/>
      <c r="CU2328" s="130"/>
      <c r="CV2328" s="130"/>
      <c r="CW2328" s="130"/>
      <c r="CX2328" s="130"/>
      <c r="CY2328" s="130"/>
      <c r="CZ2328" s="130"/>
      <c r="DA2328" s="130"/>
      <c r="DB2328" s="130"/>
      <c r="DC2328" s="130"/>
      <c r="DD2328" s="130"/>
      <c r="DE2328" s="130"/>
      <c r="DF2328" s="130"/>
      <c r="DG2328" s="130"/>
      <c r="DH2328" s="130"/>
      <c r="DI2328" s="130"/>
      <c r="DJ2328" s="130"/>
      <c r="DK2328" s="130"/>
      <c r="DL2328" s="130"/>
    </row>
    <row r="2329" spans="1:116" ht="58.15" customHeight="1" x14ac:dyDescent="0.2">
      <c r="A2329" s="136">
        <v>2326</v>
      </c>
      <c r="B2329" s="368">
        <f t="shared" si="178"/>
        <v>1341</v>
      </c>
      <c r="C2329" s="294" t="s">
        <v>10102</v>
      </c>
      <c r="D2329" s="279" t="s">
        <v>588</v>
      </c>
      <c r="E2329" s="6">
        <v>20543254798</v>
      </c>
      <c r="F2329" s="153" t="s">
        <v>26</v>
      </c>
      <c r="G2329" s="153" t="s">
        <v>27</v>
      </c>
      <c r="H2329" s="198" t="s">
        <v>10031</v>
      </c>
      <c r="I2329" s="6" t="s">
        <v>7174</v>
      </c>
      <c r="J2329" s="175" t="s">
        <v>10035</v>
      </c>
      <c r="K2329" s="104" t="s">
        <v>8526</v>
      </c>
      <c r="L2329" s="198" t="s">
        <v>10103</v>
      </c>
      <c r="M2329" s="104" t="s">
        <v>7896</v>
      </c>
      <c r="N2329" s="153" t="s">
        <v>1162</v>
      </c>
      <c r="O2329" s="153">
        <v>2022</v>
      </c>
      <c r="P2329" s="88">
        <v>45246</v>
      </c>
      <c r="Q2329" s="153" t="s">
        <v>6790</v>
      </c>
      <c r="R2329" s="153">
        <v>1</v>
      </c>
      <c r="S2329" s="87" t="s">
        <v>10104</v>
      </c>
      <c r="T2329" s="179">
        <v>45517</v>
      </c>
      <c r="U2329" s="87">
        <v>145.19999999999999</v>
      </c>
      <c r="V2329" s="134" t="s">
        <v>2076</v>
      </c>
      <c r="W2329" s="134" t="s">
        <v>2076</v>
      </c>
      <c r="X2329" s="134" t="s">
        <v>2076</v>
      </c>
      <c r="Y2329" s="59" t="s">
        <v>10105</v>
      </c>
      <c r="Z2329" s="179">
        <v>45581</v>
      </c>
      <c r="AA2329" s="87">
        <v>145.19999999999999</v>
      </c>
      <c r="AB2329" s="219" t="s">
        <v>10106</v>
      </c>
      <c r="AC2329" s="145">
        <v>145.19999999999999</v>
      </c>
      <c r="AD2329" s="142">
        <v>2024</v>
      </c>
      <c r="AE2329" s="142">
        <v>5150</v>
      </c>
      <c r="AF2329" s="328">
        <f t="shared" si="179"/>
        <v>747779.99999999988</v>
      </c>
      <c r="AG2329" s="108"/>
      <c r="AH2329" s="108"/>
      <c r="AI2329" s="108"/>
      <c r="AJ2329" s="108"/>
      <c r="AK2329" s="108"/>
      <c r="AL2329" s="108"/>
      <c r="AM2329" s="108"/>
      <c r="AN2329" s="108"/>
      <c r="AO2329" s="108"/>
      <c r="AP2329" s="108"/>
      <c r="AQ2329" s="108"/>
      <c r="AR2329" s="108"/>
      <c r="AS2329" s="108"/>
      <c r="AT2329" s="108"/>
      <c r="AU2329" s="108"/>
      <c r="AV2329" s="108"/>
      <c r="AW2329" s="108"/>
      <c r="AX2329" s="108"/>
      <c r="AY2329" s="108"/>
      <c r="AZ2329" s="108"/>
      <c r="BA2329" s="108"/>
      <c r="BB2329" s="108"/>
      <c r="BC2329" s="108"/>
      <c r="BD2329" s="108"/>
      <c r="BE2329" s="108"/>
      <c r="BF2329" s="108"/>
      <c r="BG2329" s="108"/>
      <c r="BH2329" s="108"/>
      <c r="BI2329" s="108"/>
      <c r="BJ2329" s="108"/>
      <c r="BK2329" s="130"/>
      <c r="BL2329" s="130"/>
      <c r="BM2329" s="130"/>
      <c r="BN2329" s="130"/>
      <c r="BO2329" s="130"/>
      <c r="BP2329" s="130"/>
      <c r="BQ2329" s="130"/>
      <c r="BR2329" s="130"/>
      <c r="BS2329" s="130"/>
      <c r="BT2329" s="130"/>
      <c r="BU2329" s="130"/>
      <c r="BV2329" s="130"/>
      <c r="BW2329" s="130"/>
      <c r="BX2329" s="130"/>
      <c r="BY2329" s="130"/>
      <c r="BZ2329" s="130"/>
      <c r="CA2329" s="130"/>
      <c r="CB2329" s="130"/>
      <c r="CC2329" s="130"/>
      <c r="CD2329" s="130"/>
      <c r="CE2329" s="130"/>
      <c r="CF2329" s="130"/>
      <c r="CG2329" s="130"/>
      <c r="CH2329" s="130"/>
      <c r="CI2329" s="130"/>
      <c r="CJ2329" s="130"/>
      <c r="CK2329" s="130"/>
      <c r="CL2329" s="130"/>
      <c r="CM2329" s="130"/>
      <c r="CN2329" s="130"/>
      <c r="CO2329" s="130"/>
      <c r="CP2329" s="130"/>
      <c r="CQ2329" s="130"/>
      <c r="CR2329" s="130"/>
      <c r="CS2329" s="130"/>
      <c r="CT2329" s="130"/>
      <c r="CU2329" s="130"/>
      <c r="CV2329" s="130"/>
      <c r="CW2329" s="130"/>
      <c r="CX2329" s="130"/>
      <c r="CY2329" s="130"/>
      <c r="CZ2329" s="130"/>
      <c r="DA2329" s="130"/>
      <c r="DB2329" s="130"/>
      <c r="DC2329" s="130"/>
      <c r="DD2329" s="130"/>
      <c r="DE2329" s="130"/>
      <c r="DF2329" s="130"/>
      <c r="DG2329" s="130"/>
      <c r="DH2329" s="130"/>
      <c r="DI2329" s="130"/>
      <c r="DJ2329" s="130"/>
      <c r="DK2329" s="130"/>
      <c r="DL2329" s="130"/>
    </row>
    <row r="2330" spans="1:116" ht="87" customHeight="1" x14ac:dyDescent="0.2">
      <c r="A2330" s="136">
        <v>2327</v>
      </c>
      <c r="B2330" s="368">
        <f t="shared" si="178"/>
        <v>1342</v>
      </c>
      <c r="C2330" s="294" t="s">
        <v>10107</v>
      </c>
      <c r="D2330" s="279" t="s">
        <v>597</v>
      </c>
      <c r="E2330" s="125">
        <v>20106897914</v>
      </c>
      <c r="F2330" s="175" t="s">
        <v>26</v>
      </c>
      <c r="G2330" s="175" t="s">
        <v>27</v>
      </c>
      <c r="H2330" s="198" t="s">
        <v>10108</v>
      </c>
      <c r="I2330" s="98" t="s">
        <v>8326</v>
      </c>
      <c r="J2330" s="153" t="s">
        <v>7410</v>
      </c>
      <c r="K2330" s="344" t="s">
        <v>10311</v>
      </c>
      <c r="L2330" s="198" t="s">
        <v>10112</v>
      </c>
      <c r="M2330" s="182" t="s">
        <v>10113</v>
      </c>
      <c r="N2330" s="153" t="s">
        <v>1162</v>
      </c>
      <c r="O2330" s="104">
        <v>2022</v>
      </c>
      <c r="P2330" s="88">
        <v>45258</v>
      </c>
      <c r="Q2330" s="175" t="s">
        <v>6790</v>
      </c>
      <c r="R2330" s="175">
        <v>1</v>
      </c>
      <c r="S2330" s="87" t="s">
        <v>10109</v>
      </c>
      <c r="T2330" s="179">
        <v>45526</v>
      </c>
      <c r="U2330" s="87">
        <v>146.6</v>
      </c>
      <c r="V2330" s="134" t="s">
        <v>2076</v>
      </c>
      <c r="W2330" s="134" t="s">
        <v>2076</v>
      </c>
      <c r="X2330" s="134" t="s">
        <v>2076</v>
      </c>
      <c r="Y2330" s="59" t="s">
        <v>10110</v>
      </c>
      <c r="Z2330" s="179">
        <v>45583</v>
      </c>
      <c r="AA2330" s="87">
        <v>146.6</v>
      </c>
      <c r="AB2330" s="219" t="s">
        <v>10111</v>
      </c>
      <c r="AC2330" s="145">
        <v>146.6</v>
      </c>
      <c r="AD2330" s="142">
        <v>2024</v>
      </c>
      <c r="AE2330" s="142">
        <v>5150</v>
      </c>
      <c r="AF2330" s="328">
        <f t="shared" si="179"/>
        <v>754990</v>
      </c>
      <c r="AG2330" s="108"/>
      <c r="AH2330" s="108"/>
      <c r="AI2330" s="108"/>
      <c r="AJ2330" s="108"/>
      <c r="AK2330" s="108"/>
      <c r="AL2330" s="108"/>
      <c r="AM2330" s="108"/>
      <c r="AN2330" s="108"/>
      <c r="AO2330" s="108"/>
      <c r="AP2330" s="108"/>
      <c r="AQ2330" s="108"/>
      <c r="AR2330" s="108"/>
      <c r="AS2330" s="108"/>
      <c r="AT2330" s="108"/>
      <c r="AU2330" s="108"/>
      <c r="AV2330" s="108"/>
      <c r="AW2330" s="108"/>
      <c r="AX2330" s="108"/>
      <c r="AY2330" s="108"/>
      <c r="AZ2330" s="108"/>
      <c r="BA2330" s="108"/>
      <c r="BB2330" s="108"/>
      <c r="BC2330" s="108"/>
      <c r="BD2330" s="108"/>
      <c r="BE2330" s="108"/>
      <c r="BF2330" s="108"/>
      <c r="BG2330" s="108"/>
      <c r="BH2330" s="108"/>
      <c r="BI2330" s="108"/>
      <c r="BJ2330" s="108"/>
      <c r="BK2330" s="130"/>
      <c r="BL2330" s="130"/>
      <c r="BM2330" s="130"/>
      <c r="BN2330" s="130"/>
      <c r="BO2330" s="130"/>
      <c r="BP2330" s="130"/>
      <c r="BQ2330" s="130"/>
      <c r="BR2330" s="130"/>
      <c r="BS2330" s="130"/>
      <c r="BT2330" s="130"/>
      <c r="BU2330" s="130"/>
      <c r="BV2330" s="130"/>
      <c r="BW2330" s="130"/>
      <c r="BX2330" s="130"/>
      <c r="BY2330" s="130"/>
      <c r="BZ2330" s="130"/>
      <c r="CA2330" s="130"/>
      <c r="CB2330" s="130"/>
      <c r="CC2330" s="130"/>
      <c r="CD2330" s="130"/>
      <c r="CE2330" s="130"/>
      <c r="CF2330" s="130"/>
      <c r="CG2330" s="130"/>
      <c r="CH2330" s="130"/>
      <c r="CI2330" s="130"/>
      <c r="CJ2330" s="130"/>
      <c r="CK2330" s="130"/>
      <c r="CL2330" s="130"/>
      <c r="CM2330" s="130"/>
      <c r="CN2330" s="130"/>
      <c r="CO2330" s="130"/>
      <c r="CP2330" s="130"/>
      <c r="CQ2330" s="130"/>
      <c r="CR2330" s="130"/>
      <c r="CS2330" s="130"/>
      <c r="CT2330" s="130"/>
      <c r="CU2330" s="130"/>
      <c r="CV2330" s="130"/>
      <c r="CW2330" s="130"/>
      <c r="CX2330" s="130"/>
      <c r="CY2330" s="130"/>
      <c r="CZ2330" s="130"/>
      <c r="DA2330" s="130"/>
      <c r="DB2330" s="130"/>
      <c r="DC2330" s="130"/>
      <c r="DD2330" s="130"/>
      <c r="DE2330" s="130"/>
      <c r="DF2330" s="130"/>
      <c r="DG2330" s="130"/>
      <c r="DH2330" s="130"/>
      <c r="DI2330" s="130"/>
      <c r="DJ2330" s="130"/>
      <c r="DK2330" s="130"/>
      <c r="DL2330" s="130"/>
    </row>
    <row r="2331" spans="1:116" ht="46.9" customHeight="1" x14ac:dyDescent="0.2">
      <c r="A2331" s="136">
        <v>2328</v>
      </c>
      <c r="B2331" s="368">
        <f t="shared" si="178"/>
        <v>1343</v>
      </c>
      <c r="C2331" s="294" t="s">
        <v>10114</v>
      </c>
      <c r="D2331" s="104" t="s">
        <v>8462</v>
      </c>
      <c r="E2331" s="119">
        <v>20467534026</v>
      </c>
      <c r="F2331" s="104" t="s">
        <v>26</v>
      </c>
      <c r="G2331" s="175" t="s">
        <v>27</v>
      </c>
      <c r="H2331" s="198" t="s">
        <v>10226</v>
      </c>
      <c r="I2331" s="176" t="s">
        <v>7176</v>
      </c>
      <c r="J2331" s="175" t="s">
        <v>7255</v>
      </c>
      <c r="K2331" s="344" t="s">
        <v>7224</v>
      </c>
      <c r="L2331" s="198" t="s">
        <v>10115</v>
      </c>
      <c r="M2331" s="104" t="s">
        <v>7896</v>
      </c>
      <c r="N2331" s="176" t="s">
        <v>1163</v>
      </c>
      <c r="O2331" s="153">
        <v>2020</v>
      </c>
      <c r="P2331" s="88">
        <v>45280</v>
      </c>
      <c r="Q2331" s="175" t="s">
        <v>6790</v>
      </c>
      <c r="R2331" s="175">
        <v>1</v>
      </c>
      <c r="S2331" s="87" t="s">
        <v>10116</v>
      </c>
      <c r="T2331" s="179">
        <v>45427</v>
      </c>
      <c r="U2331" s="87">
        <v>242.6</v>
      </c>
      <c r="V2331" s="175" t="s">
        <v>10117</v>
      </c>
      <c r="W2331" s="88">
        <v>45489</v>
      </c>
      <c r="X2331" s="153">
        <v>240.7</v>
      </c>
      <c r="Y2331" s="59" t="s">
        <v>10118</v>
      </c>
      <c r="Z2331" s="179">
        <v>45586</v>
      </c>
      <c r="AA2331" s="87">
        <v>240.6</v>
      </c>
      <c r="AB2331" s="219" t="s">
        <v>10312</v>
      </c>
      <c r="AC2331" s="145">
        <v>240.6</v>
      </c>
      <c r="AD2331" s="142">
        <v>2024</v>
      </c>
      <c r="AE2331" s="142">
        <v>5150</v>
      </c>
      <c r="AF2331" s="328">
        <f t="shared" si="179"/>
        <v>1239090</v>
      </c>
      <c r="AG2331" s="108"/>
      <c r="AH2331" s="108"/>
      <c r="AI2331" s="108"/>
      <c r="AJ2331" s="108"/>
      <c r="AK2331" s="108"/>
      <c r="AL2331" s="108"/>
      <c r="AM2331" s="108"/>
      <c r="AN2331" s="108"/>
      <c r="AO2331" s="108"/>
      <c r="AP2331" s="108"/>
      <c r="AQ2331" s="108"/>
      <c r="AR2331" s="108"/>
      <c r="AS2331" s="108"/>
      <c r="AT2331" s="108"/>
      <c r="AU2331" s="108"/>
      <c r="AV2331" s="108"/>
      <c r="AW2331" s="108"/>
      <c r="AX2331" s="108"/>
      <c r="AY2331" s="108"/>
      <c r="AZ2331" s="108"/>
      <c r="BA2331" s="108"/>
      <c r="BB2331" s="108"/>
      <c r="BC2331" s="108"/>
      <c r="BD2331" s="108"/>
      <c r="BE2331" s="108"/>
      <c r="BF2331" s="108"/>
      <c r="BG2331" s="108"/>
      <c r="BH2331" s="108"/>
      <c r="BI2331" s="108"/>
      <c r="BJ2331" s="108"/>
      <c r="BK2331" s="130"/>
      <c r="BL2331" s="130"/>
      <c r="BM2331" s="130"/>
      <c r="BN2331" s="130"/>
      <c r="BO2331" s="130"/>
      <c r="BP2331" s="130"/>
      <c r="BQ2331" s="130"/>
      <c r="BR2331" s="130"/>
      <c r="BS2331" s="130"/>
      <c r="BT2331" s="130"/>
      <c r="BU2331" s="130"/>
      <c r="BV2331" s="130"/>
      <c r="BW2331" s="130"/>
      <c r="BX2331" s="130"/>
      <c r="BY2331" s="130"/>
      <c r="BZ2331" s="130"/>
      <c r="CA2331" s="130"/>
      <c r="CB2331" s="130"/>
      <c r="CC2331" s="130"/>
      <c r="CD2331" s="130"/>
      <c r="CE2331" s="130"/>
      <c r="CF2331" s="130"/>
      <c r="CG2331" s="130"/>
      <c r="CH2331" s="130"/>
      <c r="CI2331" s="130"/>
      <c r="CJ2331" s="130"/>
      <c r="CK2331" s="130"/>
      <c r="CL2331" s="130"/>
      <c r="CM2331" s="130"/>
      <c r="CN2331" s="130"/>
      <c r="CO2331" s="130"/>
      <c r="CP2331" s="130"/>
      <c r="CQ2331" s="130"/>
      <c r="CR2331" s="130"/>
      <c r="CS2331" s="130"/>
      <c r="CT2331" s="130"/>
      <c r="CU2331" s="130"/>
      <c r="CV2331" s="130"/>
      <c r="CW2331" s="130"/>
      <c r="CX2331" s="130"/>
      <c r="CY2331" s="130"/>
      <c r="CZ2331" s="130"/>
      <c r="DA2331" s="130"/>
      <c r="DB2331" s="130"/>
      <c r="DC2331" s="130"/>
      <c r="DD2331" s="130"/>
      <c r="DE2331" s="130"/>
      <c r="DF2331" s="130"/>
      <c r="DG2331" s="130"/>
      <c r="DH2331" s="130"/>
      <c r="DI2331" s="130"/>
      <c r="DJ2331" s="130"/>
      <c r="DK2331" s="130"/>
      <c r="DL2331" s="130"/>
    </row>
    <row r="2332" spans="1:116" ht="81" customHeight="1" x14ac:dyDescent="0.2">
      <c r="A2332" s="136">
        <v>2329</v>
      </c>
      <c r="B2332" s="368">
        <f t="shared" si="178"/>
        <v>1344</v>
      </c>
      <c r="C2332" s="294" t="s">
        <v>10129</v>
      </c>
      <c r="D2332" s="279" t="s">
        <v>597</v>
      </c>
      <c r="E2332" s="125">
        <v>20106897914</v>
      </c>
      <c r="F2332" s="182" t="s">
        <v>26</v>
      </c>
      <c r="G2332" s="182" t="s">
        <v>27</v>
      </c>
      <c r="H2332" s="198" t="s">
        <v>10134</v>
      </c>
      <c r="I2332" s="153" t="s">
        <v>10130</v>
      </c>
      <c r="J2332" s="183" t="s">
        <v>10138</v>
      </c>
      <c r="K2332" s="181" t="s">
        <v>10136</v>
      </c>
      <c r="L2332" s="198" t="s">
        <v>10313</v>
      </c>
      <c r="M2332" s="104" t="s">
        <v>7896</v>
      </c>
      <c r="N2332" s="153" t="s">
        <v>1161</v>
      </c>
      <c r="O2332" s="153">
        <v>2023</v>
      </c>
      <c r="P2332" s="88">
        <v>45259</v>
      </c>
      <c r="Q2332" s="182" t="s">
        <v>6790</v>
      </c>
      <c r="R2332" s="182">
        <v>1</v>
      </c>
      <c r="S2332" s="87" t="s">
        <v>10144</v>
      </c>
      <c r="T2332" s="179">
        <v>45526</v>
      </c>
      <c r="U2332" s="185">
        <v>23.2</v>
      </c>
      <c r="V2332" s="134" t="s">
        <v>2076</v>
      </c>
      <c r="W2332" s="134" t="s">
        <v>2076</v>
      </c>
      <c r="X2332" s="134" t="s">
        <v>2076</v>
      </c>
      <c r="Y2332" s="131" t="s">
        <v>10128</v>
      </c>
      <c r="Z2332" s="179">
        <v>45594</v>
      </c>
      <c r="AA2332" s="87">
        <v>23.2</v>
      </c>
      <c r="AB2332" s="219" t="s">
        <v>10146</v>
      </c>
      <c r="AC2332" s="151">
        <v>23.2</v>
      </c>
      <c r="AD2332" s="142">
        <v>2024</v>
      </c>
      <c r="AE2332" s="142">
        <v>5150</v>
      </c>
      <c r="AF2332" s="328">
        <f t="shared" si="179"/>
        <v>119480</v>
      </c>
      <c r="AG2332" s="108"/>
      <c r="AH2332" s="108"/>
      <c r="AI2332" s="108"/>
      <c r="AJ2332" s="108"/>
      <c r="AK2332" s="108"/>
      <c r="AL2332" s="108"/>
      <c r="AM2332" s="108"/>
      <c r="AN2332" s="108"/>
      <c r="AO2332" s="108"/>
      <c r="AP2332" s="108"/>
      <c r="AQ2332" s="108"/>
      <c r="AR2332" s="108"/>
      <c r="AS2332" s="108"/>
      <c r="AT2332" s="108"/>
      <c r="AU2332" s="108"/>
      <c r="AV2332" s="108"/>
      <c r="AW2332" s="108"/>
      <c r="AX2332" s="108"/>
      <c r="AY2332" s="108"/>
      <c r="AZ2332" s="108"/>
      <c r="BA2332" s="108"/>
      <c r="BB2332" s="108"/>
      <c r="BC2332" s="108"/>
      <c r="BD2332" s="108"/>
      <c r="BE2332" s="108"/>
      <c r="BF2332" s="108"/>
      <c r="BG2332" s="108"/>
      <c r="BH2332" s="108"/>
      <c r="BI2332" s="108"/>
      <c r="BJ2332" s="108"/>
      <c r="BK2332" s="130"/>
      <c r="BL2332" s="130"/>
      <c r="BM2332" s="130"/>
      <c r="BN2332" s="130"/>
      <c r="BO2332" s="130"/>
      <c r="BP2332" s="130"/>
      <c r="BQ2332" s="130"/>
      <c r="BR2332" s="130"/>
      <c r="BS2332" s="130"/>
      <c r="BT2332" s="130"/>
      <c r="BU2332" s="130"/>
      <c r="BV2332" s="130"/>
      <c r="BW2332" s="130"/>
      <c r="BX2332" s="130"/>
      <c r="BY2332" s="130"/>
      <c r="BZ2332" s="130"/>
      <c r="CA2332" s="130"/>
      <c r="CB2332" s="130"/>
      <c r="CC2332" s="130"/>
      <c r="CD2332" s="130"/>
      <c r="CE2332" s="130"/>
      <c r="CF2332" s="130"/>
      <c r="CG2332" s="130"/>
      <c r="CH2332" s="130"/>
      <c r="CI2332" s="130"/>
      <c r="CJ2332" s="130"/>
      <c r="CK2332" s="130"/>
      <c r="CL2332" s="130"/>
      <c r="CM2332" s="130"/>
      <c r="CN2332" s="130"/>
      <c r="CO2332" s="130"/>
      <c r="CP2332" s="130"/>
      <c r="CQ2332" s="130"/>
      <c r="CR2332" s="130"/>
      <c r="CS2332" s="130"/>
      <c r="CT2332" s="130"/>
      <c r="CU2332" s="130"/>
      <c r="CV2332" s="130"/>
      <c r="CW2332" s="130"/>
      <c r="CX2332" s="130"/>
      <c r="CY2332" s="130"/>
      <c r="CZ2332" s="130"/>
      <c r="DA2332" s="130"/>
      <c r="DB2332" s="130"/>
      <c r="DC2332" s="130"/>
      <c r="DD2332" s="130"/>
      <c r="DE2332" s="130"/>
      <c r="DF2332" s="130"/>
      <c r="DG2332" s="130"/>
      <c r="DH2332" s="130"/>
      <c r="DI2332" s="130"/>
      <c r="DJ2332" s="130"/>
      <c r="DK2332" s="130"/>
      <c r="DL2332" s="130"/>
    </row>
    <row r="2333" spans="1:116" ht="64.5" customHeight="1" x14ac:dyDescent="0.2">
      <c r="A2333" s="136">
        <v>2330</v>
      </c>
      <c r="B2333" s="368">
        <f t="shared" si="178"/>
        <v>1344</v>
      </c>
      <c r="C2333" s="294" t="s">
        <v>10129</v>
      </c>
      <c r="D2333" s="279" t="s">
        <v>597</v>
      </c>
      <c r="E2333" s="125">
        <v>20106897914</v>
      </c>
      <c r="F2333" s="182" t="s">
        <v>26</v>
      </c>
      <c r="G2333" s="182" t="s">
        <v>27</v>
      </c>
      <c r="H2333" s="198" t="s">
        <v>10134</v>
      </c>
      <c r="I2333" s="153" t="s">
        <v>10131</v>
      </c>
      <c r="J2333" s="183" t="s">
        <v>10138</v>
      </c>
      <c r="K2333" s="344" t="s">
        <v>10137</v>
      </c>
      <c r="L2333" s="198" t="s">
        <v>10141</v>
      </c>
      <c r="M2333" s="104" t="s">
        <v>7896</v>
      </c>
      <c r="N2333" s="182" t="s">
        <v>1161</v>
      </c>
      <c r="O2333" s="182">
        <v>2023</v>
      </c>
      <c r="P2333" s="88">
        <v>45260</v>
      </c>
      <c r="Q2333" s="182" t="s">
        <v>6790</v>
      </c>
      <c r="R2333" s="182">
        <v>1</v>
      </c>
      <c r="S2333" s="87" t="s">
        <v>10144</v>
      </c>
      <c r="T2333" s="179">
        <v>45527</v>
      </c>
      <c r="U2333" s="87">
        <v>23.2</v>
      </c>
      <c r="V2333" s="134" t="s">
        <v>2076</v>
      </c>
      <c r="W2333" s="134" t="s">
        <v>2076</v>
      </c>
      <c r="X2333" s="134" t="s">
        <v>2076</v>
      </c>
      <c r="Y2333" s="131" t="s">
        <v>10128</v>
      </c>
      <c r="Z2333" s="179">
        <v>45594</v>
      </c>
      <c r="AA2333" s="87" t="s">
        <v>10145</v>
      </c>
      <c r="AB2333" s="219" t="s">
        <v>10146</v>
      </c>
      <c r="AC2333" s="151">
        <v>23.2</v>
      </c>
      <c r="AD2333" s="142">
        <v>2024</v>
      </c>
      <c r="AE2333" s="142">
        <v>5150</v>
      </c>
      <c r="AF2333" s="328">
        <f t="shared" si="179"/>
        <v>119480</v>
      </c>
      <c r="AG2333" s="108"/>
      <c r="AH2333" s="108"/>
      <c r="AI2333" s="108"/>
      <c r="AJ2333" s="108"/>
      <c r="AK2333" s="108"/>
      <c r="AL2333" s="108"/>
      <c r="AM2333" s="108"/>
      <c r="AN2333" s="108"/>
      <c r="AO2333" s="108"/>
      <c r="AP2333" s="108"/>
      <c r="AQ2333" s="108"/>
      <c r="AR2333" s="108"/>
      <c r="AS2333" s="108"/>
      <c r="AT2333" s="108"/>
      <c r="AU2333" s="108"/>
      <c r="AV2333" s="108"/>
      <c r="AW2333" s="108"/>
      <c r="AX2333" s="108"/>
      <c r="AY2333" s="108"/>
      <c r="AZ2333" s="108"/>
      <c r="BA2333" s="108"/>
      <c r="BB2333" s="108"/>
      <c r="BC2333" s="108"/>
      <c r="BD2333" s="108"/>
      <c r="BE2333" s="108"/>
      <c r="BF2333" s="108"/>
      <c r="BG2333" s="108"/>
      <c r="BH2333" s="108"/>
      <c r="BI2333" s="108"/>
      <c r="BJ2333" s="108"/>
      <c r="BK2333" s="130"/>
      <c r="BL2333" s="130"/>
      <c r="BM2333" s="130"/>
      <c r="BN2333" s="130"/>
      <c r="BO2333" s="130"/>
      <c r="BP2333" s="130"/>
      <c r="BQ2333" s="130"/>
      <c r="BR2333" s="130"/>
      <c r="BS2333" s="130"/>
      <c r="BT2333" s="130"/>
      <c r="BU2333" s="130"/>
      <c r="BV2333" s="130"/>
      <c r="BW2333" s="130"/>
      <c r="BX2333" s="130"/>
      <c r="BY2333" s="130"/>
      <c r="BZ2333" s="130"/>
      <c r="CA2333" s="130"/>
      <c r="CB2333" s="130"/>
      <c r="CC2333" s="130"/>
      <c r="CD2333" s="130"/>
      <c r="CE2333" s="130"/>
      <c r="CF2333" s="130"/>
      <c r="CG2333" s="130"/>
      <c r="CH2333" s="130"/>
      <c r="CI2333" s="130"/>
      <c r="CJ2333" s="130"/>
      <c r="CK2333" s="130"/>
      <c r="CL2333" s="130"/>
      <c r="CM2333" s="130"/>
      <c r="CN2333" s="130"/>
      <c r="CO2333" s="130"/>
      <c r="CP2333" s="130"/>
      <c r="CQ2333" s="130"/>
      <c r="CR2333" s="130"/>
      <c r="CS2333" s="130"/>
      <c r="CT2333" s="130"/>
      <c r="CU2333" s="130"/>
      <c r="CV2333" s="130"/>
      <c r="CW2333" s="130"/>
      <c r="CX2333" s="130"/>
      <c r="CY2333" s="130"/>
      <c r="CZ2333" s="130"/>
      <c r="DA2333" s="130"/>
      <c r="DB2333" s="130"/>
      <c r="DC2333" s="130"/>
      <c r="DD2333" s="130"/>
      <c r="DE2333" s="130"/>
      <c r="DF2333" s="130"/>
      <c r="DG2333" s="130"/>
      <c r="DH2333" s="130"/>
      <c r="DI2333" s="130"/>
      <c r="DJ2333" s="130"/>
      <c r="DK2333" s="130"/>
      <c r="DL2333" s="130"/>
    </row>
    <row r="2334" spans="1:116" ht="25.5" x14ac:dyDescent="0.2">
      <c r="A2334" s="136">
        <v>2331</v>
      </c>
      <c r="B2334" s="368">
        <f t="shared" si="178"/>
        <v>1344</v>
      </c>
      <c r="C2334" s="294" t="s">
        <v>10129</v>
      </c>
      <c r="D2334" s="279" t="s">
        <v>597</v>
      </c>
      <c r="E2334" s="125">
        <v>20106897914</v>
      </c>
      <c r="F2334" s="182" t="s">
        <v>26</v>
      </c>
      <c r="G2334" s="182" t="s">
        <v>27</v>
      </c>
      <c r="H2334" s="198" t="s">
        <v>10134</v>
      </c>
      <c r="I2334" s="153" t="s">
        <v>10132</v>
      </c>
      <c r="J2334" s="183" t="s">
        <v>10138</v>
      </c>
      <c r="K2334" s="344" t="s">
        <v>10135</v>
      </c>
      <c r="L2334" s="198" t="s">
        <v>10142</v>
      </c>
      <c r="M2334" s="104" t="s">
        <v>7896</v>
      </c>
      <c r="N2334" s="182" t="s">
        <v>1161</v>
      </c>
      <c r="O2334" s="182">
        <v>2023</v>
      </c>
      <c r="P2334" s="88">
        <v>45261</v>
      </c>
      <c r="Q2334" s="182" t="s">
        <v>6790</v>
      </c>
      <c r="R2334" s="182">
        <v>1</v>
      </c>
      <c r="S2334" s="87" t="s">
        <v>10144</v>
      </c>
      <c r="T2334" s="179">
        <v>45528</v>
      </c>
      <c r="U2334" s="87">
        <v>15.4</v>
      </c>
      <c r="V2334" s="134" t="s">
        <v>2076</v>
      </c>
      <c r="W2334" s="134" t="s">
        <v>2076</v>
      </c>
      <c r="X2334" s="134" t="s">
        <v>2076</v>
      </c>
      <c r="Y2334" s="131" t="s">
        <v>10128</v>
      </c>
      <c r="Z2334" s="179">
        <v>45594</v>
      </c>
      <c r="AA2334" s="87">
        <v>15.4</v>
      </c>
      <c r="AB2334" s="219" t="s">
        <v>10146</v>
      </c>
      <c r="AC2334" s="151">
        <v>15.4</v>
      </c>
      <c r="AD2334" s="142">
        <v>2024</v>
      </c>
      <c r="AE2334" s="142">
        <v>5150</v>
      </c>
      <c r="AF2334" s="328">
        <f t="shared" si="179"/>
        <v>79310</v>
      </c>
      <c r="AG2334" s="108"/>
      <c r="AH2334" s="108"/>
      <c r="AI2334" s="108"/>
      <c r="AJ2334" s="108"/>
      <c r="AK2334" s="108"/>
      <c r="AL2334" s="108"/>
      <c r="AM2334" s="108"/>
      <c r="AN2334" s="108"/>
      <c r="AO2334" s="108"/>
      <c r="AP2334" s="108"/>
      <c r="AQ2334" s="108"/>
      <c r="AR2334" s="108"/>
      <c r="AS2334" s="108"/>
      <c r="AT2334" s="108"/>
      <c r="AU2334" s="108"/>
      <c r="AV2334" s="108"/>
      <c r="AW2334" s="108"/>
      <c r="AX2334" s="108"/>
      <c r="AY2334" s="108"/>
      <c r="AZ2334" s="108"/>
      <c r="BA2334" s="108"/>
      <c r="BB2334" s="108"/>
      <c r="BC2334" s="108"/>
      <c r="BD2334" s="108"/>
      <c r="BE2334" s="108"/>
      <c r="BF2334" s="108"/>
      <c r="BG2334" s="108"/>
      <c r="BH2334" s="108"/>
      <c r="BI2334" s="108"/>
      <c r="BJ2334" s="108"/>
      <c r="BK2334" s="130"/>
      <c r="BL2334" s="130"/>
      <c r="BM2334" s="130"/>
      <c r="BN2334" s="130"/>
      <c r="BO2334" s="130"/>
      <c r="BP2334" s="130"/>
      <c r="BQ2334" s="130"/>
      <c r="BR2334" s="130"/>
      <c r="BS2334" s="130"/>
      <c r="BT2334" s="130"/>
      <c r="BU2334" s="130"/>
      <c r="BV2334" s="130"/>
      <c r="BW2334" s="130"/>
      <c r="BX2334" s="130"/>
      <c r="BY2334" s="130"/>
      <c r="BZ2334" s="130"/>
      <c r="CA2334" s="130"/>
      <c r="CB2334" s="130"/>
      <c r="CC2334" s="130"/>
      <c r="CD2334" s="130"/>
      <c r="CE2334" s="130"/>
      <c r="CF2334" s="130"/>
      <c r="CG2334" s="130"/>
      <c r="CH2334" s="130"/>
      <c r="CI2334" s="130"/>
      <c r="CJ2334" s="130"/>
      <c r="CK2334" s="130"/>
      <c r="CL2334" s="130"/>
      <c r="CM2334" s="130"/>
      <c r="CN2334" s="130"/>
      <c r="CO2334" s="130"/>
      <c r="CP2334" s="130"/>
      <c r="CQ2334" s="130"/>
      <c r="CR2334" s="130"/>
      <c r="CS2334" s="130"/>
      <c r="CT2334" s="130"/>
      <c r="CU2334" s="130"/>
      <c r="CV2334" s="130"/>
      <c r="CW2334" s="130"/>
      <c r="CX2334" s="130"/>
      <c r="CY2334" s="130"/>
      <c r="CZ2334" s="130"/>
      <c r="DA2334" s="130"/>
      <c r="DB2334" s="130"/>
      <c r="DC2334" s="130"/>
      <c r="DD2334" s="130"/>
      <c r="DE2334" s="130"/>
      <c r="DF2334" s="130"/>
      <c r="DG2334" s="130"/>
      <c r="DH2334" s="130"/>
      <c r="DI2334" s="130"/>
      <c r="DJ2334" s="130"/>
      <c r="DK2334" s="130"/>
      <c r="DL2334" s="130"/>
    </row>
    <row r="2335" spans="1:116" ht="52.5" customHeight="1" x14ac:dyDescent="0.2">
      <c r="A2335" s="136">
        <v>2332</v>
      </c>
      <c r="B2335" s="368">
        <f t="shared" si="178"/>
        <v>1344</v>
      </c>
      <c r="C2335" s="294" t="s">
        <v>10129</v>
      </c>
      <c r="D2335" s="279" t="s">
        <v>597</v>
      </c>
      <c r="E2335" s="125">
        <v>20106897914</v>
      </c>
      <c r="F2335" s="182" t="s">
        <v>26</v>
      </c>
      <c r="G2335" s="182" t="s">
        <v>27</v>
      </c>
      <c r="H2335" s="198" t="s">
        <v>10231</v>
      </c>
      <c r="I2335" s="182" t="s">
        <v>10133</v>
      </c>
      <c r="J2335" s="153" t="s">
        <v>10143</v>
      </c>
      <c r="K2335" s="344" t="s">
        <v>10139</v>
      </c>
      <c r="L2335" s="198" t="s">
        <v>10140</v>
      </c>
      <c r="M2335" s="104" t="s">
        <v>7896</v>
      </c>
      <c r="N2335" s="182" t="s">
        <v>1161</v>
      </c>
      <c r="O2335" s="182">
        <v>2023</v>
      </c>
      <c r="P2335" s="88">
        <v>45262</v>
      </c>
      <c r="Q2335" s="182" t="s">
        <v>6790</v>
      </c>
      <c r="R2335" s="182">
        <v>1</v>
      </c>
      <c r="S2335" s="87" t="s">
        <v>10144</v>
      </c>
      <c r="T2335" s="179">
        <v>45529</v>
      </c>
      <c r="U2335" s="87">
        <v>31</v>
      </c>
      <c r="V2335" s="134" t="s">
        <v>2076</v>
      </c>
      <c r="W2335" s="134" t="s">
        <v>2076</v>
      </c>
      <c r="X2335" s="134" t="s">
        <v>2076</v>
      </c>
      <c r="Y2335" s="131" t="s">
        <v>10128</v>
      </c>
      <c r="Z2335" s="179">
        <v>45594</v>
      </c>
      <c r="AA2335" s="87">
        <v>31</v>
      </c>
      <c r="AB2335" s="219" t="s">
        <v>10146</v>
      </c>
      <c r="AC2335" s="151">
        <v>31</v>
      </c>
      <c r="AD2335" s="142">
        <v>2024</v>
      </c>
      <c r="AE2335" s="142">
        <v>5150</v>
      </c>
      <c r="AF2335" s="328">
        <f t="shared" si="179"/>
        <v>159650</v>
      </c>
      <c r="AG2335" s="108"/>
      <c r="AH2335" s="108"/>
      <c r="AI2335" s="108"/>
      <c r="AJ2335" s="108"/>
      <c r="AK2335" s="108"/>
      <c r="AL2335" s="108"/>
      <c r="AM2335" s="108"/>
      <c r="AN2335" s="108"/>
      <c r="AO2335" s="108"/>
      <c r="AP2335" s="108"/>
      <c r="AQ2335" s="108"/>
      <c r="AR2335" s="108"/>
      <c r="AS2335" s="108"/>
      <c r="AT2335" s="108"/>
      <c r="AU2335" s="108"/>
      <c r="AV2335" s="108"/>
      <c r="AW2335" s="108"/>
      <c r="AX2335" s="108"/>
      <c r="AY2335" s="108"/>
      <c r="AZ2335" s="108"/>
      <c r="BA2335" s="108"/>
      <c r="BB2335" s="108"/>
      <c r="BC2335" s="108"/>
      <c r="BD2335" s="108"/>
      <c r="BE2335" s="108"/>
      <c r="BF2335" s="108"/>
      <c r="BG2335" s="108"/>
      <c r="BH2335" s="108"/>
      <c r="BI2335" s="108"/>
      <c r="BJ2335" s="108"/>
      <c r="BK2335" s="130"/>
      <c r="BL2335" s="130"/>
      <c r="BM2335" s="130"/>
      <c r="BN2335" s="130"/>
      <c r="BO2335" s="130"/>
      <c r="BP2335" s="130"/>
      <c r="BQ2335" s="130"/>
      <c r="BR2335" s="130"/>
      <c r="BS2335" s="130"/>
      <c r="BT2335" s="130"/>
      <c r="BU2335" s="130"/>
      <c r="BV2335" s="130"/>
      <c r="BW2335" s="130"/>
      <c r="BX2335" s="130"/>
      <c r="BY2335" s="130"/>
      <c r="BZ2335" s="130"/>
      <c r="CA2335" s="130"/>
      <c r="CB2335" s="130"/>
      <c r="CC2335" s="130"/>
      <c r="CD2335" s="130"/>
      <c r="CE2335" s="130"/>
      <c r="CF2335" s="130"/>
      <c r="CG2335" s="130"/>
      <c r="CH2335" s="130"/>
      <c r="CI2335" s="130"/>
      <c r="CJ2335" s="130"/>
      <c r="CK2335" s="130"/>
      <c r="CL2335" s="130"/>
      <c r="CM2335" s="130"/>
      <c r="CN2335" s="130"/>
      <c r="CO2335" s="130"/>
      <c r="CP2335" s="130"/>
      <c r="CQ2335" s="130"/>
      <c r="CR2335" s="130"/>
      <c r="CS2335" s="130"/>
      <c r="CT2335" s="130"/>
      <c r="CU2335" s="130"/>
      <c r="CV2335" s="130"/>
      <c r="CW2335" s="130"/>
      <c r="CX2335" s="130"/>
      <c r="CY2335" s="130"/>
      <c r="CZ2335" s="130"/>
      <c r="DA2335" s="130"/>
      <c r="DB2335" s="130"/>
      <c r="DC2335" s="130"/>
      <c r="DD2335" s="130"/>
      <c r="DE2335" s="130"/>
      <c r="DF2335" s="130"/>
      <c r="DG2335" s="130"/>
      <c r="DH2335" s="130"/>
      <c r="DI2335" s="130"/>
      <c r="DJ2335" s="130"/>
      <c r="DK2335" s="130"/>
      <c r="DL2335" s="130"/>
    </row>
    <row r="2336" spans="1:116" ht="52.5" customHeight="1" x14ac:dyDescent="0.2">
      <c r="A2336" s="136">
        <v>2333</v>
      </c>
      <c r="B2336" s="368">
        <f t="shared" si="178"/>
        <v>1345</v>
      </c>
      <c r="C2336" s="294" t="s">
        <v>10147</v>
      </c>
      <c r="D2336" s="344" t="s">
        <v>8462</v>
      </c>
      <c r="E2336" s="125">
        <v>20467534026</v>
      </c>
      <c r="F2336" s="344" t="s">
        <v>26</v>
      </c>
      <c r="G2336" s="344" t="s">
        <v>27</v>
      </c>
      <c r="H2336" s="198" t="s">
        <v>10148</v>
      </c>
      <c r="I2336" s="344" t="s">
        <v>6902</v>
      </c>
      <c r="J2336" s="344" t="s">
        <v>6902</v>
      </c>
      <c r="K2336" s="344" t="s">
        <v>10801</v>
      </c>
      <c r="L2336" s="198" t="s">
        <v>10149</v>
      </c>
      <c r="M2336" s="104" t="s">
        <v>7896</v>
      </c>
      <c r="N2336" s="344" t="s">
        <v>1161</v>
      </c>
      <c r="O2336" s="344">
        <v>2022</v>
      </c>
      <c r="P2336" s="88">
        <v>45268</v>
      </c>
      <c r="Q2336" s="344" t="s">
        <v>6790</v>
      </c>
      <c r="R2336" s="344">
        <v>1</v>
      </c>
      <c r="S2336" s="87" t="s">
        <v>10150</v>
      </c>
      <c r="T2336" s="179">
        <v>45414</v>
      </c>
      <c r="U2336" s="87">
        <v>47.3</v>
      </c>
      <c r="V2336" s="134" t="s">
        <v>10151</v>
      </c>
      <c r="W2336" s="134">
        <v>45492</v>
      </c>
      <c r="X2336" s="134">
        <v>37.799999999999997</v>
      </c>
      <c r="Y2336" s="131" t="s">
        <v>10152</v>
      </c>
      <c r="Z2336" s="179">
        <v>45596</v>
      </c>
      <c r="AA2336" s="87">
        <v>37.799999999999997</v>
      </c>
      <c r="AB2336" s="352" t="s">
        <v>10518</v>
      </c>
      <c r="AC2336" s="151">
        <v>18.899999999999999</v>
      </c>
      <c r="AD2336" s="142">
        <v>2024</v>
      </c>
      <c r="AE2336" s="142">
        <v>5150</v>
      </c>
      <c r="AF2336" s="328">
        <f t="shared" si="179"/>
        <v>97334.999999999985</v>
      </c>
      <c r="AG2336" s="108"/>
      <c r="AH2336" s="108"/>
      <c r="AI2336" s="108"/>
      <c r="AJ2336" s="108"/>
      <c r="AK2336" s="108"/>
      <c r="AL2336" s="108"/>
      <c r="AM2336" s="108"/>
      <c r="AN2336" s="108"/>
      <c r="AO2336" s="108"/>
      <c r="AP2336" s="108"/>
      <c r="AQ2336" s="108"/>
      <c r="AR2336" s="108"/>
      <c r="AS2336" s="108"/>
      <c r="AT2336" s="108"/>
      <c r="AU2336" s="108"/>
      <c r="AV2336" s="108"/>
      <c r="AW2336" s="108"/>
      <c r="AX2336" s="108"/>
      <c r="AY2336" s="108"/>
      <c r="AZ2336" s="108"/>
      <c r="BA2336" s="108"/>
      <c r="BB2336" s="108"/>
      <c r="BC2336" s="108"/>
      <c r="BD2336" s="108"/>
      <c r="BE2336" s="108"/>
      <c r="BF2336" s="108"/>
      <c r="BG2336" s="108"/>
      <c r="BH2336" s="108"/>
      <c r="BI2336" s="108"/>
      <c r="BJ2336" s="108"/>
      <c r="BK2336" s="130"/>
      <c r="BL2336" s="130"/>
      <c r="BM2336" s="130"/>
      <c r="BN2336" s="130"/>
      <c r="BO2336" s="130"/>
      <c r="BP2336" s="130"/>
      <c r="BQ2336" s="130"/>
      <c r="BR2336" s="130"/>
      <c r="BS2336" s="130"/>
      <c r="BT2336" s="130"/>
      <c r="BU2336" s="130"/>
      <c r="BV2336" s="130"/>
      <c r="BW2336" s="130"/>
      <c r="BX2336" s="130"/>
      <c r="BY2336" s="130"/>
      <c r="BZ2336" s="130"/>
      <c r="CA2336" s="130"/>
      <c r="CB2336" s="130"/>
      <c r="CC2336" s="130"/>
      <c r="CD2336" s="130"/>
      <c r="CE2336" s="130"/>
      <c r="CF2336" s="130"/>
      <c r="CG2336" s="130"/>
      <c r="CH2336" s="130"/>
      <c r="CI2336" s="130"/>
      <c r="CJ2336" s="130"/>
      <c r="CK2336" s="130"/>
      <c r="CL2336" s="130"/>
      <c r="CM2336" s="130"/>
      <c r="CN2336" s="130"/>
      <c r="CO2336" s="130"/>
      <c r="CP2336" s="130"/>
      <c r="CQ2336" s="130"/>
      <c r="CR2336" s="130"/>
      <c r="CS2336" s="130"/>
      <c r="CT2336" s="130"/>
      <c r="CU2336" s="130"/>
      <c r="CV2336" s="130"/>
      <c r="CW2336" s="130"/>
      <c r="CX2336" s="130"/>
      <c r="CY2336" s="130"/>
      <c r="CZ2336" s="130"/>
      <c r="DA2336" s="130"/>
      <c r="DB2336" s="130"/>
      <c r="DC2336" s="130"/>
      <c r="DD2336" s="130"/>
      <c r="DE2336" s="130"/>
      <c r="DF2336" s="130"/>
      <c r="DG2336" s="130"/>
      <c r="DH2336" s="130"/>
      <c r="DI2336" s="130"/>
      <c r="DJ2336" s="130"/>
      <c r="DK2336" s="130"/>
      <c r="DL2336" s="130"/>
    </row>
    <row r="2337" spans="1:116" ht="38.25" x14ac:dyDescent="0.2">
      <c r="A2337" s="136">
        <v>2334</v>
      </c>
      <c r="B2337" s="368">
        <f t="shared" si="178"/>
        <v>1346</v>
      </c>
      <c r="C2337" s="294" t="s">
        <v>10153</v>
      </c>
      <c r="D2337" s="104" t="s">
        <v>8462</v>
      </c>
      <c r="E2337" s="119">
        <v>20467534026</v>
      </c>
      <c r="F2337" s="104" t="s">
        <v>26</v>
      </c>
      <c r="G2337" s="182" t="s">
        <v>27</v>
      </c>
      <c r="H2337" s="198" t="s">
        <v>10154</v>
      </c>
      <c r="I2337" s="182" t="s">
        <v>10155</v>
      </c>
      <c r="J2337" s="182" t="s">
        <v>6971</v>
      </c>
      <c r="K2337" s="344" t="s">
        <v>10156</v>
      </c>
      <c r="L2337" s="198" t="s">
        <v>10157</v>
      </c>
      <c r="M2337" s="182" t="s">
        <v>10158</v>
      </c>
      <c r="N2337" s="182" t="s">
        <v>1162</v>
      </c>
      <c r="O2337" s="182" t="s">
        <v>10159</v>
      </c>
      <c r="P2337" s="88">
        <v>45110</v>
      </c>
      <c r="Q2337" s="182" t="s">
        <v>6790</v>
      </c>
      <c r="R2337" s="182">
        <v>1</v>
      </c>
      <c r="S2337" s="87" t="s">
        <v>10160</v>
      </c>
      <c r="T2337" s="179">
        <v>45369</v>
      </c>
      <c r="U2337" s="87">
        <v>120</v>
      </c>
      <c r="V2337" s="134" t="s">
        <v>10164</v>
      </c>
      <c r="W2337" s="88">
        <v>45482</v>
      </c>
      <c r="X2337" s="134">
        <v>120</v>
      </c>
      <c r="Y2337" s="131" t="s">
        <v>10165</v>
      </c>
      <c r="Z2337" s="179">
        <v>45596</v>
      </c>
      <c r="AA2337" s="87">
        <v>120</v>
      </c>
      <c r="AB2337" s="219" t="s">
        <v>10166</v>
      </c>
      <c r="AC2337" s="151">
        <v>120</v>
      </c>
      <c r="AD2337" s="142">
        <v>2024</v>
      </c>
      <c r="AE2337" s="142">
        <v>5150</v>
      </c>
      <c r="AF2337" s="328">
        <f t="shared" si="179"/>
        <v>618000</v>
      </c>
      <c r="AG2337" s="108"/>
      <c r="AH2337" s="108"/>
      <c r="AI2337" s="108"/>
      <c r="AJ2337" s="108"/>
      <c r="AK2337" s="108"/>
      <c r="AL2337" s="108"/>
      <c r="AM2337" s="108"/>
      <c r="AN2337" s="108"/>
      <c r="AO2337" s="108"/>
      <c r="AP2337" s="108"/>
      <c r="AQ2337" s="108"/>
      <c r="AR2337" s="108"/>
      <c r="AS2337" s="108"/>
      <c r="AT2337" s="108"/>
      <c r="AU2337" s="108"/>
      <c r="AV2337" s="108"/>
      <c r="AW2337" s="108"/>
      <c r="AX2337" s="108"/>
      <c r="AY2337" s="108"/>
      <c r="AZ2337" s="108"/>
      <c r="BA2337" s="108"/>
      <c r="BB2337" s="108"/>
      <c r="BC2337" s="108"/>
      <c r="BD2337" s="108"/>
      <c r="BE2337" s="108"/>
      <c r="BF2337" s="108"/>
      <c r="BG2337" s="108"/>
      <c r="BH2337" s="108"/>
      <c r="BI2337" s="108"/>
      <c r="BJ2337" s="108"/>
      <c r="BK2337" s="130"/>
      <c r="BL2337" s="130"/>
      <c r="BM2337" s="130"/>
      <c r="BN2337" s="130"/>
      <c r="BO2337" s="130"/>
      <c r="BP2337" s="130"/>
      <c r="BQ2337" s="130"/>
      <c r="BR2337" s="130"/>
      <c r="BS2337" s="130"/>
      <c r="BT2337" s="130"/>
      <c r="BU2337" s="130"/>
      <c r="BV2337" s="130"/>
      <c r="BW2337" s="130"/>
      <c r="BX2337" s="130"/>
      <c r="BY2337" s="130"/>
      <c r="BZ2337" s="130"/>
      <c r="CA2337" s="130"/>
      <c r="CB2337" s="130"/>
      <c r="CC2337" s="130"/>
      <c r="CD2337" s="130"/>
      <c r="CE2337" s="130"/>
      <c r="CF2337" s="130"/>
      <c r="CG2337" s="130"/>
      <c r="CH2337" s="130"/>
      <c r="CI2337" s="130"/>
      <c r="CJ2337" s="130"/>
      <c r="CK2337" s="130"/>
      <c r="CL2337" s="130"/>
      <c r="CM2337" s="130"/>
      <c r="CN2337" s="130"/>
      <c r="CO2337" s="130"/>
      <c r="CP2337" s="130"/>
      <c r="CQ2337" s="130"/>
      <c r="CR2337" s="130"/>
      <c r="CS2337" s="130"/>
      <c r="CT2337" s="130"/>
      <c r="CU2337" s="130"/>
      <c r="CV2337" s="130"/>
      <c r="CW2337" s="130"/>
      <c r="CX2337" s="130"/>
      <c r="CY2337" s="130"/>
      <c r="CZ2337" s="130"/>
      <c r="DA2337" s="130"/>
      <c r="DB2337" s="130"/>
      <c r="DC2337" s="130"/>
      <c r="DD2337" s="130"/>
      <c r="DE2337" s="130"/>
      <c r="DF2337" s="130"/>
      <c r="DG2337" s="130"/>
      <c r="DH2337" s="130"/>
      <c r="DI2337" s="130"/>
      <c r="DJ2337" s="130"/>
      <c r="DK2337" s="130"/>
      <c r="DL2337" s="130"/>
    </row>
    <row r="2338" spans="1:116" ht="51" x14ac:dyDescent="0.2">
      <c r="A2338" s="136">
        <v>2335</v>
      </c>
      <c r="B2338" s="368">
        <f t="shared" si="178"/>
        <v>1346</v>
      </c>
      <c r="C2338" s="301" t="s">
        <v>10153</v>
      </c>
      <c r="D2338" s="187" t="s">
        <v>8462</v>
      </c>
      <c r="E2338" s="264">
        <v>20467534026</v>
      </c>
      <c r="F2338" s="187" t="s">
        <v>26</v>
      </c>
      <c r="G2338" s="31" t="s">
        <v>27</v>
      </c>
      <c r="H2338" s="216" t="s">
        <v>10161</v>
      </c>
      <c r="I2338" s="31" t="s">
        <v>7278</v>
      </c>
      <c r="J2338" s="31" t="s">
        <v>7278</v>
      </c>
      <c r="K2338" s="31" t="s">
        <v>10162</v>
      </c>
      <c r="L2338" s="216" t="s">
        <v>10163</v>
      </c>
      <c r="M2338" s="31" t="s">
        <v>10158</v>
      </c>
      <c r="N2338" s="31" t="s">
        <v>1163</v>
      </c>
      <c r="O2338" s="31">
        <v>2022</v>
      </c>
      <c r="P2338" s="188">
        <v>45111</v>
      </c>
      <c r="Q2338" s="31" t="s">
        <v>6790</v>
      </c>
      <c r="R2338" s="31">
        <v>1</v>
      </c>
      <c r="S2338" s="189" t="s">
        <v>10160</v>
      </c>
      <c r="T2338" s="190">
        <v>45369</v>
      </c>
      <c r="U2338" s="189">
        <v>181.6</v>
      </c>
      <c r="V2338" s="186" t="s">
        <v>10164</v>
      </c>
      <c r="W2338" s="188">
        <v>45482</v>
      </c>
      <c r="X2338" s="186">
        <v>181.6</v>
      </c>
      <c r="Y2338" s="224" t="s">
        <v>10165</v>
      </c>
      <c r="Z2338" s="179">
        <v>45596</v>
      </c>
      <c r="AA2338" s="189">
        <v>181.6</v>
      </c>
      <c r="AB2338" s="219" t="s">
        <v>10166</v>
      </c>
      <c r="AC2338" s="151">
        <v>181.6</v>
      </c>
      <c r="AD2338" s="191">
        <v>2024</v>
      </c>
      <c r="AE2338" s="191">
        <v>5150</v>
      </c>
      <c r="AF2338" s="330">
        <f t="shared" si="179"/>
        <v>935240</v>
      </c>
      <c r="AG2338" s="108"/>
      <c r="AH2338" s="108"/>
      <c r="AI2338" s="108"/>
      <c r="AJ2338" s="108"/>
      <c r="AK2338" s="108"/>
      <c r="AL2338" s="108"/>
      <c r="AM2338" s="108"/>
      <c r="AN2338" s="108"/>
      <c r="AO2338" s="108"/>
      <c r="AP2338" s="108"/>
      <c r="AQ2338" s="108"/>
      <c r="AR2338" s="108"/>
      <c r="AS2338" s="108"/>
      <c r="AT2338" s="108"/>
      <c r="AU2338" s="108"/>
      <c r="AV2338" s="108"/>
      <c r="AW2338" s="108"/>
      <c r="AX2338" s="108"/>
      <c r="AY2338" s="108"/>
      <c r="AZ2338" s="108"/>
      <c r="BA2338" s="108"/>
      <c r="BB2338" s="108"/>
      <c r="BC2338" s="108"/>
      <c r="BD2338" s="108"/>
      <c r="BE2338" s="108"/>
      <c r="BF2338" s="108"/>
      <c r="BG2338" s="108"/>
      <c r="BH2338" s="108"/>
      <c r="BI2338" s="108"/>
      <c r="BJ2338" s="108"/>
      <c r="BK2338" s="130"/>
      <c r="BL2338" s="130"/>
      <c r="BM2338" s="130"/>
      <c r="BN2338" s="130"/>
      <c r="BO2338" s="130"/>
      <c r="BP2338" s="130"/>
      <c r="BQ2338" s="130"/>
      <c r="BR2338" s="130"/>
      <c r="BS2338" s="130"/>
      <c r="BT2338" s="130"/>
      <c r="BU2338" s="130"/>
      <c r="BV2338" s="130"/>
      <c r="BW2338" s="130"/>
      <c r="BX2338" s="130"/>
      <c r="BY2338" s="130"/>
      <c r="BZ2338" s="130"/>
      <c r="CA2338" s="130"/>
      <c r="CB2338" s="130"/>
      <c r="CC2338" s="130"/>
      <c r="CD2338" s="130"/>
      <c r="CE2338" s="130"/>
      <c r="CF2338" s="130"/>
      <c r="CG2338" s="130"/>
      <c r="CH2338" s="130"/>
      <c r="CI2338" s="130"/>
      <c r="CJ2338" s="130"/>
      <c r="CK2338" s="130"/>
      <c r="CL2338" s="130"/>
      <c r="CM2338" s="130"/>
      <c r="CN2338" s="130"/>
      <c r="CO2338" s="130"/>
      <c r="CP2338" s="130"/>
      <c r="CQ2338" s="130"/>
      <c r="CR2338" s="130"/>
      <c r="CS2338" s="130"/>
      <c r="CT2338" s="130"/>
      <c r="CU2338" s="130"/>
      <c r="CV2338" s="130"/>
      <c r="CW2338" s="130"/>
      <c r="CX2338" s="130"/>
      <c r="CY2338" s="130"/>
      <c r="CZ2338" s="130"/>
      <c r="DA2338" s="130"/>
      <c r="DB2338" s="130"/>
      <c r="DC2338" s="130"/>
      <c r="DD2338" s="130"/>
      <c r="DE2338" s="130"/>
      <c r="DF2338" s="130"/>
      <c r="DG2338" s="130"/>
      <c r="DH2338" s="130"/>
      <c r="DI2338" s="130"/>
      <c r="DJ2338" s="130"/>
      <c r="DK2338" s="130"/>
      <c r="DL2338" s="130"/>
    </row>
    <row r="2339" spans="1:116" ht="63.75" customHeight="1" x14ac:dyDescent="0.2">
      <c r="A2339" s="136">
        <v>2336</v>
      </c>
      <c r="B2339" s="368">
        <f t="shared" si="178"/>
        <v>1347</v>
      </c>
      <c r="C2339" s="294" t="s">
        <v>10167</v>
      </c>
      <c r="D2339" s="279" t="s">
        <v>597</v>
      </c>
      <c r="E2339" s="125">
        <v>20106897914</v>
      </c>
      <c r="F2339" s="182" t="s">
        <v>26</v>
      </c>
      <c r="G2339" s="182" t="s">
        <v>27</v>
      </c>
      <c r="H2339" s="198" t="s">
        <v>10230</v>
      </c>
      <c r="I2339" s="182" t="s">
        <v>10169</v>
      </c>
      <c r="J2339" s="182" t="s">
        <v>10168</v>
      </c>
      <c r="K2339" s="344" t="s">
        <v>10171</v>
      </c>
      <c r="L2339" s="215" t="s">
        <v>10177</v>
      </c>
      <c r="M2339" s="182" t="s">
        <v>10193</v>
      </c>
      <c r="N2339" s="182" t="s">
        <v>1161</v>
      </c>
      <c r="O2339" s="182">
        <v>2022</v>
      </c>
      <c r="P2339" s="88">
        <v>45273</v>
      </c>
      <c r="Q2339" s="182" t="s">
        <v>6790</v>
      </c>
      <c r="R2339" s="182">
        <v>1</v>
      </c>
      <c r="S2339" s="87" t="s">
        <v>10175</v>
      </c>
      <c r="T2339" s="179">
        <v>45541</v>
      </c>
      <c r="U2339" s="87">
        <v>28.3</v>
      </c>
      <c r="V2339" s="134" t="s">
        <v>2076</v>
      </c>
      <c r="W2339" s="134" t="s">
        <v>2076</v>
      </c>
      <c r="X2339" s="134" t="s">
        <v>2076</v>
      </c>
      <c r="Y2339" s="131" t="s">
        <v>10176</v>
      </c>
      <c r="Z2339" s="179">
        <v>45596</v>
      </c>
      <c r="AA2339" s="87">
        <v>14.1</v>
      </c>
      <c r="AB2339" s="219" t="s">
        <v>10178</v>
      </c>
      <c r="AC2339" s="151">
        <v>14.1</v>
      </c>
      <c r="AD2339" s="142">
        <v>2024</v>
      </c>
      <c r="AE2339" s="142">
        <v>5150</v>
      </c>
      <c r="AF2339" s="328">
        <f t="shared" si="179"/>
        <v>72615</v>
      </c>
      <c r="AG2339" s="108"/>
      <c r="AH2339" s="108"/>
      <c r="AI2339" s="108"/>
      <c r="AJ2339" s="108"/>
      <c r="AK2339" s="108"/>
      <c r="AL2339" s="108"/>
      <c r="AM2339" s="108"/>
      <c r="AN2339" s="108"/>
      <c r="AO2339" s="108"/>
      <c r="AP2339" s="108"/>
      <c r="AQ2339" s="108"/>
      <c r="AR2339" s="108"/>
      <c r="AS2339" s="108"/>
      <c r="AT2339" s="108"/>
      <c r="AU2339" s="108"/>
      <c r="AV2339" s="108"/>
      <c r="AW2339" s="108"/>
      <c r="AX2339" s="108"/>
      <c r="AY2339" s="108"/>
      <c r="AZ2339" s="108"/>
      <c r="BA2339" s="108"/>
      <c r="BB2339" s="108"/>
      <c r="BC2339" s="108"/>
      <c r="BD2339" s="108"/>
      <c r="BE2339" s="108"/>
      <c r="BF2339" s="108"/>
      <c r="BG2339" s="108"/>
      <c r="BH2339" s="108"/>
      <c r="BI2339" s="108"/>
      <c r="BJ2339" s="108"/>
      <c r="BK2339" s="130"/>
      <c r="BL2339" s="130"/>
      <c r="BM2339" s="130"/>
      <c r="BN2339" s="130"/>
      <c r="BO2339" s="130"/>
      <c r="BP2339" s="130"/>
      <c r="BQ2339" s="130"/>
      <c r="BR2339" s="130"/>
      <c r="BS2339" s="130"/>
      <c r="BT2339" s="130"/>
      <c r="BU2339" s="130"/>
      <c r="BV2339" s="130"/>
      <c r="BW2339" s="130"/>
      <c r="BX2339" s="130"/>
      <c r="BY2339" s="130"/>
      <c r="BZ2339" s="130"/>
      <c r="CA2339" s="130"/>
      <c r="CB2339" s="130"/>
      <c r="CC2339" s="130"/>
      <c r="CD2339" s="130"/>
      <c r="CE2339" s="130"/>
      <c r="CF2339" s="130"/>
      <c r="CG2339" s="130"/>
      <c r="CH2339" s="130"/>
      <c r="CI2339" s="130"/>
      <c r="CJ2339" s="130"/>
      <c r="CK2339" s="130"/>
      <c r="CL2339" s="130"/>
      <c r="CM2339" s="130"/>
      <c r="CN2339" s="130"/>
      <c r="CO2339" s="130"/>
      <c r="CP2339" s="130"/>
      <c r="CQ2339" s="130"/>
      <c r="CR2339" s="130"/>
      <c r="CS2339" s="130"/>
      <c r="CT2339" s="130"/>
      <c r="CU2339" s="130"/>
      <c r="CV2339" s="130"/>
      <c r="CW2339" s="130"/>
      <c r="CX2339" s="130"/>
      <c r="CY2339" s="130"/>
      <c r="CZ2339" s="130"/>
      <c r="DA2339" s="130"/>
      <c r="DB2339" s="130"/>
      <c r="DC2339" s="130"/>
      <c r="DD2339" s="130"/>
      <c r="DE2339" s="130"/>
      <c r="DF2339" s="130"/>
      <c r="DG2339" s="130"/>
      <c r="DH2339" s="130"/>
      <c r="DI2339" s="130"/>
      <c r="DJ2339" s="130"/>
      <c r="DK2339" s="130"/>
      <c r="DL2339" s="130"/>
    </row>
    <row r="2340" spans="1:116" ht="49.5" customHeight="1" x14ac:dyDescent="0.2">
      <c r="A2340" s="136">
        <v>2337</v>
      </c>
      <c r="B2340" s="368">
        <f t="shared" si="178"/>
        <v>1347</v>
      </c>
      <c r="C2340" s="294" t="s">
        <v>10167</v>
      </c>
      <c r="D2340" s="279" t="s">
        <v>597</v>
      </c>
      <c r="E2340" s="125">
        <v>20106897914</v>
      </c>
      <c r="F2340" s="182" t="s">
        <v>26</v>
      </c>
      <c r="G2340" s="182" t="s">
        <v>27</v>
      </c>
      <c r="H2340" s="198" t="s">
        <v>10200</v>
      </c>
      <c r="I2340" s="182" t="s">
        <v>7278</v>
      </c>
      <c r="J2340" s="182" t="s">
        <v>7278</v>
      </c>
      <c r="K2340" s="344" t="s">
        <v>9395</v>
      </c>
      <c r="L2340" s="215" t="s">
        <v>10173</v>
      </c>
      <c r="M2340" s="182" t="s">
        <v>10174</v>
      </c>
      <c r="N2340" s="182" t="s">
        <v>1161</v>
      </c>
      <c r="O2340" s="182">
        <v>2022</v>
      </c>
      <c r="P2340" s="88">
        <v>45273</v>
      </c>
      <c r="Q2340" s="182" t="s">
        <v>6790</v>
      </c>
      <c r="R2340" s="182">
        <v>1</v>
      </c>
      <c r="S2340" s="87" t="s">
        <v>10175</v>
      </c>
      <c r="T2340" s="179">
        <v>45541</v>
      </c>
      <c r="U2340" s="87">
        <v>45</v>
      </c>
      <c r="V2340" s="134" t="s">
        <v>2076</v>
      </c>
      <c r="W2340" s="134" t="s">
        <v>2076</v>
      </c>
      <c r="X2340" s="134" t="s">
        <v>2076</v>
      </c>
      <c r="Y2340" s="131" t="s">
        <v>10176</v>
      </c>
      <c r="Z2340" s="179">
        <v>45596</v>
      </c>
      <c r="AA2340" s="87">
        <v>45</v>
      </c>
      <c r="AB2340" s="219" t="s">
        <v>10178</v>
      </c>
      <c r="AC2340" s="151">
        <v>45</v>
      </c>
      <c r="AD2340" s="142">
        <v>2024</v>
      </c>
      <c r="AE2340" s="142">
        <v>5150</v>
      </c>
      <c r="AF2340" s="328">
        <f t="shared" si="179"/>
        <v>231750</v>
      </c>
      <c r="AG2340" s="108"/>
      <c r="AH2340" s="108"/>
      <c r="AI2340" s="108"/>
      <c r="AJ2340" s="108"/>
      <c r="AK2340" s="108"/>
      <c r="AL2340" s="108"/>
      <c r="AM2340" s="108"/>
      <c r="AN2340" s="108"/>
      <c r="AO2340" s="108"/>
      <c r="AP2340" s="108"/>
      <c r="AQ2340" s="108"/>
      <c r="AR2340" s="108"/>
      <c r="AS2340" s="108"/>
      <c r="AT2340" s="108"/>
      <c r="AU2340" s="108"/>
      <c r="AV2340" s="108"/>
      <c r="AW2340" s="108"/>
      <c r="AX2340" s="108"/>
      <c r="AY2340" s="108"/>
      <c r="AZ2340" s="108"/>
      <c r="BA2340" s="108"/>
      <c r="BB2340" s="108"/>
      <c r="BC2340" s="108"/>
      <c r="BD2340" s="108"/>
      <c r="BE2340" s="108"/>
      <c r="BF2340" s="108"/>
      <c r="BG2340" s="108"/>
      <c r="BH2340" s="108"/>
      <c r="BI2340" s="108"/>
      <c r="BJ2340" s="108"/>
      <c r="BK2340" s="130"/>
      <c r="BL2340" s="130"/>
      <c r="BM2340" s="130"/>
      <c r="BN2340" s="130"/>
      <c r="BO2340" s="130"/>
      <c r="BP2340" s="130"/>
      <c r="BQ2340" s="130"/>
      <c r="BR2340" s="130"/>
      <c r="BS2340" s="130"/>
      <c r="BT2340" s="130"/>
      <c r="BU2340" s="130"/>
      <c r="BV2340" s="130"/>
      <c r="BW2340" s="130"/>
      <c r="BX2340" s="130"/>
      <c r="BY2340" s="130"/>
      <c r="BZ2340" s="130"/>
      <c r="CA2340" s="130"/>
      <c r="CB2340" s="130"/>
      <c r="CC2340" s="130"/>
      <c r="CD2340" s="130"/>
      <c r="CE2340" s="130"/>
      <c r="CF2340" s="130"/>
      <c r="CG2340" s="130"/>
      <c r="CH2340" s="130"/>
      <c r="CI2340" s="130"/>
      <c r="CJ2340" s="130"/>
      <c r="CK2340" s="130"/>
      <c r="CL2340" s="130"/>
      <c r="CM2340" s="130"/>
      <c r="CN2340" s="130"/>
      <c r="CO2340" s="130"/>
      <c r="CP2340" s="130"/>
      <c r="CQ2340" s="130"/>
      <c r="CR2340" s="130"/>
      <c r="CS2340" s="130"/>
      <c r="CT2340" s="130"/>
      <c r="CU2340" s="130"/>
      <c r="CV2340" s="130"/>
      <c r="CW2340" s="130"/>
      <c r="CX2340" s="130"/>
      <c r="CY2340" s="130"/>
      <c r="CZ2340" s="130"/>
      <c r="DA2340" s="130"/>
      <c r="DB2340" s="130"/>
      <c r="DC2340" s="130"/>
      <c r="DD2340" s="130"/>
      <c r="DE2340" s="130"/>
      <c r="DF2340" s="130"/>
      <c r="DG2340" s="130"/>
      <c r="DH2340" s="130"/>
      <c r="DI2340" s="130"/>
      <c r="DJ2340" s="130"/>
      <c r="DK2340" s="130"/>
      <c r="DL2340" s="130"/>
    </row>
    <row r="2341" spans="1:116" ht="63.75" x14ac:dyDescent="0.2">
      <c r="A2341" s="136">
        <v>2338</v>
      </c>
      <c r="B2341" s="368">
        <f t="shared" si="178"/>
        <v>1347</v>
      </c>
      <c r="C2341" s="294" t="s">
        <v>10167</v>
      </c>
      <c r="D2341" s="279" t="s">
        <v>597</v>
      </c>
      <c r="E2341" s="125">
        <v>20106897914</v>
      </c>
      <c r="F2341" s="182" t="s">
        <v>26</v>
      </c>
      <c r="G2341" s="182" t="s">
        <v>27</v>
      </c>
      <c r="H2341" s="198" t="s">
        <v>9761</v>
      </c>
      <c r="I2341" s="182" t="s">
        <v>10170</v>
      </c>
      <c r="J2341" s="182" t="s">
        <v>10179</v>
      </c>
      <c r="K2341" s="344" t="s">
        <v>7015</v>
      </c>
      <c r="L2341" s="198" t="s">
        <v>10172</v>
      </c>
      <c r="M2341" s="182" t="s">
        <v>10192</v>
      </c>
      <c r="N2341" s="182" t="s">
        <v>1161</v>
      </c>
      <c r="O2341" s="182">
        <v>2022</v>
      </c>
      <c r="P2341" s="88">
        <v>45273</v>
      </c>
      <c r="Q2341" s="182" t="s">
        <v>6790</v>
      </c>
      <c r="R2341" s="182">
        <v>1</v>
      </c>
      <c r="S2341" s="87" t="s">
        <v>10175</v>
      </c>
      <c r="T2341" s="179">
        <v>45541</v>
      </c>
      <c r="U2341" s="87">
        <v>14.1</v>
      </c>
      <c r="V2341" s="134" t="s">
        <v>2076</v>
      </c>
      <c r="W2341" s="134" t="s">
        <v>2076</v>
      </c>
      <c r="X2341" s="134" t="s">
        <v>2076</v>
      </c>
      <c r="Y2341" s="131" t="s">
        <v>10176</v>
      </c>
      <c r="Z2341" s="179">
        <v>45596</v>
      </c>
      <c r="AA2341" s="87">
        <v>14.1</v>
      </c>
      <c r="AB2341" s="219" t="s">
        <v>10178</v>
      </c>
      <c r="AC2341" s="151">
        <v>14.1</v>
      </c>
      <c r="AD2341" s="142">
        <v>2024</v>
      </c>
      <c r="AE2341" s="142">
        <v>5150</v>
      </c>
      <c r="AF2341" s="328">
        <f t="shared" si="179"/>
        <v>72615</v>
      </c>
      <c r="AG2341" s="108"/>
      <c r="AH2341" s="108"/>
      <c r="AI2341" s="108"/>
      <c r="AJ2341" s="108"/>
      <c r="AK2341" s="108"/>
      <c r="AL2341" s="108"/>
      <c r="AM2341" s="108"/>
      <c r="AN2341" s="108"/>
      <c r="AO2341" s="108"/>
      <c r="AP2341" s="108"/>
      <c r="AQ2341" s="108"/>
      <c r="AR2341" s="108"/>
      <c r="AS2341" s="108"/>
      <c r="AT2341" s="108"/>
      <c r="AU2341" s="108"/>
      <c r="AV2341" s="108"/>
      <c r="AW2341" s="108"/>
      <c r="AX2341" s="108"/>
      <c r="AY2341" s="108"/>
      <c r="AZ2341" s="108"/>
      <c r="BA2341" s="108"/>
      <c r="BB2341" s="108"/>
      <c r="BC2341" s="108"/>
      <c r="BD2341" s="108"/>
      <c r="BE2341" s="108"/>
      <c r="BF2341" s="108"/>
      <c r="BG2341" s="108"/>
      <c r="BH2341" s="108"/>
      <c r="BI2341" s="108"/>
      <c r="BJ2341" s="108"/>
      <c r="BK2341" s="130"/>
      <c r="BL2341" s="130"/>
      <c r="BM2341" s="130"/>
      <c r="BN2341" s="130"/>
      <c r="BO2341" s="130"/>
      <c r="BP2341" s="130"/>
      <c r="BQ2341" s="130"/>
      <c r="BR2341" s="130"/>
      <c r="BS2341" s="130"/>
      <c r="BT2341" s="130"/>
      <c r="BU2341" s="130"/>
      <c r="BV2341" s="130"/>
      <c r="BW2341" s="130"/>
      <c r="BX2341" s="130"/>
      <c r="BY2341" s="130"/>
      <c r="BZ2341" s="130"/>
      <c r="CA2341" s="130"/>
      <c r="CB2341" s="130"/>
      <c r="CC2341" s="130"/>
      <c r="CD2341" s="130"/>
      <c r="CE2341" s="130"/>
      <c r="CF2341" s="130"/>
      <c r="CG2341" s="130"/>
      <c r="CH2341" s="130"/>
      <c r="CI2341" s="130"/>
      <c r="CJ2341" s="130"/>
      <c r="CK2341" s="130"/>
      <c r="CL2341" s="130"/>
      <c r="CM2341" s="130"/>
      <c r="CN2341" s="130"/>
      <c r="CO2341" s="130"/>
      <c r="CP2341" s="130"/>
      <c r="CQ2341" s="130"/>
      <c r="CR2341" s="130"/>
      <c r="CS2341" s="130"/>
      <c r="CT2341" s="130"/>
      <c r="CU2341" s="130"/>
      <c r="CV2341" s="130"/>
      <c r="CW2341" s="130"/>
      <c r="CX2341" s="130"/>
      <c r="CY2341" s="130"/>
      <c r="CZ2341" s="130"/>
      <c r="DA2341" s="130"/>
      <c r="DB2341" s="130"/>
      <c r="DC2341" s="130"/>
      <c r="DD2341" s="130"/>
      <c r="DE2341" s="130"/>
      <c r="DF2341" s="130"/>
      <c r="DG2341" s="130"/>
      <c r="DH2341" s="130"/>
      <c r="DI2341" s="130"/>
      <c r="DJ2341" s="130"/>
      <c r="DK2341" s="130"/>
      <c r="DL2341" s="130"/>
    </row>
    <row r="2342" spans="1:116" ht="51.75" customHeight="1" x14ac:dyDescent="0.2">
      <c r="A2342" s="136">
        <v>2339</v>
      </c>
      <c r="B2342" s="368">
        <f t="shared" si="178"/>
        <v>1348</v>
      </c>
      <c r="C2342" s="294" t="s">
        <v>10180</v>
      </c>
      <c r="D2342" s="279" t="s">
        <v>25</v>
      </c>
      <c r="E2342" s="141">
        <v>20100017491</v>
      </c>
      <c r="F2342" s="134" t="s">
        <v>26</v>
      </c>
      <c r="G2342" s="182" t="s">
        <v>27</v>
      </c>
      <c r="H2342" s="198" t="s">
        <v>10229</v>
      </c>
      <c r="I2342" s="182" t="s">
        <v>10182</v>
      </c>
      <c r="J2342" s="182" t="s">
        <v>10181</v>
      </c>
      <c r="K2342" s="344" t="s">
        <v>10183</v>
      </c>
      <c r="L2342" s="198" t="s">
        <v>10184</v>
      </c>
      <c r="M2342" s="182" t="s">
        <v>10192</v>
      </c>
      <c r="N2342" s="182" t="s">
        <v>1162</v>
      </c>
      <c r="O2342" s="182">
        <v>2023</v>
      </c>
      <c r="P2342" s="88">
        <v>45300</v>
      </c>
      <c r="Q2342" s="182" t="s">
        <v>6790</v>
      </c>
      <c r="R2342" s="182">
        <v>1</v>
      </c>
      <c r="S2342" s="87" t="s">
        <v>10185</v>
      </c>
      <c r="T2342" s="179">
        <v>45567</v>
      </c>
      <c r="U2342" s="87">
        <v>147.6</v>
      </c>
      <c r="V2342" s="134" t="s">
        <v>2076</v>
      </c>
      <c r="W2342" s="134" t="s">
        <v>2076</v>
      </c>
      <c r="X2342" s="134" t="s">
        <v>2076</v>
      </c>
      <c r="Y2342" s="131" t="s">
        <v>10186</v>
      </c>
      <c r="Z2342" s="179">
        <v>45601</v>
      </c>
      <c r="AA2342" s="87">
        <v>147.6</v>
      </c>
      <c r="AB2342" s="219" t="s">
        <v>10187</v>
      </c>
      <c r="AC2342" s="151">
        <v>147.6</v>
      </c>
      <c r="AD2342" s="142">
        <v>2024</v>
      </c>
      <c r="AE2342" s="142">
        <v>5150</v>
      </c>
      <c r="AF2342" s="328">
        <f t="shared" si="179"/>
        <v>760140</v>
      </c>
      <c r="AG2342" s="108"/>
      <c r="AH2342" s="108"/>
      <c r="AI2342" s="108"/>
      <c r="AJ2342" s="108"/>
      <c r="AK2342" s="108"/>
      <c r="AL2342" s="108"/>
      <c r="AM2342" s="108"/>
      <c r="AN2342" s="108"/>
      <c r="AO2342" s="108"/>
      <c r="AP2342" s="108"/>
      <c r="AQ2342" s="108"/>
      <c r="AR2342" s="108"/>
      <c r="AS2342" s="108"/>
      <c r="AT2342" s="108"/>
      <c r="AU2342" s="108"/>
      <c r="AV2342" s="108"/>
      <c r="AW2342" s="108"/>
      <c r="AX2342" s="108"/>
      <c r="AY2342" s="108"/>
      <c r="AZ2342" s="108"/>
      <c r="BA2342" s="108"/>
      <c r="BB2342" s="108"/>
      <c r="BC2342" s="108"/>
      <c r="BD2342" s="108"/>
      <c r="BE2342" s="108"/>
      <c r="BF2342" s="108"/>
      <c r="BG2342" s="108"/>
      <c r="BH2342" s="108"/>
      <c r="BI2342" s="108"/>
      <c r="BJ2342" s="108"/>
      <c r="BK2342" s="130"/>
      <c r="BL2342" s="130"/>
      <c r="BM2342" s="130"/>
      <c r="BN2342" s="130"/>
      <c r="BO2342" s="130"/>
      <c r="BP2342" s="130"/>
      <c r="BQ2342" s="130"/>
      <c r="BR2342" s="130"/>
      <c r="BS2342" s="130"/>
      <c r="BT2342" s="130"/>
      <c r="BU2342" s="130"/>
      <c r="BV2342" s="130"/>
      <c r="BW2342" s="130"/>
      <c r="BX2342" s="130"/>
      <c r="BY2342" s="130"/>
      <c r="BZ2342" s="130"/>
      <c r="CA2342" s="130"/>
      <c r="CB2342" s="130"/>
      <c r="CC2342" s="130"/>
      <c r="CD2342" s="130"/>
      <c r="CE2342" s="130"/>
      <c r="CF2342" s="130"/>
      <c r="CG2342" s="130"/>
      <c r="CH2342" s="130"/>
      <c r="CI2342" s="130"/>
      <c r="CJ2342" s="130"/>
      <c r="CK2342" s="130"/>
      <c r="CL2342" s="130"/>
      <c r="CM2342" s="130"/>
      <c r="CN2342" s="130"/>
      <c r="CO2342" s="130"/>
      <c r="CP2342" s="130"/>
      <c r="CQ2342" s="130"/>
      <c r="CR2342" s="130"/>
      <c r="CS2342" s="130"/>
      <c r="CT2342" s="130"/>
      <c r="CU2342" s="130"/>
      <c r="CV2342" s="130"/>
      <c r="CW2342" s="130"/>
      <c r="CX2342" s="130"/>
      <c r="CY2342" s="130"/>
      <c r="CZ2342" s="130"/>
      <c r="DA2342" s="130"/>
      <c r="DB2342" s="130"/>
      <c r="DC2342" s="130"/>
      <c r="DD2342" s="130"/>
      <c r="DE2342" s="130"/>
      <c r="DF2342" s="130"/>
      <c r="DG2342" s="130"/>
      <c r="DH2342" s="130"/>
      <c r="DI2342" s="130"/>
      <c r="DJ2342" s="130"/>
      <c r="DK2342" s="130"/>
      <c r="DL2342" s="130"/>
    </row>
    <row r="2343" spans="1:116" ht="60" customHeight="1" x14ac:dyDescent="0.2">
      <c r="A2343" s="136">
        <v>2340</v>
      </c>
      <c r="B2343" s="368">
        <f t="shared" si="178"/>
        <v>1349</v>
      </c>
      <c r="C2343" s="294" t="s">
        <v>10188</v>
      </c>
      <c r="D2343" s="279" t="s">
        <v>25</v>
      </c>
      <c r="E2343" s="141">
        <v>20100017491</v>
      </c>
      <c r="F2343" s="134" t="s">
        <v>26</v>
      </c>
      <c r="G2343" s="182" t="s">
        <v>27</v>
      </c>
      <c r="H2343" s="198" t="s">
        <v>10228</v>
      </c>
      <c r="I2343" s="182" t="s">
        <v>10191</v>
      </c>
      <c r="J2343" s="182" t="s">
        <v>10190</v>
      </c>
      <c r="K2343" s="344" t="s">
        <v>10156</v>
      </c>
      <c r="L2343" s="198" t="s">
        <v>10189</v>
      </c>
      <c r="M2343" s="182" t="s">
        <v>10158</v>
      </c>
      <c r="N2343" s="182" t="s">
        <v>1163</v>
      </c>
      <c r="O2343" s="182">
        <v>2022</v>
      </c>
      <c r="P2343" s="88">
        <v>45275</v>
      </c>
      <c r="Q2343" s="182" t="s">
        <v>6790</v>
      </c>
      <c r="R2343" s="182">
        <v>1</v>
      </c>
      <c r="S2343" s="87" t="s">
        <v>10196</v>
      </c>
      <c r="T2343" s="179">
        <v>45547</v>
      </c>
      <c r="U2343" s="87">
        <v>350</v>
      </c>
      <c r="V2343" s="134" t="s">
        <v>2076</v>
      </c>
      <c r="W2343" s="134" t="s">
        <v>2076</v>
      </c>
      <c r="X2343" s="134" t="s">
        <v>2076</v>
      </c>
      <c r="Y2343" s="131" t="s">
        <v>10197</v>
      </c>
      <c r="Z2343" s="179">
        <v>45601</v>
      </c>
      <c r="AA2343" s="87">
        <v>350</v>
      </c>
      <c r="AB2343" s="219" t="s">
        <v>10198</v>
      </c>
      <c r="AC2343" s="151">
        <v>350</v>
      </c>
      <c r="AD2343" s="142">
        <v>2024</v>
      </c>
      <c r="AE2343" s="142">
        <v>5150</v>
      </c>
      <c r="AF2343" s="328">
        <f t="shared" si="179"/>
        <v>1802500</v>
      </c>
      <c r="AG2343" s="108"/>
      <c r="AH2343" s="108"/>
      <c r="AI2343" s="108"/>
      <c r="AJ2343" s="108"/>
      <c r="AK2343" s="108"/>
      <c r="AL2343" s="108"/>
      <c r="AM2343" s="108"/>
      <c r="AN2343" s="108"/>
      <c r="AO2343" s="108"/>
      <c r="AP2343" s="108"/>
      <c r="AQ2343" s="108"/>
      <c r="AR2343" s="108"/>
      <c r="AS2343" s="108"/>
      <c r="AT2343" s="108"/>
      <c r="AU2343" s="108"/>
      <c r="AV2343" s="108"/>
      <c r="AW2343" s="108"/>
      <c r="AX2343" s="108"/>
      <c r="AY2343" s="108"/>
      <c r="AZ2343" s="108"/>
      <c r="BA2343" s="108"/>
      <c r="BB2343" s="108"/>
      <c r="BC2343" s="108"/>
      <c r="BD2343" s="108"/>
      <c r="BE2343" s="108"/>
      <c r="BF2343" s="108"/>
      <c r="BG2343" s="108"/>
      <c r="BH2343" s="108"/>
      <c r="BI2343" s="108"/>
      <c r="BJ2343" s="108"/>
      <c r="BK2343" s="130"/>
      <c r="BL2343" s="130"/>
      <c r="BM2343" s="130"/>
      <c r="BN2343" s="130"/>
      <c r="BO2343" s="130"/>
      <c r="BP2343" s="130"/>
      <c r="BQ2343" s="130"/>
      <c r="BR2343" s="130"/>
      <c r="BS2343" s="130"/>
      <c r="BT2343" s="130"/>
      <c r="BU2343" s="130"/>
      <c r="BV2343" s="130"/>
      <c r="BW2343" s="130"/>
      <c r="BX2343" s="130"/>
      <c r="BY2343" s="130"/>
      <c r="BZ2343" s="130"/>
      <c r="CA2343" s="130"/>
      <c r="CB2343" s="130"/>
      <c r="CC2343" s="130"/>
      <c r="CD2343" s="130"/>
      <c r="CE2343" s="130"/>
      <c r="CF2343" s="130"/>
      <c r="CG2343" s="130"/>
      <c r="CH2343" s="130"/>
      <c r="CI2343" s="130"/>
      <c r="CJ2343" s="130"/>
      <c r="CK2343" s="130"/>
      <c r="CL2343" s="130"/>
      <c r="CM2343" s="130"/>
      <c r="CN2343" s="130"/>
      <c r="CO2343" s="130"/>
      <c r="CP2343" s="130"/>
      <c r="CQ2343" s="130"/>
      <c r="CR2343" s="130"/>
      <c r="CS2343" s="130"/>
      <c r="CT2343" s="130"/>
      <c r="CU2343" s="130"/>
      <c r="CV2343" s="130"/>
      <c r="CW2343" s="130"/>
      <c r="CX2343" s="130"/>
      <c r="CY2343" s="130"/>
      <c r="CZ2343" s="130"/>
      <c r="DA2343" s="130"/>
      <c r="DB2343" s="130"/>
      <c r="DC2343" s="130"/>
      <c r="DD2343" s="130"/>
      <c r="DE2343" s="130"/>
      <c r="DF2343" s="130"/>
      <c r="DG2343" s="130"/>
      <c r="DH2343" s="130"/>
      <c r="DI2343" s="130"/>
      <c r="DJ2343" s="130"/>
      <c r="DK2343" s="130"/>
      <c r="DL2343" s="130"/>
    </row>
    <row r="2344" spans="1:116" ht="51" x14ac:dyDescent="0.2">
      <c r="A2344" s="136">
        <v>2341</v>
      </c>
      <c r="B2344" s="368">
        <f t="shared" si="178"/>
        <v>1349</v>
      </c>
      <c r="C2344" s="294" t="s">
        <v>10188</v>
      </c>
      <c r="D2344" s="279" t="s">
        <v>25</v>
      </c>
      <c r="E2344" s="141">
        <v>20100017491</v>
      </c>
      <c r="F2344" s="134" t="s">
        <v>26</v>
      </c>
      <c r="G2344" s="182" t="s">
        <v>27</v>
      </c>
      <c r="H2344" s="198" t="s">
        <v>9470</v>
      </c>
      <c r="I2344" s="31" t="s">
        <v>8154</v>
      </c>
      <c r="J2344" s="31" t="s">
        <v>7278</v>
      </c>
      <c r="K2344" s="344" t="s">
        <v>10156</v>
      </c>
      <c r="L2344" s="198" t="s">
        <v>10194</v>
      </c>
      <c r="M2344" s="182" t="s">
        <v>10195</v>
      </c>
      <c r="N2344" s="182" t="s">
        <v>1163</v>
      </c>
      <c r="O2344" s="182">
        <v>2022</v>
      </c>
      <c r="P2344" s="88">
        <v>45275</v>
      </c>
      <c r="Q2344" s="182" t="s">
        <v>6790</v>
      </c>
      <c r="R2344" s="182">
        <v>1</v>
      </c>
      <c r="S2344" s="87" t="s">
        <v>10196</v>
      </c>
      <c r="T2344" s="179">
        <v>45547</v>
      </c>
      <c r="U2344" s="87">
        <v>350</v>
      </c>
      <c r="V2344" s="134" t="s">
        <v>2076</v>
      </c>
      <c r="W2344" s="134" t="s">
        <v>2076</v>
      </c>
      <c r="X2344" s="134" t="s">
        <v>2076</v>
      </c>
      <c r="Y2344" s="131" t="s">
        <v>10197</v>
      </c>
      <c r="Z2344" s="179">
        <v>45601</v>
      </c>
      <c r="AA2344" s="87">
        <v>350</v>
      </c>
      <c r="AB2344" s="219" t="s">
        <v>10198</v>
      </c>
      <c r="AC2344" s="151">
        <v>350</v>
      </c>
      <c r="AD2344" s="142">
        <v>2024</v>
      </c>
      <c r="AE2344" s="142">
        <v>5150</v>
      </c>
      <c r="AF2344" s="328">
        <f t="shared" si="179"/>
        <v>1802500</v>
      </c>
      <c r="AG2344" s="108"/>
      <c r="AH2344" s="108"/>
      <c r="AI2344" s="108"/>
      <c r="AJ2344" s="108"/>
      <c r="AK2344" s="108"/>
      <c r="AL2344" s="108"/>
      <c r="AM2344" s="108"/>
      <c r="AN2344" s="108"/>
      <c r="AO2344" s="108"/>
      <c r="AP2344" s="108"/>
      <c r="AQ2344" s="108"/>
      <c r="AR2344" s="108"/>
      <c r="AS2344" s="108"/>
      <c r="AT2344" s="108"/>
      <c r="AU2344" s="108"/>
      <c r="AV2344" s="108"/>
      <c r="AW2344" s="108"/>
      <c r="AX2344" s="108"/>
      <c r="AY2344" s="108"/>
      <c r="AZ2344" s="108"/>
      <c r="BA2344" s="108"/>
      <c r="BB2344" s="108"/>
      <c r="BC2344" s="108"/>
      <c r="BD2344" s="108"/>
      <c r="BE2344" s="108"/>
      <c r="BF2344" s="108"/>
      <c r="BG2344" s="108"/>
      <c r="BH2344" s="108"/>
      <c r="BI2344" s="108"/>
      <c r="BJ2344" s="108"/>
      <c r="BK2344" s="130"/>
      <c r="BL2344" s="130"/>
      <c r="BM2344" s="130"/>
      <c r="BN2344" s="130"/>
      <c r="BO2344" s="130"/>
      <c r="BP2344" s="130"/>
      <c r="BQ2344" s="130"/>
      <c r="BR2344" s="130"/>
      <c r="BS2344" s="130"/>
      <c r="BT2344" s="130"/>
      <c r="BU2344" s="130"/>
      <c r="BV2344" s="130"/>
      <c r="BW2344" s="130"/>
      <c r="BX2344" s="130"/>
      <c r="BY2344" s="130"/>
      <c r="BZ2344" s="130"/>
      <c r="CA2344" s="130"/>
      <c r="CB2344" s="130"/>
      <c r="CC2344" s="130"/>
      <c r="CD2344" s="130"/>
      <c r="CE2344" s="130"/>
      <c r="CF2344" s="130"/>
      <c r="CG2344" s="130"/>
      <c r="CH2344" s="130"/>
      <c r="CI2344" s="130"/>
      <c r="CJ2344" s="130"/>
      <c r="CK2344" s="130"/>
      <c r="CL2344" s="130"/>
      <c r="CM2344" s="130"/>
      <c r="CN2344" s="130"/>
      <c r="CO2344" s="130"/>
      <c r="CP2344" s="130"/>
      <c r="CQ2344" s="130"/>
      <c r="CR2344" s="130"/>
      <c r="CS2344" s="130"/>
      <c r="CT2344" s="130"/>
      <c r="CU2344" s="130"/>
      <c r="CV2344" s="130"/>
      <c r="CW2344" s="130"/>
      <c r="CX2344" s="130"/>
      <c r="CY2344" s="130"/>
      <c r="CZ2344" s="130"/>
      <c r="DA2344" s="130"/>
      <c r="DB2344" s="130"/>
      <c r="DC2344" s="130"/>
      <c r="DD2344" s="130"/>
      <c r="DE2344" s="130"/>
      <c r="DF2344" s="130"/>
      <c r="DG2344" s="130"/>
      <c r="DH2344" s="130"/>
      <c r="DI2344" s="130"/>
      <c r="DJ2344" s="130"/>
      <c r="DK2344" s="130"/>
      <c r="DL2344" s="130"/>
    </row>
    <row r="2345" spans="1:116" ht="52.9" customHeight="1" x14ac:dyDescent="0.2">
      <c r="A2345" s="136">
        <v>2342</v>
      </c>
      <c r="B2345" s="368">
        <f t="shared" si="178"/>
        <v>1350</v>
      </c>
      <c r="C2345" s="294" t="s">
        <v>10199</v>
      </c>
      <c r="D2345" s="344" t="s">
        <v>25</v>
      </c>
      <c r="E2345" s="141">
        <v>20100017491</v>
      </c>
      <c r="F2345" s="134" t="s">
        <v>26</v>
      </c>
      <c r="G2345" s="344" t="s">
        <v>27</v>
      </c>
      <c r="H2345" s="198" t="s">
        <v>7439</v>
      </c>
      <c r="I2345" s="31" t="s">
        <v>6902</v>
      </c>
      <c r="J2345" s="31" t="s">
        <v>6902</v>
      </c>
      <c r="K2345" s="344" t="s">
        <v>10214</v>
      </c>
      <c r="L2345" s="198" t="s">
        <v>10201</v>
      </c>
      <c r="M2345" s="344" t="s">
        <v>10211</v>
      </c>
      <c r="N2345" s="344" t="s">
        <v>1162</v>
      </c>
      <c r="O2345" s="344">
        <v>2023</v>
      </c>
      <c r="P2345" s="88">
        <v>45265</v>
      </c>
      <c r="Q2345" s="344" t="s">
        <v>6790</v>
      </c>
      <c r="R2345" s="344">
        <v>1</v>
      </c>
      <c r="S2345" s="87" t="s">
        <v>10209</v>
      </c>
      <c r="T2345" s="179">
        <v>45539</v>
      </c>
      <c r="U2345" s="87">
        <v>500</v>
      </c>
      <c r="V2345" s="134" t="s">
        <v>2076</v>
      </c>
      <c r="W2345" s="134" t="s">
        <v>2076</v>
      </c>
      <c r="X2345" s="134" t="s">
        <v>2076</v>
      </c>
      <c r="Y2345" s="131" t="s">
        <v>10210</v>
      </c>
      <c r="Z2345" s="179">
        <v>45601</v>
      </c>
      <c r="AA2345" s="87">
        <v>500</v>
      </c>
      <c r="AB2345" s="352" t="s">
        <v>10220</v>
      </c>
      <c r="AC2345" s="151">
        <v>500</v>
      </c>
      <c r="AD2345" s="142">
        <v>2024</v>
      </c>
      <c r="AE2345" s="142">
        <v>5150</v>
      </c>
      <c r="AF2345" s="328">
        <f t="shared" si="179"/>
        <v>2575000</v>
      </c>
      <c r="AG2345" s="108"/>
      <c r="AH2345" s="108"/>
      <c r="AI2345" s="108"/>
      <c r="AJ2345" s="108"/>
      <c r="AK2345" s="108"/>
      <c r="AL2345" s="108"/>
      <c r="AM2345" s="108"/>
      <c r="AN2345" s="108"/>
      <c r="AO2345" s="108"/>
      <c r="AP2345" s="108"/>
      <c r="AQ2345" s="108"/>
      <c r="AR2345" s="108"/>
      <c r="AS2345" s="108"/>
      <c r="AT2345" s="108"/>
      <c r="AU2345" s="108"/>
      <c r="AV2345" s="108"/>
      <c r="AW2345" s="108"/>
      <c r="AX2345" s="108"/>
      <c r="AY2345" s="108"/>
      <c r="AZ2345" s="108"/>
      <c r="BA2345" s="108"/>
      <c r="BB2345" s="108"/>
      <c r="BC2345" s="108"/>
      <c r="BD2345" s="108"/>
      <c r="BE2345" s="108"/>
      <c r="BF2345" s="108"/>
      <c r="BG2345" s="108"/>
      <c r="BH2345" s="108"/>
      <c r="BI2345" s="108"/>
      <c r="BJ2345" s="108"/>
      <c r="BK2345" s="130"/>
      <c r="BL2345" s="130"/>
      <c r="BM2345" s="130"/>
      <c r="BN2345" s="130"/>
      <c r="BO2345" s="130"/>
      <c r="BP2345" s="130"/>
      <c r="BQ2345" s="130"/>
      <c r="BR2345" s="130"/>
      <c r="BS2345" s="130"/>
      <c r="BT2345" s="130"/>
      <c r="BU2345" s="130"/>
      <c r="BV2345" s="130"/>
      <c r="BW2345" s="130"/>
      <c r="BX2345" s="130"/>
      <c r="BY2345" s="130"/>
      <c r="BZ2345" s="130"/>
      <c r="CA2345" s="130"/>
      <c r="CB2345" s="130"/>
      <c r="CC2345" s="130"/>
      <c r="CD2345" s="130"/>
      <c r="CE2345" s="130"/>
      <c r="CF2345" s="130"/>
      <c r="CG2345" s="130"/>
      <c r="CH2345" s="130"/>
      <c r="CI2345" s="130"/>
      <c r="CJ2345" s="130"/>
      <c r="CK2345" s="130"/>
      <c r="CL2345" s="130"/>
      <c r="CM2345" s="130"/>
      <c r="CN2345" s="130"/>
      <c r="CO2345" s="130"/>
      <c r="CP2345" s="130"/>
      <c r="CQ2345" s="130"/>
      <c r="CR2345" s="130"/>
      <c r="CS2345" s="130"/>
      <c r="CT2345" s="130"/>
      <c r="CU2345" s="130"/>
      <c r="CV2345" s="130"/>
      <c r="CW2345" s="130"/>
      <c r="CX2345" s="130"/>
      <c r="CY2345" s="130"/>
      <c r="CZ2345" s="130"/>
      <c r="DA2345" s="130"/>
      <c r="DB2345" s="130"/>
      <c r="DC2345" s="130"/>
      <c r="DD2345" s="130"/>
      <c r="DE2345" s="130"/>
      <c r="DF2345" s="130"/>
      <c r="DG2345" s="130"/>
      <c r="DH2345" s="130"/>
      <c r="DI2345" s="130"/>
      <c r="DJ2345" s="130"/>
      <c r="DK2345" s="130"/>
      <c r="DL2345" s="130"/>
    </row>
    <row r="2346" spans="1:116" ht="76.5" customHeight="1" x14ac:dyDescent="0.2">
      <c r="A2346" s="136">
        <v>2343</v>
      </c>
      <c r="B2346" s="368">
        <f t="shared" si="178"/>
        <v>1350</v>
      </c>
      <c r="C2346" s="294" t="s">
        <v>10199</v>
      </c>
      <c r="D2346" s="279" t="s">
        <v>25</v>
      </c>
      <c r="E2346" s="141">
        <v>20100017491</v>
      </c>
      <c r="F2346" s="134" t="s">
        <v>26</v>
      </c>
      <c r="G2346" s="182" t="s">
        <v>27</v>
      </c>
      <c r="H2346" s="198" t="s">
        <v>7439</v>
      </c>
      <c r="I2346" s="31" t="s">
        <v>6902</v>
      </c>
      <c r="J2346" s="31" t="s">
        <v>6902</v>
      </c>
      <c r="K2346" s="344" t="s">
        <v>10213</v>
      </c>
      <c r="L2346" s="198" t="s">
        <v>10202</v>
      </c>
      <c r="M2346" s="182" t="s">
        <v>10211</v>
      </c>
      <c r="N2346" s="182" t="s">
        <v>1161</v>
      </c>
      <c r="O2346" s="182">
        <v>2023</v>
      </c>
      <c r="P2346" s="138">
        <v>45265</v>
      </c>
      <c r="Q2346" s="182" t="s">
        <v>6790</v>
      </c>
      <c r="R2346" s="182">
        <v>1</v>
      </c>
      <c r="S2346" s="87" t="s">
        <v>10209</v>
      </c>
      <c r="T2346" s="179">
        <v>45539</v>
      </c>
      <c r="U2346" s="87">
        <v>50</v>
      </c>
      <c r="V2346" s="134" t="s">
        <v>2076</v>
      </c>
      <c r="W2346" s="134" t="s">
        <v>2076</v>
      </c>
      <c r="X2346" s="134" t="s">
        <v>2076</v>
      </c>
      <c r="Y2346" s="131" t="s">
        <v>10210</v>
      </c>
      <c r="Z2346" s="179">
        <v>45601</v>
      </c>
      <c r="AA2346" s="87">
        <v>50</v>
      </c>
      <c r="AB2346" s="219" t="s">
        <v>10220</v>
      </c>
      <c r="AC2346" s="151">
        <v>50</v>
      </c>
      <c r="AD2346" s="142">
        <v>2024</v>
      </c>
      <c r="AE2346" s="142">
        <v>5150</v>
      </c>
      <c r="AF2346" s="328">
        <f t="shared" si="179"/>
        <v>257500</v>
      </c>
      <c r="AG2346" s="108"/>
      <c r="AH2346" s="108"/>
      <c r="AI2346" s="108"/>
      <c r="AJ2346" s="108"/>
      <c r="AK2346" s="108"/>
      <c r="AL2346" s="108"/>
      <c r="AM2346" s="108"/>
      <c r="AN2346" s="108"/>
      <c r="AO2346" s="108"/>
      <c r="AP2346" s="108"/>
      <c r="AQ2346" s="108"/>
      <c r="AR2346" s="108"/>
      <c r="AS2346" s="108"/>
      <c r="AT2346" s="108"/>
      <c r="AU2346" s="108"/>
      <c r="AV2346" s="108"/>
      <c r="AW2346" s="108"/>
      <c r="AX2346" s="108"/>
      <c r="AY2346" s="108"/>
      <c r="AZ2346" s="108"/>
      <c r="BA2346" s="108"/>
      <c r="BB2346" s="108"/>
      <c r="BC2346" s="108"/>
      <c r="BD2346" s="108"/>
      <c r="BE2346" s="108"/>
      <c r="BF2346" s="108"/>
      <c r="BG2346" s="108"/>
      <c r="BH2346" s="108"/>
      <c r="BI2346" s="108"/>
      <c r="BJ2346" s="108"/>
      <c r="BK2346" s="130"/>
      <c r="BL2346" s="130"/>
      <c r="BM2346" s="130"/>
      <c r="BN2346" s="130"/>
      <c r="BO2346" s="130"/>
      <c r="BP2346" s="130"/>
      <c r="BQ2346" s="130"/>
      <c r="BR2346" s="130"/>
      <c r="BS2346" s="130"/>
      <c r="BT2346" s="130"/>
      <c r="BU2346" s="130"/>
      <c r="BV2346" s="130"/>
      <c r="BW2346" s="130"/>
      <c r="BX2346" s="130"/>
      <c r="BY2346" s="130"/>
      <c r="BZ2346" s="130"/>
      <c r="CA2346" s="130"/>
      <c r="CB2346" s="130"/>
      <c r="CC2346" s="130"/>
      <c r="CD2346" s="130"/>
      <c r="CE2346" s="130"/>
      <c r="CF2346" s="130"/>
      <c r="CG2346" s="130"/>
      <c r="CH2346" s="130"/>
      <c r="CI2346" s="130"/>
      <c r="CJ2346" s="130"/>
      <c r="CK2346" s="130"/>
      <c r="CL2346" s="130"/>
      <c r="CM2346" s="130"/>
      <c r="CN2346" s="130"/>
      <c r="CO2346" s="130"/>
      <c r="CP2346" s="130"/>
      <c r="CQ2346" s="130"/>
      <c r="CR2346" s="130"/>
      <c r="CS2346" s="130"/>
      <c r="CT2346" s="130"/>
      <c r="CU2346" s="130"/>
      <c r="CV2346" s="130"/>
      <c r="CW2346" s="130"/>
      <c r="CX2346" s="130"/>
      <c r="CY2346" s="130"/>
      <c r="CZ2346" s="130"/>
      <c r="DA2346" s="130"/>
      <c r="DB2346" s="130"/>
      <c r="DC2346" s="130"/>
      <c r="DD2346" s="130"/>
      <c r="DE2346" s="130"/>
      <c r="DF2346" s="130"/>
      <c r="DG2346" s="130"/>
      <c r="DH2346" s="130"/>
      <c r="DI2346" s="130"/>
      <c r="DJ2346" s="130"/>
      <c r="DK2346" s="130"/>
      <c r="DL2346" s="130"/>
    </row>
    <row r="2347" spans="1:116" ht="50.25" customHeight="1" x14ac:dyDescent="0.2">
      <c r="A2347" s="136">
        <v>2344</v>
      </c>
      <c r="B2347" s="368">
        <f t="shared" si="178"/>
        <v>1350</v>
      </c>
      <c r="C2347" s="294" t="s">
        <v>10199</v>
      </c>
      <c r="D2347" s="279" t="s">
        <v>25</v>
      </c>
      <c r="E2347" s="141">
        <v>20100017491</v>
      </c>
      <c r="F2347" s="134" t="s">
        <v>26</v>
      </c>
      <c r="G2347" s="182" t="s">
        <v>27</v>
      </c>
      <c r="H2347" s="198" t="s">
        <v>10227</v>
      </c>
      <c r="I2347" s="182" t="s">
        <v>10216</v>
      </c>
      <c r="J2347" s="181" t="s">
        <v>10208</v>
      </c>
      <c r="K2347" s="344" t="s">
        <v>10212</v>
      </c>
      <c r="L2347" s="198" t="s">
        <v>10203</v>
      </c>
      <c r="M2347" s="182" t="s">
        <v>10211</v>
      </c>
      <c r="N2347" s="182" t="s">
        <v>1161</v>
      </c>
      <c r="O2347" s="182">
        <v>2023</v>
      </c>
      <c r="P2347" s="138">
        <v>45265</v>
      </c>
      <c r="Q2347" s="182" t="s">
        <v>6790</v>
      </c>
      <c r="R2347" s="182">
        <v>1</v>
      </c>
      <c r="S2347" s="87" t="s">
        <v>10209</v>
      </c>
      <c r="T2347" s="179">
        <v>45539</v>
      </c>
      <c r="U2347" s="87">
        <v>25.6</v>
      </c>
      <c r="V2347" s="134" t="s">
        <v>2076</v>
      </c>
      <c r="W2347" s="134" t="s">
        <v>2076</v>
      </c>
      <c r="X2347" s="134" t="s">
        <v>2076</v>
      </c>
      <c r="Y2347" s="131" t="s">
        <v>10210</v>
      </c>
      <c r="Z2347" s="179">
        <v>45601</v>
      </c>
      <c r="AA2347" s="87">
        <v>25.6</v>
      </c>
      <c r="AB2347" s="219" t="s">
        <v>10220</v>
      </c>
      <c r="AC2347" s="151">
        <v>25.6</v>
      </c>
      <c r="AD2347" s="142">
        <v>2024</v>
      </c>
      <c r="AE2347" s="142">
        <v>5150</v>
      </c>
      <c r="AF2347" s="328">
        <f t="shared" si="179"/>
        <v>131840</v>
      </c>
      <c r="AG2347" s="108"/>
      <c r="AH2347" s="108"/>
      <c r="AI2347" s="108"/>
      <c r="AJ2347" s="108"/>
      <c r="AK2347" s="108"/>
      <c r="AL2347" s="108"/>
      <c r="AM2347" s="108"/>
      <c r="AN2347" s="108"/>
      <c r="AO2347" s="108"/>
      <c r="AP2347" s="108"/>
      <c r="AQ2347" s="108"/>
      <c r="AR2347" s="108"/>
      <c r="AS2347" s="108"/>
      <c r="AT2347" s="108"/>
      <c r="AU2347" s="108"/>
      <c r="AV2347" s="108"/>
      <c r="AW2347" s="108"/>
      <c r="AX2347" s="108"/>
      <c r="AY2347" s="108"/>
      <c r="AZ2347" s="108"/>
      <c r="BA2347" s="108"/>
      <c r="BB2347" s="108"/>
      <c r="BC2347" s="108"/>
      <c r="BD2347" s="108"/>
      <c r="BE2347" s="108"/>
      <c r="BF2347" s="108"/>
      <c r="BG2347" s="108"/>
      <c r="BH2347" s="108"/>
      <c r="BI2347" s="108"/>
      <c r="BJ2347" s="108"/>
      <c r="BK2347" s="130"/>
      <c r="BL2347" s="130"/>
      <c r="BM2347" s="130"/>
      <c r="BN2347" s="130"/>
      <c r="BO2347" s="130"/>
      <c r="BP2347" s="130"/>
      <c r="BQ2347" s="130"/>
      <c r="BR2347" s="130"/>
      <c r="BS2347" s="130"/>
      <c r="BT2347" s="130"/>
      <c r="BU2347" s="130"/>
      <c r="BV2347" s="130"/>
      <c r="BW2347" s="130"/>
      <c r="BX2347" s="130"/>
      <c r="BY2347" s="130"/>
      <c r="BZ2347" s="130"/>
      <c r="CA2347" s="130"/>
      <c r="CB2347" s="130"/>
      <c r="CC2347" s="130"/>
      <c r="CD2347" s="130"/>
      <c r="CE2347" s="130"/>
      <c r="CF2347" s="130"/>
      <c r="CG2347" s="130"/>
      <c r="CH2347" s="130"/>
      <c r="CI2347" s="130"/>
      <c r="CJ2347" s="130"/>
      <c r="CK2347" s="130"/>
      <c r="CL2347" s="130"/>
      <c r="CM2347" s="130"/>
      <c r="CN2347" s="130"/>
      <c r="CO2347" s="130"/>
      <c r="CP2347" s="130"/>
      <c r="CQ2347" s="130"/>
      <c r="CR2347" s="130"/>
      <c r="CS2347" s="130"/>
      <c r="CT2347" s="130"/>
      <c r="CU2347" s="130"/>
      <c r="CV2347" s="130"/>
      <c r="CW2347" s="130"/>
      <c r="CX2347" s="130"/>
      <c r="CY2347" s="130"/>
      <c r="CZ2347" s="130"/>
      <c r="DA2347" s="130"/>
      <c r="DB2347" s="130"/>
      <c r="DC2347" s="130"/>
      <c r="DD2347" s="130"/>
      <c r="DE2347" s="130"/>
      <c r="DF2347" s="130"/>
      <c r="DG2347" s="130"/>
      <c r="DH2347" s="130"/>
      <c r="DI2347" s="130"/>
      <c r="DJ2347" s="130"/>
      <c r="DK2347" s="130"/>
      <c r="DL2347" s="130"/>
    </row>
    <row r="2348" spans="1:116" ht="46.5" customHeight="1" x14ac:dyDescent="0.2">
      <c r="A2348" s="136">
        <v>2345</v>
      </c>
      <c r="B2348" s="368">
        <f t="shared" si="178"/>
        <v>1350</v>
      </c>
      <c r="C2348" s="294" t="s">
        <v>10199</v>
      </c>
      <c r="D2348" s="279" t="s">
        <v>25</v>
      </c>
      <c r="E2348" s="141">
        <v>20100017491</v>
      </c>
      <c r="F2348" s="134" t="s">
        <v>26</v>
      </c>
      <c r="G2348" s="182" t="s">
        <v>27</v>
      </c>
      <c r="H2348" s="198" t="s">
        <v>10227</v>
      </c>
      <c r="I2348" s="182" t="s">
        <v>10217</v>
      </c>
      <c r="J2348" s="181" t="s">
        <v>10208</v>
      </c>
      <c r="K2348" s="344" t="s">
        <v>9816</v>
      </c>
      <c r="L2348" s="198" t="s">
        <v>10204</v>
      </c>
      <c r="M2348" s="182" t="s">
        <v>10211</v>
      </c>
      <c r="N2348" s="182" t="s">
        <v>1161</v>
      </c>
      <c r="O2348" s="182">
        <v>2023</v>
      </c>
      <c r="P2348" s="138">
        <v>45265</v>
      </c>
      <c r="Q2348" s="182" t="s">
        <v>6790</v>
      </c>
      <c r="R2348" s="182">
        <v>1</v>
      </c>
      <c r="S2348" s="87" t="s">
        <v>10209</v>
      </c>
      <c r="T2348" s="179">
        <v>45539</v>
      </c>
      <c r="U2348" s="87">
        <v>18</v>
      </c>
      <c r="V2348" s="134" t="s">
        <v>2076</v>
      </c>
      <c r="W2348" s="134" t="s">
        <v>2076</v>
      </c>
      <c r="X2348" s="134" t="s">
        <v>2076</v>
      </c>
      <c r="Y2348" s="131" t="s">
        <v>10210</v>
      </c>
      <c r="Z2348" s="179">
        <v>45601</v>
      </c>
      <c r="AA2348" s="87">
        <v>18</v>
      </c>
      <c r="AB2348" s="219" t="s">
        <v>10220</v>
      </c>
      <c r="AC2348" s="151">
        <v>18</v>
      </c>
      <c r="AD2348" s="142">
        <v>2024</v>
      </c>
      <c r="AE2348" s="142">
        <v>5150</v>
      </c>
      <c r="AF2348" s="328">
        <f t="shared" si="179"/>
        <v>92700</v>
      </c>
      <c r="AG2348" s="108"/>
      <c r="AH2348" s="108"/>
      <c r="AI2348" s="108"/>
      <c r="AJ2348" s="108"/>
      <c r="AK2348" s="108"/>
      <c r="AL2348" s="108"/>
      <c r="AM2348" s="108"/>
      <c r="AN2348" s="108"/>
      <c r="AO2348" s="108"/>
      <c r="AP2348" s="108"/>
      <c r="AQ2348" s="108"/>
      <c r="AR2348" s="108"/>
      <c r="AS2348" s="108"/>
      <c r="AT2348" s="108"/>
      <c r="AU2348" s="108"/>
      <c r="AV2348" s="108"/>
      <c r="AW2348" s="108"/>
      <c r="AX2348" s="108"/>
      <c r="AY2348" s="108"/>
      <c r="AZ2348" s="108"/>
      <c r="BA2348" s="108"/>
      <c r="BB2348" s="108"/>
      <c r="BC2348" s="108"/>
      <c r="BD2348" s="108"/>
      <c r="BE2348" s="108"/>
      <c r="BF2348" s="108"/>
      <c r="BG2348" s="108"/>
      <c r="BH2348" s="108"/>
      <c r="BI2348" s="108"/>
      <c r="BJ2348" s="108"/>
      <c r="BK2348" s="130"/>
      <c r="BL2348" s="130"/>
      <c r="BM2348" s="130"/>
      <c r="BN2348" s="130"/>
      <c r="BO2348" s="130"/>
      <c r="BP2348" s="130"/>
      <c r="BQ2348" s="130"/>
      <c r="BR2348" s="130"/>
      <c r="BS2348" s="130"/>
      <c r="BT2348" s="130"/>
      <c r="BU2348" s="130"/>
      <c r="BV2348" s="130"/>
      <c r="BW2348" s="130"/>
      <c r="BX2348" s="130"/>
      <c r="BY2348" s="130"/>
      <c r="BZ2348" s="130"/>
      <c r="CA2348" s="130"/>
      <c r="CB2348" s="130"/>
      <c r="CC2348" s="130"/>
      <c r="CD2348" s="130"/>
      <c r="CE2348" s="130"/>
      <c r="CF2348" s="130"/>
      <c r="CG2348" s="130"/>
      <c r="CH2348" s="130"/>
      <c r="CI2348" s="130"/>
      <c r="CJ2348" s="130"/>
      <c r="CK2348" s="130"/>
      <c r="CL2348" s="130"/>
      <c r="CM2348" s="130"/>
      <c r="CN2348" s="130"/>
      <c r="CO2348" s="130"/>
      <c r="CP2348" s="130"/>
      <c r="CQ2348" s="130"/>
      <c r="CR2348" s="130"/>
      <c r="CS2348" s="130"/>
      <c r="CT2348" s="130"/>
      <c r="CU2348" s="130"/>
      <c r="CV2348" s="130"/>
      <c r="CW2348" s="130"/>
      <c r="CX2348" s="130"/>
      <c r="CY2348" s="130"/>
      <c r="CZ2348" s="130"/>
      <c r="DA2348" s="130"/>
      <c r="DB2348" s="130"/>
      <c r="DC2348" s="130"/>
      <c r="DD2348" s="130"/>
      <c r="DE2348" s="130"/>
      <c r="DF2348" s="130"/>
      <c r="DG2348" s="130"/>
      <c r="DH2348" s="130"/>
      <c r="DI2348" s="130"/>
      <c r="DJ2348" s="130"/>
      <c r="DK2348" s="130"/>
      <c r="DL2348" s="130"/>
    </row>
    <row r="2349" spans="1:116" ht="51" customHeight="1" x14ac:dyDescent="0.2">
      <c r="A2349" s="136">
        <v>2346</v>
      </c>
      <c r="B2349" s="368">
        <f t="shared" si="178"/>
        <v>1350</v>
      </c>
      <c r="C2349" s="294" t="s">
        <v>10199</v>
      </c>
      <c r="D2349" s="279" t="s">
        <v>25</v>
      </c>
      <c r="E2349" s="141">
        <v>20100017491</v>
      </c>
      <c r="F2349" s="134" t="s">
        <v>26</v>
      </c>
      <c r="G2349" s="182" t="s">
        <v>27</v>
      </c>
      <c r="H2349" s="198" t="s">
        <v>10219</v>
      </c>
      <c r="I2349" s="182" t="s">
        <v>9831</v>
      </c>
      <c r="J2349" s="182" t="s">
        <v>10207</v>
      </c>
      <c r="K2349" s="344" t="s">
        <v>10215</v>
      </c>
      <c r="L2349" s="198" t="s">
        <v>10205</v>
      </c>
      <c r="M2349" s="182" t="s">
        <v>10211</v>
      </c>
      <c r="N2349" s="182" t="s">
        <v>1161</v>
      </c>
      <c r="O2349" s="182">
        <v>2023</v>
      </c>
      <c r="P2349" s="138">
        <v>45265</v>
      </c>
      <c r="Q2349" s="182" t="s">
        <v>6790</v>
      </c>
      <c r="R2349" s="182">
        <v>1</v>
      </c>
      <c r="S2349" s="87" t="s">
        <v>10209</v>
      </c>
      <c r="T2349" s="179">
        <v>45539</v>
      </c>
      <c r="U2349" s="87">
        <v>25.8</v>
      </c>
      <c r="V2349" s="134" t="s">
        <v>2076</v>
      </c>
      <c r="W2349" s="134" t="s">
        <v>2076</v>
      </c>
      <c r="X2349" s="134" t="s">
        <v>2076</v>
      </c>
      <c r="Y2349" s="131" t="s">
        <v>10210</v>
      </c>
      <c r="Z2349" s="179">
        <v>45601</v>
      </c>
      <c r="AA2349" s="87">
        <v>25.8</v>
      </c>
      <c r="AB2349" s="219" t="s">
        <v>10220</v>
      </c>
      <c r="AC2349" s="151">
        <v>25.8</v>
      </c>
      <c r="AD2349" s="142">
        <v>2024</v>
      </c>
      <c r="AE2349" s="142">
        <v>5150</v>
      </c>
      <c r="AF2349" s="328">
        <f t="shared" si="179"/>
        <v>132870</v>
      </c>
      <c r="AG2349" s="108"/>
      <c r="AH2349" s="108"/>
      <c r="AI2349" s="108"/>
      <c r="AJ2349" s="108"/>
      <c r="AK2349" s="108"/>
      <c r="AL2349" s="108"/>
      <c r="AM2349" s="108"/>
      <c r="AN2349" s="108"/>
      <c r="AO2349" s="108"/>
      <c r="AP2349" s="108"/>
      <c r="AQ2349" s="108"/>
      <c r="AR2349" s="108"/>
      <c r="AS2349" s="108"/>
      <c r="AT2349" s="108"/>
      <c r="AU2349" s="108"/>
      <c r="AV2349" s="108"/>
      <c r="AW2349" s="108"/>
      <c r="AX2349" s="108"/>
      <c r="AY2349" s="108"/>
      <c r="AZ2349" s="108"/>
      <c r="BA2349" s="108"/>
      <c r="BB2349" s="108"/>
      <c r="BC2349" s="108"/>
      <c r="BD2349" s="108"/>
      <c r="BE2349" s="108"/>
      <c r="BF2349" s="108"/>
      <c r="BG2349" s="108"/>
      <c r="BH2349" s="108"/>
      <c r="BI2349" s="108"/>
      <c r="BJ2349" s="108"/>
      <c r="BK2349" s="130"/>
      <c r="BL2349" s="130"/>
      <c r="BM2349" s="130"/>
      <c r="BN2349" s="130"/>
      <c r="BO2349" s="130"/>
      <c r="BP2349" s="130"/>
      <c r="BQ2349" s="130"/>
      <c r="BR2349" s="130"/>
      <c r="BS2349" s="130"/>
      <c r="BT2349" s="130"/>
      <c r="BU2349" s="130"/>
      <c r="BV2349" s="130"/>
      <c r="BW2349" s="130"/>
      <c r="BX2349" s="130"/>
      <c r="BY2349" s="130"/>
      <c r="BZ2349" s="130"/>
      <c r="CA2349" s="130"/>
      <c r="CB2349" s="130"/>
      <c r="CC2349" s="130"/>
      <c r="CD2349" s="130"/>
      <c r="CE2349" s="130"/>
      <c r="CF2349" s="130"/>
      <c r="CG2349" s="130"/>
      <c r="CH2349" s="130"/>
      <c r="CI2349" s="130"/>
      <c r="CJ2349" s="130"/>
      <c r="CK2349" s="130"/>
      <c r="CL2349" s="130"/>
      <c r="CM2349" s="130"/>
      <c r="CN2349" s="130"/>
      <c r="CO2349" s="130"/>
      <c r="CP2349" s="130"/>
      <c r="CQ2349" s="130"/>
      <c r="CR2349" s="130"/>
      <c r="CS2349" s="130"/>
      <c r="CT2349" s="130"/>
      <c r="CU2349" s="130"/>
      <c r="CV2349" s="130"/>
      <c r="CW2349" s="130"/>
      <c r="CX2349" s="130"/>
      <c r="CY2349" s="130"/>
      <c r="CZ2349" s="130"/>
      <c r="DA2349" s="130"/>
      <c r="DB2349" s="130"/>
      <c r="DC2349" s="130"/>
      <c r="DD2349" s="130"/>
      <c r="DE2349" s="130"/>
      <c r="DF2349" s="130"/>
      <c r="DG2349" s="130"/>
      <c r="DH2349" s="130"/>
      <c r="DI2349" s="130"/>
      <c r="DJ2349" s="130"/>
      <c r="DK2349" s="130"/>
      <c r="DL2349" s="130"/>
    </row>
    <row r="2350" spans="1:116" ht="30" customHeight="1" x14ac:dyDescent="0.2">
      <c r="A2350" s="136">
        <v>2347</v>
      </c>
      <c r="B2350" s="368">
        <f t="shared" si="178"/>
        <v>1350</v>
      </c>
      <c r="C2350" s="294" t="s">
        <v>10199</v>
      </c>
      <c r="D2350" s="279" t="s">
        <v>25</v>
      </c>
      <c r="E2350" s="141">
        <v>20100017491</v>
      </c>
      <c r="F2350" s="134" t="s">
        <v>26</v>
      </c>
      <c r="G2350" s="182" t="s">
        <v>27</v>
      </c>
      <c r="H2350" s="198" t="s">
        <v>7439</v>
      </c>
      <c r="I2350" s="31" t="s">
        <v>10067</v>
      </c>
      <c r="J2350" s="31" t="s">
        <v>7166</v>
      </c>
      <c r="K2350" s="344" t="s">
        <v>1006</v>
      </c>
      <c r="L2350" s="198" t="s">
        <v>10206</v>
      </c>
      <c r="M2350" s="182" t="s">
        <v>10211</v>
      </c>
      <c r="N2350" s="182" t="s">
        <v>1161</v>
      </c>
      <c r="O2350" s="182">
        <v>2023</v>
      </c>
      <c r="P2350" s="138">
        <v>45265</v>
      </c>
      <c r="Q2350" s="182" t="s">
        <v>6790</v>
      </c>
      <c r="R2350" s="182">
        <v>1</v>
      </c>
      <c r="S2350" s="87" t="s">
        <v>10209</v>
      </c>
      <c r="T2350" s="179">
        <v>45539</v>
      </c>
      <c r="U2350" s="87">
        <v>100</v>
      </c>
      <c r="V2350" s="134" t="s">
        <v>2076</v>
      </c>
      <c r="W2350" s="134" t="s">
        <v>2076</v>
      </c>
      <c r="X2350" s="134" t="s">
        <v>2076</v>
      </c>
      <c r="Y2350" s="131" t="s">
        <v>10210</v>
      </c>
      <c r="Z2350" s="179">
        <v>45601</v>
      </c>
      <c r="AA2350" s="87">
        <v>100</v>
      </c>
      <c r="AB2350" s="219" t="s">
        <v>10220</v>
      </c>
      <c r="AC2350" s="151">
        <v>100</v>
      </c>
      <c r="AD2350" s="142">
        <v>2024</v>
      </c>
      <c r="AE2350" s="142">
        <v>5150</v>
      </c>
      <c r="AF2350" s="328">
        <f t="shared" si="179"/>
        <v>515000</v>
      </c>
      <c r="AG2350" s="108"/>
      <c r="AH2350" s="108"/>
      <c r="AI2350" s="108"/>
      <c r="AJ2350" s="108"/>
      <c r="AK2350" s="108"/>
      <c r="AL2350" s="108"/>
      <c r="AM2350" s="108"/>
      <c r="AN2350" s="108"/>
      <c r="AO2350" s="108"/>
      <c r="AP2350" s="108"/>
      <c r="AQ2350" s="108"/>
      <c r="AR2350" s="108"/>
      <c r="AS2350" s="108"/>
      <c r="AT2350" s="108"/>
      <c r="AU2350" s="108"/>
      <c r="AV2350" s="108"/>
      <c r="AW2350" s="108"/>
      <c r="AX2350" s="108"/>
      <c r="AY2350" s="108"/>
      <c r="AZ2350" s="108"/>
      <c r="BA2350" s="108"/>
      <c r="BB2350" s="108"/>
      <c r="BC2350" s="108"/>
      <c r="BD2350" s="108"/>
      <c r="BE2350" s="108"/>
      <c r="BF2350" s="108"/>
      <c r="BG2350" s="108"/>
      <c r="BH2350" s="108"/>
      <c r="BI2350" s="108"/>
      <c r="BJ2350" s="108"/>
      <c r="BK2350" s="130"/>
      <c r="BL2350" s="130"/>
      <c r="BM2350" s="130"/>
      <c r="BN2350" s="130"/>
      <c r="BO2350" s="130"/>
      <c r="BP2350" s="130"/>
      <c r="BQ2350" s="130"/>
      <c r="BR2350" s="130"/>
      <c r="BS2350" s="130"/>
      <c r="BT2350" s="130"/>
      <c r="BU2350" s="130"/>
      <c r="BV2350" s="130"/>
      <c r="BW2350" s="130"/>
      <c r="BX2350" s="130"/>
      <c r="BY2350" s="130"/>
      <c r="BZ2350" s="130"/>
      <c r="CA2350" s="130"/>
      <c r="CB2350" s="130"/>
      <c r="CC2350" s="130"/>
      <c r="CD2350" s="130"/>
      <c r="CE2350" s="130"/>
      <c r="CF2350" s="130"/>
      <c r="CG2350" s="130"/>
      <c r="CH2350" s="130"/>
      <c r="CI2350" s="130"/>
      <c r="CJ2350" s="130"/>
      <c r="CK2350" s="130"/>
      <c r="CL2350" s="130"/>
      <c r="CM2350" s="130"/>
      <c r="CN2350" s="130"/>
      <c r="CO2350" s="130"/>
      <c r="CP2350" s="130"/>
      <c r="CQ2350" s="130"/>
      <c r="CR2350" s="130"/>
      <c r="CS2350" s="130"/>
      <c r="CT2350" s="130"/>
      <c r="CU2350" s="130"/>
      <c r="CV2350" s="130"/>
      <c r="CW2350" s="130"/>
      <c r="CX2350" s="130"/>
      <c r="CY2350" s="130"/>
      <c r="CZ2350" s="130"/>
      <c r="DA2350" s="130"/>
      <c r="DB2350" s="130"/>
      <c r="DC2350" s="130"/>
      <c r="DD2350" s="130"/>
      <c r="DE2350" s="130"/>
      <c r="DF2350" s="130"/>
      <c r="DG2350" s="130"/>
      <c r="DH2350" s="130"/>
      <c r="DI2350" s="130"/>
      <c r="DJ2350" s="130"/>
      <c r="DK2350" s="130"/>
      <c r="DL2350" s="130"/>
    </row>
    <row r="2351" spans="1:116" ht="38.25" x14ac:dyDescent="0.2">
      <c r="A2351" s="136">
        <v>2348</v>
      </c>
      <c r="B2351" s="368">
        <f t="shared" si="178"/>
        <v>1351</v>
      </c>
      <c r="C2351" s="294" t="s">
        <v>10221</v>
      </c>
      <c r="D2351" s="187" t="s">
        <v>8462</v>
      </c>
      <c r="E2351" s="264">
        <v>20467534026</v>
      </c>
      <c r="F2351" s="187" t="s">
        <v>26</v>
      </c>
      <c r="G2351" s="31" t="s">
        <v>27</v>
      </c>
      <c r="H2351" s="198" t="s">
        <v>10218</v>
      </c>
      <c r="I2351" s="182" t="s">
        <v>10217</v>
      </c>
      <c r="J2351" s="181" t="s">
        <v>10208</v>
      </c>
      <c r="K2351" s="344" t="s">
        <v>9816</v>
      </c>
      <c r="L2351" s="198" t="s">
        <v>10225</v>
      </c>
      <c r="M2351" s="182" t="s">
        <v>10211</v>
      </c>
      <c r="N2351" s="182" t="s">
        <v>1163</v>
      </c>
      <c r="O2351" s="182">
        <v>2023</v>
      </c>
      <c r="P2351" s="138">
        <v>45274</v>
      </c>
      <c r="Q2351" s="182" t="s">
        <v>6790</v>
      </c>
      <c r="R2351" s="182">
        <v>1</v>
      </c>
      <c r="S2351" s="87" t="s">
        <v>10222</v>
      </c>
      <c r="T2351" s="179">
        <v>45532</v>
      </c>
      <c r="U2351" s="87">
        <v>350</v>
      </c>
      <c r="V2351" s="134" t="s">
        <v>2076</v>
      </c>
      <c r="W2351" s="134" t="s">
        <v>2076</v>
      </c>
      <c r="X2351" s="134" t="s">
        <v>2076</v>
      </c>
      <c r="Y2351" s="131" t="s">
        <v>10223</v>
      </c>
      <c r="Z2351" s="179">
        <v>45601</v>
      </c>
      <c r="AA2351" s="87">
        <v>18</v>
      </c>
      <c r="AB2351" s="219" t="s">
        <v>10224</v>
      </c>
      <c r="AC2351" s="151">
        <v>350</v>
      </c>
      <c r="AD2351" s="142">
        <v>2024</v>
      </c>
      <c r="AE2351" s="142">
        <v>5150</v>
      </c>
      <c r="AF2351" s="328">
        <f t="shared" ref="AF2351:AF2359" si="180">(AC2351*AE2351)</f>
        <v>1802500</v>
      </c>
      <c r="AG2351" s="108"/>
      <c r="AH2351" s="108"/>
      <c r="AI2351" s="108"/>
      <c r="AJ2351" s="108"/>
      <c r="AK2351" s="108"/>
      <c r="AL2351" s="108"/>
      <c r="AM2351" s="108"/>
      <c r="AN2351" s="108"/>
      <c r="AO2351" s="108"/>
      <c r="AP2351" s="108"/>
      <c r="AQ2351" s="108"/>
      <c r="AR2351" s="108"/>
      <c r="AS2351" s="108"/>
      <c r="AT2351" s="108"/>
      <c r="AU2351" s="108"/>
      <c r="AV2351" s="108"/>
      <c r="AW2351" s="108"/>
      <c r="AX2351" s="108"/>
      <c r="AY2351" s="108"/>
      <c r="AZ2351" s="108"/>
      <c r="BA2351" s="108"/>
      <c r="BB2351" s="108"/>
      <c r="BC2351" s="108"/>
      <c r="BD2351" s="108"/>
      <c r="BE2351" s="108"/>
      <c r="BF2351" s="108"/>
      <c r="BG2351" s="108"/>
      <c r="BH2351" s="108"/>
      <c r="BI2351" s="108"/>
      <c r="BJ2351" s="108"/>
      <c r="BK2351" s="130"/>
      <c r="BL2351" s="130"/>
      <c r="BM2351" s="130"/>
      <c r="BN2351" s="130"/>
      <c r="BO2351" s="130"/>
      <c r="BP2351" s="130"/>
      <c r="BQ2351" s="130"/>
      <c r="BR2351" s="130"/>
      <c r="BS2351" s="130"/>
      <c r="BT2351" s="130"/>
      <c r="BU2351" s="130"/>
      <c r="BV2351" s="130"/>
      <c r="BW2351" s="130"/>
      <c r="BX2351" s="130"/>
      <c r="BY2351" s="130"/>
      <c r="BZ2351" s="130"/>
      <c r="CA2351" s="130"/>
      <c r="CB2351" s="130"/>
      <c r="CC2351" s="130"/>
      <c r="CD2351" s="130"/>
      <c r="CE2351" s="130"/>
      <c r="CF2351" s="130"/>
      <c r="CG2351" s="130"/>
      <c r="CH2351" s="130"/>
      <c r="CI2351" s="130"/>
      <c r="CJ2351" s="130"/>
      <c r="CK2351" s="130"/>
      <c r="CL2351" s="130"/>
      <c r="CM2351" s="130"/>
      <c r="CN2351" s="130"/>
      <c r="CO2351" s="130"/>
      <c r="CP2351" s="130"/>
      <c r="CQ2351" s="130"/>
      <c r="CR2351" s="130"/>
      <c r="CS2351" s="130"/>
      <c r="CT2351" s="130"/>
      <c r="CU2351" s="130"/>
      <c r="CV2351" s="130"/>
      <c r="CW2351" s="130"/>
      <c r="CX2351" s="130"/>
      <c r="CY2351" s="130"/>
      <c r="CZ2351" s="130"/>
      <c r="DA2351" s="130"/>
      <c r="DB2351" s="130"/>
      <c r="DC2351" s="130"/>
      <c r="DD2351" s="130"/>
      <c r="DE2351" s="130"/>
      <c r="DF2351" s="130"/>
      <c r="DG2351" s="130"/>
      <c r="DH2351" s="130"/>
      <c r="DI2351" s="130"/>
      <c r="DJ2351" s="130"/>
      <c r="DK2351" s="130"/>
      <c r="DL2351" s="130"/>
    </row>
    <row r="2352" spans="1:116" ht="118.5" customHeight="1" x14ac:dyDescent="0.2">
      <c r="A2352" s="136">
        <v>2349</v>
      </c>
      <c r="B2352" s="368">
        <f t="shared" si="178"/>
        <v>1352</v>
      </c>
      <c r="C2352" s="294" t="s">
        <v>10232</v>
      </c>
      <c r="D2352" s="279" t="s">
        <v>25</v>
      </c>
      <c r="E2352" s="141">
        <v>20100017491</v>
      </c>
      <c r="F2352" s="134" t="s">
        <v>26</v>
      </c>
      <c r="G2352" s="218" t="s">
        <v>27</v>
      </c>
      <c r="H2352" s="198" t="s">
        <v>10228</v>
      </c>
      <c r="I2352" s="182" t="s">
        <v>10233</v>
      </c>
      <c r="J2352" s="182" t="s">
        <v>6971</v>
      </c>
      <c r="K2352" s="344" t="s">
        <v>10234</v>
      </c>
      <c r="L2352" s="198" t="s">
        <v>10235</v>
      </c>
      <c r="M2352" s="218" t="s">
        <v>10211</v>
      </c>
      <c r="N2352" s="218" t="s">
        <v>1163</v>
      </c>
      <c r="O2352" s="104">
        <v>2022</v>
      </c>
      <c r="P2352" s="138">
        <v>45275</v>
      </c>
      <c r="Q2352" s="218" t="s">
        <v>6790</v>
      </c>
      <c r="R2352" s="218">
        <v>1</v>
      </c>
      <c r="S2352" s="87" t="s">
        <v>10237</v>
      </c>
      <c r="T2352" s="179">
        <v>45541</v>
      </c>
      <c r="U2352" s="87">
        <v>350</v>
      </c>
      <c r="V2352" s="134" t="s">
        <v>2076</v>
      </c>
      <c r="W2352" s="134" t="s">
        <v>2076</v>
      </c>
      <c r="X2352" s="134" t="s">
        <v>2076</v>
      </c>
      <c r="Y2352" s="131" t="s">
        <v>10238</v>
      </c>
      <c r="Z2352" s="179">
        <v>45608</v>
      </c>
      <c r="AA2352" s="87">
        <v>350</v>
      </c>
      <c r="AB2352" s="219" t="s">
        <v>10239</v>
      </c>
      <c r="AC2352" s="151">
        <v>350</v>
      </c>
      <c r="AD2352" s="142">
        <v>2024</v>
      </c>
      <c r="AE2352" s="142">
        <v>5150</v>
      </c>
      <c r="AF2352" s="328">
        <f t="shared" si="180"/>
        <v>1802500</v>
      </c>
      <c r="AG2352" s="108"/>
      <c r="AH2352" s="108"/>
      <c r="AI2352" s="108"/>
      <c r="AJ2352" s="108"/>
      <c r="AK2352" s="108"/>
      <c r="AL2352" s="108"/>
      <c r="AM2352" s="108"/>
      <c r="AN2352" s="108"/>
      <c r="AO2352" s="108"/>
      <c r="AP2352" s="108"/>
      <c r="AQ2352" s="108"/>
      <c r="AR2352" s="108"/>
      <c r="AS2352" s="108"/>
      <c r="AT2352" s="108"/>
      <c r="AU2352" s="108"/>
      <c r="AV2352" s="108"/>
      <c r="AW2352" s="108"/>
      <c r="AX2352" s="108"/>
      <c r="AY2352" s="108"/>
      <c r="AZ2352" s="108"/>
      <c r="BA2352" s="108"/>
      <c r="BB2352" s="108"/>
      <c r="BC2352" s="108"/>
      <c r="BD2352" s="108"/>
      <c r="BE2352" s="108"/>
      <c r="BF2352" s="108"/>
      <c r="BG2352" s="108"/>
      <c r="BH2352" s="108"/>
      <c r="BI2352" s="108"/>
      <c r="BJ2352" s="108"/>
      <c r="BK2352" s="130"/>
      <c r="BL2352" s="130"/>
      <c r="BM2352" s="130"/>
      <c r="BN2352" s="130"/>
      <c r="BO2352" s="130"/>
      <c r="BP2352" s="130"/>
      <c r="BQ2352" s="130"/>
      <c r="BR2352" s="130"/>
      <c r="BS2352" s="130"/>
      <c r="BT2352" s="130"/>
      <c r="BU2352" s="130"/>
      <c r="BV2352" s="130"/>
      <c r="BW2352" s="130"/>
      <c r="BX2352" s="130"/>
      <c r="BY2352" s="130"/>
      <c r="BZ2352" s="130"/>
      <c r="CA2352" s="130"/>
      <c r="CB2352" s="130"/>
      <c r="CC2352" s="130"/>
      <c r="CD2352" s="130"/>
      <c r="CE2352" s="130"/>
      <c r="CF2352" s="130"/>
      <c r="CG2352" s="130"/>
      <c r="CH2352" s="130"/>
      <c r="CI2352" s="130"/>
      <c r="CJ2352" s="130"/>
      <c r="CK2352" s="130"/>
      <c r="CL2352" s="130"/>
      <c r="CM2352" s="130"/>
      <c r="CN2352" s="130"/>
      <c r="CO2352" s="130"/>
      <c r="CP2352" s="130"/>
      <c r="CQ2352" s="130"/>
      <c r="CR2352" s="130"/>
      <c r="CS2352" s="130"/>
      <c r="CT2352" s="130"/>
      <c r="CU2352" s="130"/>
      <c r="CV2352" s="130"/>
      <c r="CW2352" s="130"/>
      <c r="CX2352" s="130"/>
      <c r="CY2352" s="130"/>
      <c r="CZ2352" s="130"/>
      <c r="DA2352" s="130"/>
      <c r="DB2352" s="130"/>
      <c r="DC2352" s="130"/>
      <c r="DD2352" s="130"/>
      <c r="DE2352" s="130"/>
      <c r="DF2352" s="130"/>
      <c r="DG2352" s="130"/>
      <c r="DH2352" s="130"/>
      <c r="DI2352" s="130"/>
      <c r="DJ2352" s="130"/>
      <c r="DK2352" s="130"/>
      <c r="DL2352" s="130"/>
    </row>
    <row r="2353" spans="1:116" ht="75.75" customHeight="1" x14ac:dyDescent="0.2">
      <c r="A2353" s="136">
        <v>2350</v>
      </c>
      <c r="B2353" s="368">
        <f t="shared" si="178"/>
        <v>1352</v>
      </c>
      <c r="C2353" s="294" t="s">
        <v>10232</v>
      </c>
      <c r="D2353" s="279" t="s">
        <v>25</v>
      </c>
      <c r="E2353" s="141">
        <v>20100017491</v>
      </c>
      <c r="F2353" s="134" t="s">
        <v>26</v>
      </c>
      <c r="G2353" s="218" t="s">
        <v>27</v>
      </c>
      <c r="H2353" s="198" t="s">
        <v>7439</v>
      </c>
      <c r="I2353" s="218" t="s">
        <v>10067</v>
      </c>
      <c r="J2353" s="218" t="s">
        <v>7166</v>
      </c>
      <c r="K2353" s="344" t="s">
        <v>1006</v>
      </c>
      <c r="L2353" s="198" t="s">
        <v>10236</v>
      </c>
      <c r="M2353" s="218" t="s">
        <v>10211</v>
      </c>
      <c r="N2353" s="218" t="s">
        <v>1163</v>
      </c>
      <c r="O2353" s="104">
        <v>2022</v>
      </c>
      <c r="P2353" s="138">
        <v>45275</v>
      </c>
      <c r="Q2353" s="218" t="s">
        <v>6790</v>
      </c>
      <c r="R2353" s="218">
        <v>1</v>
      </c>
      <c r="S2353" s="87" t="s">
        <v>10237</v>
      </c>
      <c r="T2353" s="179">
        <v>45541</v>
      </c>
      <c r="U2353" s="87">
        <v>267.3</v>
      </c>
      <c r="V2353" s="134" t="s">
        <v>2076</v>
      </c>
      <c r="W2353" s="134" t="s">
        <v>2076</v>
      </c>
      <c r="X2353" s="134" t="s">
        <v>2076</v>
      </c>
      <c r="Y2353" s="131" t="s">
        <v>10238</v>
      </c>
      <c r="Z2353" s="179">
        <v>45608</v>
      </c>
      <c r="AA2353" s="87">
        <v>267.3</v>
      </c>
      <c r="AB2353" s="219" t="s">
        <v>10239</v>
      </c>
      <c r="AC2353" s="151">
        <v>267.3</v>
      </c>
      <c r="AD2353" s="142">
        <v>2024</v>
      </c>
      <c r="AE2353" s="142">
        <v>5150</v>
      </c>
      <c r="AF2353" s="328">
        <f t="shared" si="180"/>
        <v>1376595</v>
      </c>
      <c r="AG2353" s="108"/>
      <c r="AH2353" s="108"/>
      <c r="AI2353" s="108"/>
      <c r="AJ2353" s="108"/>
      <c r="AK2353" s="108"/>
      <c r="AL2353" s="108"/>
      <c r="AM2353" s="108"/>
      <c r="AN2353" s="108"/>
      <c r="AO2353" s="108"/>
      <c r="AP2353" s="108"/>
      <c r="AQ2353" s="108"/>
      <c r="AR2353" s="108"/>
      <c r="AS2353" s="108"/>
      <c r="AT2353" s="108"/>
      <c r="AU2353" s="108"/>
      <c r="AV2353" s="108"/>
      <c r="AW2353" s="108"/>
      <c r="AX2353" s="108"/>
      <c r="AY2353" s="108"/>
      <c r="AZ2353" s="108"/>
      <c r="BA2353" s="108"/>
      <c r="BB2353" s="108"/>
      <c r="BC2353" s="108"/>
      <c r="BD2353" s="108"/>
      <c r="BE2353" s="108"/>
      <c r="BF2353" s="108"/>
      <c r="BG2353" s="108"/>
      <c r="BH2353" s="108"/>
      <c r="BI2353" s="108"/>
      <c r="BJ2353" s="108"/>
      <c r="BK2353" s="130"/>
      <c r="BL2353" s="130"/>
      <c r="BM2353" s="130"/>
      <c r="BN2353" s="130"/>
      <c r="BO2353" s="130"/>
      <c r="BP2353" s="130"/>
      <c r="BQ2353" s="130"/>
      <c r="BR2353" s="130"/>
      <c r="BS2353" s="130"/>
      <c r="BT2353" s="130"/>
      <c r="BU2353" s="130"/>
      <c r="BV2353" s="130"/>
      <c r="BW2353" s="130"/>
      <c r="BX2353" s="130"/>
      <c r="BY2353" s="130"/>
      <c r="BZ2353" s="130"/>
      <c r="CA2353" s="130"/>
      <c r="CB2353" s="130"/>
      <c r="CC2353" s="130"/>
      <c r="CD2353" s="130"/>
      <c r="CE2353" s="130"/>
      <c r="CF2353" s="130"/>
      <c r="CG2353" s="130"/>
      <c r="CH2353" s="130"/>
      <c r="CI2353" s="130"/>
      <c r="CJ2353" s="130"/>
      <c r="CK2353" s="130"/>
      <c r="CL2353" s="130"/>
      <c r="CM2353" s="130"/>
      <c r="CN2353" s="130"/>
      <c r="CO2353" s="130"/>
      <c r="CP2353" s="130"/>
      <c r="CQ2353" s="130"/>
      <c r="CR2353" s="130"/>
      <c r="CS2353" s="130"/>
      <c r="CT2353" s="130"/>
      <c r="CU2353" s="130"/>
      <c r="CV2353" s="130"/>
      <c r="CW2353" s="130"/>
      <c r="CX2353" s="130"/>
      <c r="CY2353" s="130"/>
      <c r="CZ2353" s="130"/>
      <c r="DA2353" s="130"/>
      <c r="DB2353" s="130"/>
      <c r="DC2353" s="130"/>
      <c r="DD2353" s="130"/>
      <c r="DE2353" s="130"/>
      <c r="DF2353" s="130"/>
      <c r="DG2353" s="130"/>
      <c r="DH2353" s="130"/>
      <c r="DI2353" s="130"/>
      <c r="DJ2353" s="130"/>
      <c r="DK2353" s="130"/>
      <c r="DL2353" s="130"/>
    </row>
    <row r="2354" spans="1:116" ht="38.25" x14ac:dyDescent="0.2">
      <c r="A2354" s="136">
        <v>2351</v>
      </c>
      <c r="B2354" s="368">
        <f t="shared" si="178"/>
        <v>1353</v>
      </c>
      <c r="C2354" s="223" t="s">
        <v>10240</v>
      </c>
      <c r="D2354" s="279" t="s">
        <v>25</v>
      </c>
      <c r="E2354" s="141">
        <v>20100017491</v>
      </c>
      <c r="F2354" s="134" t="s">
        <v>26</v>
      </c>
      <c r="G2354" s="220" t="s">
        <v>27</v>
      </c>
      <c r="H2354" s="198" t="s">
        <v>9964</v>
      </c>
      <c r="I2354" s="220" t="s">
        <v>6924</v>
      </c>
      <c r="J2354" s="220" t="s">
        <v>6884</v>
      </c>
      <c r="K2354" s="344" t="s">
        <v>10246</v>
      </c>
      <c r="L2354" s="198" t="s">
        <v>10241</v>
      </c>
      <c r="M2354" s="220" t="s">
        <v>10245</v>
      </c>
      <c r="N2354" s="220" t="s">
        <v>1162</v>
      </c>
      <c r="O2354" s="220">
        <v>2022</v>
      </c>
      <c r="P2354" s="88">
        <v>45236</v>
      </c>
      <c r="Q2354" s="220" t="s">
        <v>6790</v>
      </c>
      <c r="R2354" s="220">
        <v>1</v>
      </c>
      <c r="S2354" s="87" t="s">
        <v>10242</v>
      </c>
      <c r="T2354" s="179">
        <v>45489</v>
      </c>
      <c r="U2354" s="87">
        <v>43.5</v>
      </c>
      <c r="V2354" s="220" t="s">
        <v>10243</v>
      </c>
      <c r="W2354" s="88">
        <v>45567</v>
      </c>
      <c r="X2354" s="220">
        <v>43.5</v>
      </c>
      <c r="Y2354" s="131" t="s">
        <v>10244</v>
      </c>
      <c r="Z2354" s="179">
        <v>45615</v>
      </c>
      <c r="AA2354" s="87">
        <v>43.5</v>
      </c>
      <c r="AB2354" s="219" t="s">
        <v>10403</v>
      </c>
      <c r="AC2354" s="219">
        <v>43.5</v>
      </c>
      <c r="AD2354" s="142">
        <v>2024</v>
      </c>
      <c r="AE2354" s="142">
        <v>5150</v>
      </c>
      <c r="AF2354" s="328">
        <f t="shared" si="180"/>
        <v>224025</v>
      </c>
      <c r="AG2354" s="108"/>
      <c r="AH2354" s="108"/>
      <c r="AI2354" s="108"/>
      <c r="AJ2354" s="108"/>
      <c r="AK2354" s="108"/>
      <c r="AL2354" s="108"/>
      <c r="AM2354" s="108"/>
      <c r="AN2354" s="108"/>
      <c r="AO2354" s="108"/>
      <c r="AP2354" s="108"/>
      <c r="AQ2354" s="108"/>
      <c r="AR2354" s="108"/>
      <c r="AS2354" s="108"/>
      <c r="AT2354" s="108"/>
      <c r="AU2354" s="108"/>
      <c r="AV2354" s="108"/>
      <c r="AW2354" s="108"/>
      <c r="AX2354" s="108"/>
      <c r="AY2354" s="108"/>
      <c r="AZ2354" s="108"/>
      <c r="BA2354" s="108"/>
      <c r="BB2354" s="108"/>
      <c r="BC2354" s="108"/>
      <c r="BD2354" s="108"/>
      <c r="BE2354" s="108"/>
      <c r="BF2354" s="108"/>
      <c r="BG2354" s="108"/>
      <c r="BH2354" s="108"/>
      <c r="BI2354" s="108"/>
      <c r="BJ2354" s="108"/>
      <c r="BK2354" s="130"/>
      <c r="BL2354" s="130"/>
      <c r="BM2354" s="130"/>
      <c r="BN2354" s="130"/>
      <c r="BO2354" s="130"/>
      <c r="BP2354" s="130"/>
      <c r="BQ2354" s="130"/>
      <c r="BR2354" s="130"/>
      <c r="BS2354" s="130"/>
      <c r="BT2354" s="130"/>
      <c r="BU2354" s="130"/>
      <c r="BV2354" s="130"/>
      <c r="BW2354" s="130"/>
      <c r="BX2354" s="130"/>
      <c r="BY2354" s="130"/>
      <c r="BZ2354" s="130"/>
      <c r="CA2354" s="130"/>
      <c r="CB2354" s="130"/>
      <c r="CC2354" s="130"/>
      <c r="CD2354" s="130"/>
      <c r="CE2354" s="130"/>
      <c r="CF2354" s="130"/>
      <c r="CG2354" s="130"/>
      <c r="CH2354" s="130"/>
      <c r="CI2354" s="130"/>
      <c r="CJ2354" s="130"/>
      <c r="CK2354" s="130"/>
      <c r="CL2354" s="130"/>
      <c r="CM2354" s="130"/>
      <c r="CN2354" s="130"/>
      <c r="CO2354" s="130"/>
      <c r="CP2354" s="130"/>
      <c r="CQ2354" s="130"/>
      <c r="CR2354" s="130"/>
      <c r="CS2354" s="130"/>
      <c r="CT2354" s="130"/>
      <c r="CU2354" s="130"/>
      <c r="CV2354" s="130"/>
      <c r="CW2354" s="130"/>
      <c r="CX2354" s="130"/>
      <c r="CY2354" s="130"/>
      <c r="CZ2354" s="130"/>
      <c r="DA2354" s="130"/>
      <c r="DB2354" s="130"/>
      <c r="DC2354" s="130"/>
      <c r="DD2354" s="130"/>
      <c r="DE2354" s="130"/>
      <c r="DF2354" s="130"/>
      <c r="DG2354" s="130"/>
      <c r="DH2354" s="130"/>
      <c r="DI2354" s="130"/>
      <c r="DJ2354" s="130"/>
      <c r="DK2354" s="130"/>
      <c r="DL2354" s="130"/>
    </row>
    <row r="2355" spans="1:116" ht="38.25" x14ac:dyDescent="0.2">
      <c r="A2355" s="136">
        <v>2352</v>
      </c>
      <c r="B2355" s="368">
        <f t="shared" si="178"/>
        <v>1354</v>
      </c>
      <c r="C2355" s="223" t="s">
        <v>10247</v>
      </c>
      <c r="D2355" s="279" t="s">
        <v>25</v>
      </c>
      <c r="E2355" s="141">
        <v>20100017491</v>
      </c>
      <c r="F2355" s="134" t="s">
        <v>26</v>
      </c>
      <c r="G2355" s="220" t="s">
        <v>27</v>
      </c>
      <c r="H2355" s="198" t="s">
        <v>10251</v>
      </c>
      <c r="I2355" s="108" t="s">
        <v>10170</v>
      </c>
      <c r="J2355" s="220" t="s">
        <v>10253</v>
      </c>
      <c r="K2355" s="344" t="s">
        <v>8530</v>
      </c>
      <c r="L2355" s="198" t="s">
        <v>10254</v>
      </c>
      <c r="M2355" s="104" t="s">
        <v>7896</v>
      </c>
      <c r="N2355" s="220" t="s">
        <v>1161</v>
      </c>
      <c r="O2355" s="220">
        <v>2022</v>
      </c>
      <c r="P2355" s="88">
        <v>45258</v>
      </c>
      <c r="Q2355" s="220" t="s">
        <v>6790</v>
      </c>
      <c r="R2355" s="220">
        <v>1</v>
      </c>
      <c r="S2355" s="222" t="s">
        <v>10248</v>
      </c>
      <c r="T2355" s="179">
        <v>45519</v>
      </c>
      <c r="U2355" s="87">
        <v>14.5</v>
      </c>
      <c r="V2355" s="220" t="s">
        <v>10249</v>
      </c>
      <c r="W2355" s="88">
        <v>45562</v>
      </c>
      <c r="X2355" s="220">
        <v>14.5</v>
      </c>
      <c r="Y2355" s="131" t="s">
        <v>10250</v>
      </c>
      <c r="Z2355" s="179">
        <v>45615</v>
      </c>
      <c r="AA2355" s="87">
        <v>14.5</v>
      </c>
      <c r="AB2355" s="219" t="s">
        <v>10404</v>
      </c>
      <c r="AC2355" s="145">
        <v>14.5</v>
      </c>
      <c r="AD2355" s="142">
        <v>2024</v>
      </c>
      <c r="AE2355" s="142">
        <v>5150</v>
      </c>
      <c r="AF2355" s="328">
        <f t="shared" si="180"/>
        <v>74675</v>
      </c>
      <c r="AG2355" s="108"/>
      <c r="AH2355" s="108"/>
      <c r="AI2355" s="108"/>
      <c r="AJ2355" s="108"/>
      <c r="AK2355" s="108"/>
      <c r="AL2355" s="108"/>
      <c r="AM2355" s="108"/>
      <c r="AN2355" s="108"/>
      <c r="AO2355" s="108"/>
      <c r="AP2355" s="108"/>
      <c r="AQ2355" s="108"/>
      <c r="AR2355" s="108"/>
      <c r="AS2355" s="108"/>
      <c r="AT2355" s="108"/>
      <c r="AU2355" s="108"/>
      <c r="AV2355" s="108"/>
      <c r="AW2355" s="108"/>
      <c r="AX2355" s="108"/>
      <c r="AY2355" s="108"/>
      <c r="AZ2355" s="108"/>
      <c r="BA2355" s="108"/>
      <c r="BB2355" s="108"/>
      <c r="BC2355" s="108"/>
      <c r="BD2355" s="108"/>
      <c r="BE2355" s="108"/>
      <c r="BF2355" s="108"/>
      <c r="BG2355" s="108"/>
      <c r="BH2355" s="108"/>
      <c r="BI2355" s="108"/>
      <c r="BJ2355" s="108"/>
      <c r="BK2355" s="130"/>
      <c r="BL2355" s="130"/>
      <c r="BM2355" s="130"/>
      <c r="BN2355" s="130"/>
      <c r="BO2355" s="130"/>
      <c r="BP2355" s="130"/>
      <c r="BQ2355" s="130"/>
      <c r="BR2355" s="130"/>
      <c r="BS2355" s="130"/>
      <c r="BT2355" s="130"/>
      <c r="BU2355" s="130"/>
      <c r="BV2355" s="130"/>
      <c r="BW2355" s="130"/>
      <c r="BX2355" s="130"/>
      <c r="BY2355" s="130"/>
      <c r="BZ2355" s="130"/>
      <c r="CA2355" s="130"/>
      <c r="CB2355" s="130"/>
      <c r="CC2355" s="130"/>
      <c r="CD2355" s="130"/>
      <c r="CE2355" s="130"/>
      <c r="CF2355" s="130"/>
      <c r="CG2355" s="130"/>
      <c r="CH2355" s="130"/>
      <c r="CI2355" s="130"/>
      <c r="CJ2355" s="130"/>
      <c r="CK2355" s="130"/>
      <c r="CL2355" s="130"/>
      <c r="CM2355" s="130"/>
      <c r="CN2355" s="130"/>
      <c r="CO2355" s="130"/>
      <c r="CP2355" s="130"/>
      <c r="CQ2355" s="130"/>
      <c r="CR2355" s="130"/>
      <c r="CS2355" s="130"/>
      <c r="CT2355" s="130"/>
      <c r="CU2355" s="130"/>
      <c r="CV2355" s="130"/>
      <c r="CW2355" s="130"/>
      <c r="CX2355" s="130"/>
      <c r="CY2355" s="130"/>
      <c r="CZ2355" s="130"/>
      <c r="DA2355" s="130"/>
      <c r="DB2355" s="130"/>
      <c r="DC2355" s="130"/>
      <c r="DD2355" s="130"/>
      <c r="DE2355" s="130"/>
      <c r="DF2355" s="130"/>
      <c r="DG2355" s="130"/>
      <c r="DH2355" s="130"/>
      <c r="DI2355" s="130"/>
      <c r="DJ2355" s="130"/>
      <c r="DK2355" s="130"/>
      <c r="DL2355" s="130"/>
    </row>
    <row r="2356" spans="1:116" ht="38.25" x14ac:dyDescent="0.2">
      <c r="A2356" s="136">
        <v>2353</v>
      </c>
      <c r="B2356" s="368">
        <f t="shared" si="178"/>
        <v>1354</v>
      </c>
      <c r="C2356" s="223" t="s">
        <v>10247</v>
      </c>
      <c r="D2356" s="279" t="s">
        <v>25</v>
      </c>
      <c r="E2356" s="141">
        <v>20100017491</v>
      </c>
      <c r="F2356" s="134" t="s">
        <v>26</v>
      </c>
      <c r="G2356" s="220" t="s">
        <v>27</v>
      </c>
      <c r="H2356" s="198" t="s">
        <v>10251</v>
      </c>
      <c r="I2356" s="220" t="s">
        <v>10256</v>
      </c>
      <c r="J2356" s="220" t="s">
        <v>10252</v>
      </c>
      <c r="K2356" s="344" t="s">
        <v>8530</v>
      </c>
      <c r="L2356" s="198" t="s">
        <v>10255</v>
      </c>
      <c r="M2356" s="104" t="s">
        <v>7896</v>
      </c>
      <c r="N2356" s="220" t="s">
        <v>1161</v>
      </c>
      <c r="O2356" s="220">
        <v>2022</v>
      </c>
      <c r="P2356" s="88">
        <v>45258</v>
      </c>
      <c r="Q2356" s="220" t="s">
        <v>6790</v>
      </c>
      <c r="R2356" s="220">
        <v>1</v>
      </c>
      <c r="S2356" s="222" t="s">
        <v>10248</v>
      </c>
      <c r="T2356" s="179">
        <v>45519</v>
      </c>
      <c r="U2356" s="87">
        <v>43.8</v>
      </c>
      <c r="V2356" s="220" t="s">
        <v>10249</v>
      </c>
      <c r="W2356" s="88">
        <v>45562</v>
      </c>
      <c r="X2356" s="220">
        <v>43.8</v>
      </c>
      <c r="Y2356" s="131" t="s">
        <v>10250</v>
      </c>
      <c r="Z2356" s="179">
        <v>45615</v>
      </c>
      <c r="AA2356" s="87">
        <v>43.8</v>
      </c>
      <c r="AB2356" s="221" t="s">
        <v>10404</v>
      </c>
      <c r="AC2356" s="145">
        <v>43.8</v>
      </c>
      <c r="AD2356" s="142">
        <v>2024</v>
      </c>
      <c r="AE2356" s="142">
        <v>5150</v>
      </c>
      <c r="AF2356" s="328">
        <f t="shared" si="180"/>
        <v>225569.99999999997</v>
      </c>
      <c r="AG2356" s="108"/>
      <c r="AH2356" s="108"/>
      <c r="AI2356" s="108"/>
      <c r="AJ2356" s="108"/>
      <c r="AK2356" s="108"/>
      <c r="AL2356" s="108"/>
      <c r="AM2356" s="108"/>
      <c r="AN2356" s="108"/>
      <c r="AO2356" s="108"/>
      <c r="AP2356" s="108"/>
      <c r="AQ2356" s="108"/>
      <c r="AR2356" s="108"/>
      <c r="AS2356" s="108"/>
      <c r="AT2356" s="108"/>
      <c r="AU2356" s="108"/>
      <c r="AV2356" s="108"/>
      <c r="AW2356" s="108"/>
      <c r="AX2356" s="108"/>
      <c r="AY2356" s="108"/>
      <c r="AZ2356" s="108"/>
      <c r="BA2356" s="108"/>
      <c r="BB2356" s="108"/>
      <c r="BC2356" s="108"/>
      <c r="BD2356" s="108"/>
      <c r="BE2356" s="108"/>
      <c r="BF2356" s="108"/>
      <c r="BG2356" s="108"/>
      <c r="BH2356" s="108"/>
      <c r="BI2356" s="108"/>
      <c r="BJ2356" s="108"/>
      <c r="BK2356" s="130"/>
      <c r="BL2356" s="130"/>
      <c r="BM2356" s="130"/>
      <c r="BN2356" s="130"/>
      <c r="BO2356" s="130"/>
      <c r="BP2356" s="130"/>
      <c r="BQ2356" s="130"/>
      <c r="BR2356" s="130"/>
      <c r="BS2356" s="130"/>
      <c r="BT2356" s="130"/>
      <c r="BU2356" s="130"/>
      <c r="BV2356" s="130"/>
      <c r="BW2356" s="130"/>
      <c r="BX2356" s="130"/>
      <c r="BY2356" s="130"/>
      <c r="BZ2356" s="130"/>
      <c r="CA2356" s="130"/>
      <c r="CB2356" s="130"/>
      <c r="CC2356" s="130"/>
      <c r="CD2356" s="130"/>
      <c r="CE2356" s="130"/>
      <c r="CF2356" s="130"/>
      <c r="CG2356" s="130"/>
      <c r="CH2356" s="130"/>
      <c r="CI2356" s="130"/>
      <c r="CJ2356" s="130"/>
      <c r="CK2356" s="130"/>
      <c r="CL2356" s="130"/>
      <c r="CM2356" s="130"/>
      <c r="CN2356" s="130"/>
      <c r="CO2356" s="130"/>
      <c r="CP2356" s="130"/>
      <c r="CQ2356" s="130"/>
      <c r="CR2356" s="130"/>
      <c r="CS2356" s="130"/>
      <c r="CT2356" s="130"/>
      <c r="CU2356" s="130"/>
      <c r="CV2356" s="130"/>
      <c r="CW2356" s="130"/>
      <c r="CX2356" s="130"/>
      <c r="CY2356" s="130"/>
      <c r="CZ2356" s="130"/>
      <c r="DA2356" s="130"/>
      <c r="DB2356" s="130"/>
      <c r="DC2356" s="130"/>
      <c r="DD2356" s="130"/>
      <c r="DE2356" s="130"/>
      <c r="DF2356" s="130"/>
      <c r="DG2356" s="130"/>
      <c r="DH2356" s="130"/>
      <c r="DI2356" s="130"/>
      <c r="DJ2356" s="130"/>
      <c r="DK2356" s="130"/>
      <c r="DL2356" s="130"/>
    </row>
    <row r="2357" spans="1:116" ht="38.25" x14ac:dyDescent="0.2">
      <c r="A2357" s="136">
        <v>2354</v>
      </c>
      <c r="B2357" s="368">
        <f t="shared" si="178"/>
        <v>1355</v>
      </c>
      <c r="C2357" s="223" t="s">
        <v>10257</v>
      </c>
      <c r="D2357" s="344" t="s">
        <v>25</v>
      </c>
      <c r="E2357" s="141">
        <v>20100017491</v>
      </c>
      <c r="F2357" s="134" t="s">
        <v>26</v>
      </c>
      <c r="G2357" s="344" t="s">
        <v>27</v>
      </c>
      <c r="H2357" s="198" t="s">
        <v>9625</v>
      </c>
      <c r="I2357" s="344" t="s">
        <v>6902</v>
      </c>
      <c r="J2357" s="344" t="s">
        <v>6902</v>
      </c>
      <c r="K2357" s="344" t="s">
        <v>10258</v>
      </c>
      <c r="L2357" s="198" t="s">
        <v>10289</v>
      </c>
      <c r="M2357" s="104" t="s">
        <v>7896</v>
      </c>
      <c r="N2357" s="344" t="s">
        <v>1161</v>
      </c>
      <c r="O2357" s="344">
        <v>2022</v>
      </c>
      <c r="P2357" s="88">
        <v>45287</v>
      </c>
      <c r="Q2357" s="344" t="s">
        <v>6790</v>
      </c>
      <c r="R2357" s="344">
        <v>1</v>
      </c>
      <c r="S2357" s="222" t="s">
        <v>10259</v>
      </c>
      <c r="T2357" s="179">
        <v>45558</v>
      </c>
      <c r="U2357" s="87">
        <v>48.1</v>
      </c>
      <c r="V2357" s="344" t="s">
        <v>2076</v>
      </c>
      <c r="W2357" s="88" t="s">
        <v>2076</v>
      </c>
      <c r="X2357" s="344" t="s">
        <v>2076</v>
      </c>
      <c r="Y2357" s="131" t="s">
        <v>10260</v>
      </c>
      <c r="Z2357" s="179">
        <v>45621</v>
      </c>
      <c r="AA2357" s="87">
        <v>24.1</v>
      </c>
      <c r="AB2357" s="352" t="s">
        <v>10270</v>
      </c>
      <c r="AC2357" s="145">
        <v>24.1</v>
      </c>
      <c r="AD2357" s="142">
        <v>2024</v>
      </c>
      <c r="AE2357" s="142">
        <v>5150</v>
      </c>
      <c r="AF2357" s="328">
        <f t="shared" si="180"/>
        <v>124115.00000000001</v>
      </c>
      <c r="AG2357" s="108"/>
      <c r="AH2357" s="108"/>
      <c r="AI2357" s="108"/>
      <c r="AJ2357" s="108"/>
      <c r="AK2357" s="108"/>
      <c r="AL2357" s="108"/>
      <c r="AM2357" s="108"/>
      <c r="AN2357" s="108"/>
      <c r="AO2357" s="108"/>
      <c r="AP2357" s="108"/>
      <c r="AQ2357" s="108"/>
      <c r="AR2357" s="108"/>
      <c r="AS2357" s="108"/>
      <c r="AT2357" s="108"/>
      <c r="AU2357" s="108"/>
      <c r="AV2357" s="108"/>
      <c r="AW2357" s="108"/>
      <c r="AX2357" s="108"/>
      <c r="AY2357" s="108"/>
      <c r="AZ2357" s="108"/>
      <c r="BA2357" s="108"/>
      <c r="BB2357" s="108"/>
      <c r="BC2357" s="108"/>
      <c r="BD2357" s="108"/>
      <c r="BE2357" s="108"/>
      <c r="BF2357" s="108"/>
      <c r="BG2357" s="108"/>
      <c r="BH2357" s="108"/>
      <c r="BI2357" s="108"/>
      <c r="BJ2357" s="108"/>
      <c r="BK2357" s="130"/>
      <c r="BL2357" s="130"/>
      <c r="BM2357" s="130"/>
      <c r="BN2357" s="130"/>
      <c r="BO2357" s="130"/>
      <c r="BP2357" s="130"/>
      <c r="BQ2357" s="130"/>
      <c r="BR2357" s="130"/>
      <c r="BS2357" s="130"/>
      <c r="BT2357" s="130"/>
      <c r="BU2357" s="130"/>
      <c r="BV2357" s="130"/>
      <c r="BW2357" s="130"/>
      <c r="BX2357" s="130"/>
      <c r="BY2357" s="130"/>
      <c r="BZ2357" s="130"/>
      <c r="CA2357" s="130"/>
      <c r="CB2357" s="130"/>
      <c r="CC2357" s="130"/>
      <c r="CD2357" s="130"/>
      <c r="CE2357" s="130"/>
      <c r="CF2357" s="130"/>
      <c r="CG2357" s="130"/>
      <c r="CH2357" s="130"/>
      <c r="CI2357" s="130"/>
      <c r="CJ2357" s="130"/>
      <c r="CK2357" s="130"/>
      <c r="CL2357" s="130"/>
      <c r="CM2357" s="130"/>
      <c r="CN2357" s="130"/>
      <c r="CO2357" s="130"/>
      <c r="CP2357" s="130"/>
      <c r="CQ2357" s="130"/>
      <c r="CR2357" s="130"/>
      <c r="CS2357" s="130"/>
      <c r="CT2357" s="130"/>
      <c r="CU2357" s="130"/>
      <c r="CV2357" s="130"/>
      <c r="CW2357" s="130"/>
      <c r="CX2357" s="130"/>
      <c r="CY2357" s="130"/>
      <c r="CZ2357" s="130"/>
      <c r="DA2357" s="130"/>
      <c r="DB2357" s="130"/>
      <c r="DC2357" s="130"/>
      <c r="DD2357" s="130"/>
      <c r="DE2357" s="130"/>
      <c r="DF2357" s="130"/>
      <c r="DG2357" s="130"/>
      <c r="DH2357" s="130"/>
      <c r="DI2357" s="130"/>
      <c r="DJ2357" s="130"/>
      <c r="DK2357" s="130"/>
      <c r="DL2357" s="130"/>
    </row>
    <row r="2358" spans="1:116" ht="38.25" x14ac:dyDescent="0.2">
      <c r="A2358" s="136">
        <v>2355</v>
      </c>
      <c r="B2358" s="368">
        <f t="shared" si="178"/>
        <v>1355</v>
      </c>
      <c r="C2358" s="223" t="s">
        <v>10257</v>
      </c>
      <c r="D2358" s="344" t="s">
        <v>25</v>
      </c>
      <c r="E2358" s="141">
        <v>20100017491</v>
      </c>
      <c r="F2358" s="134" t="s">
        <v>26</v>
      </c>
      <c r="G2358" s="344" t="s">
        <v>27</v>
      </c>
      <c r="H2358" s="198" t="s">
        <v>9625</v>
      </c>
      <c r="I2358" s="344" t="s">
        <v>6902</v>
      </c>
      <c r="J2358" s="344" t="s">
        <v>6902</v>
      </c>
      <c r="K2358" s="344" t="s">
        <v>10258</v>
      </c>
      <c r="L2358" s="198" t="s">
        <v>10290</v>
      </c>
      <c r="M2358" s="104" t="s">
        <v>7896</v>
      </c>
      <c r="N2358" s="344" t="s">
        <v>1161</v>
      </c>
      <c r="O2358" s="344">
        <v>2022</v>
      </c>
      <c r="P2358" s="88">
        <v>45287</v>
      </c>
      <c r="Q2358" s="344" t="s">
        <v>6790</v>
      </c>
      <c r="R2358" s="344">
        <v>1</v>
      </c>
      <c r="S2358" s="222" t="s">
        <v>10259</v>
      </c>
      <c r="T2358" s="179">
        <v>45558</v>
      </c>
      <c r="U2358" s="87">
        <v>45.6</v>
      </c>
      <c r="V2358" s="344" t="s">
        <v>2076</v>
      </c>
      <c r="W2358" s="88" t="s">
        <v>2076</v>
      </c>
      <c r="X2358" s="344" t="s">
        <v>2076</v>
      </c>
      <c r="Y2358" s="131" t="s">
        <v>10260</v>
      </c>
      <c r="Z2358" s="179">
        <v>45621</v>
      </c>
      <c r="AA2358" s="87">
        <v>22.8</v>
      </c>
      <c r="AB2358" s="352" t="s">
        <v>10270</v>
      </c>
      <c r="AC2358" s="145">
        <v>22.8</v>
      </c>
      <c r="AD2358" s="142">
        <v>2024</v>
      </c>
      <c r="AE2358" s="142">
        <v>5150</v>
      </c>
      <c r="AF2358" s="328">
        <f t="shared" si="180"/>
        <v>117420</v>
      </c>
      <c r="AG2358" s="108"/>
      <c r="AH2358" s="108"/>
      <c r="AI2358" s="108"/>
      <c r="AJ2358" s="108"/>
      <c r="AK2358" s="108"/>
      <c r="AL2358" s="108"/>
      <c r="AM2358" s="108"/>
      <c r="AN2358" s="108"/>
      <c r="AO2358" s="108"/>
      <c r="AP2358" s="108"/>
      <c r="AQ2358" s="108"/>
      <c r="AR2358" s="108"/>
      <c r="AS2358" s="108"/>
      <c r="AT2358" s="108"/>
      <c r="AU2358" s="108"/>
      <c r="AV2358" s="108"/>
      <c r="AW2358" s="108"/>
      <c r="AX2358" s="108"/>
      <c r="AY2358" s="108"/>
      <c r="AZ2358" s="108"/>
      <c r="BA2358" s="108"/>
      <c r="BB2358" s="108"/>
      <c r="BC2358" s="108"/>
      <c r="BD2358" s="108"/>
      <c r="BE2358" s="108"/>
      <c r="BF2358" s="108"/>
      <c r="BG2358" s="108"/>
      <c r="BH2358" s="108"/>
      <c r="BI2358" s="108"/>
      <c r="BJ2358" s="108"/>
      <c r="BK2358" s="130"/>
      <c r="BL2358" s="130"/>
      <c r="BM2358" s="130"/>
      <c r="BN2358" s="130"/>
      <c r="BO2358" s="130"/>
      <c r="BP2358" s="130"/>
      <c r="BQ2358" s="130"/>
      <c r="BR2358" s="130"/>
      <c r="BS2358" s="130"/>
      <c r="BT2358" s="130"/>
      <c r="BU2358" s="130"/>
      <c r="BV2358" s="130"/>
      <c r="BW2358" s="130"/>
      <c r="BX2358" s="130"/>
      <c r="BY2358" s="130"/>
      <c r="BZ2358" s="130"/>
      <c r="CA2358" s="130"/>
      <c r="CB2358" s="130"/>
      <c r="CC2358" s="130"/>
      <c r="CD2358" s="130"/>
      <c r="CE2358" s="130"/>
      <c r="CF2358" s="130"/>
      <c r="CG2358" s="130"/>
      <c r="CH2358" s="130"/>
      <c r="CI2358" s="130"/>
      <c r="CJ2358" s="130"/>
      <c r="CK2358" s="130"/>
      <c r="CL2358" s="130"/>
      <c r="CM2358" s="130"/>
      <c r="CN2358" s="130"/>
      <c r="CO2358" s="130"/>
      <c r="CP2358" s="130"/>
      <c r="CQ2358" s="130"/>
      <c r="CR2358" s="130"/>
      <c r="CS2358" s="130"/>
      <c r="CT2358" s="130"/>
      <c r="CU2358" s="130"/>
      <c r="CV2358" s="130"/>
      <c r="CW2358" s="130"/>
      <c r="CX2358" s="130"/>
      <c r="CY2358" s="130"/>
      <c r="CZ2358" s="130"/>
      <c r="DA2358" s="130"/>
      <c r="DB2358" s="130"/>
      <c r="DC2358" s="130"/>
      <c r="DD2358" s="130"/>
      <c r="DE2358" s="130"/>
      <c r="DF2358" s="130"/>
      <c r="DG2358" s="130"/>
      <c r="DH2358" s="130"/>
      <c r="DI2358" s="130"/>
      <c r="DJ2358" s="130"/>
      <c r="DK2358" s="130"/>
      <c r="DL2358" s="130"/>
    </row>
    <row r="2359" spans="1:116" ht="38.25" x14ac:dyDescent="0.2">
      <c r="A2359" s="136">
        <v>2356</v>
      </c>
      <c r="B2359" s="368">
        <f t="shared" si="178"/>
        <v>1355</v>
      </c>
      <c r="C2359" s="223" t="s">
        <v>10257</v>
      </c>
      <c r="D2359" s="344" t="s">
        <v>25</v>
      </c>
      <c r="E2359" s="141">
        <v>20100017491</v>
      </c>
      <c r="F2359" s="134" t="s">
        <v>26</v>
      </c>
      <c r="G2359" s="344" t="s">
        <v>27</v>
      </c>
      <c r="H2359" s="198" t="s">
        <v>9625</v>
      </c>
      <c r="I2359" s="344" t="s">
        <v>6902</v>
      </c>
      <c r="J2359" s="344" t="s">
        <v>6902</v>
      </c>
      <c r="K2359" s="344" t="s">
        <v>10258</v>
      </c>
      <c r="L2359" s="198" t="s">
        <v>10291</v>
      </c>
      <c r="M2359" s="104" t="s">
        <v>7896</v>
      </c>
      <c r="N2359" s="344" t="s">
        <v>1161</v>
      </c>
      <c r="O2359" s="344">
        <v>2022</v>
      </c>
      <c r="P2359" s="88">
        <v>45287</v>
      </c>
      <c r="Q2359" s="344" t="s">
        <v>6790</v>
      </c>
      <c r="R2359" s="344">
        <v>1</v>
      </c>
      <c r="S2359" s="222" t="s">
        <v>10259</v>
      </c>
      <c r="T2359" s="179">
        <v>45558</v>
      </c>
      <c r="U2359" s="87">
        <v>45</v>
      </c>
      <c r="V2359" s="344" t="s">
        <v>2076</v>
      </c>
      <c r="W2359" s="88" t="s">
        <v>2076</v>
      </c>
      <c r="X2359" s="344" t="s">
        <v>2076</v>
      </c>
      <c r="Y2359" s="131" t="s">
        <v>10260</v>
      </c>
      <c r="Z2359" s="179">
        <v>45621</v>
      </c>
      <c r="AA2359" s="87">
        <v>22.5</v>
      </c>
      <c r="AB2359" s="352" t="s">
        <v>10270</v>
      </c>
      <c r="AC2359" s="145">
        <v>22.5</v>
      </c>
      <c r="AD2359" s="142">
        <v>2024</v>
      </c>
      <c r="AE2359" s="142">
        <v>5150</v>
      </c>
      <c r="AF2359" s="328">
        <f t="shared" si="180"/>
        <v>115875</v>
      </c>
      <c r="AG2359" s="108"/>
      <c r="AH2359" s="108"/>
      <c r="AI2359" s="108"/>
      <c r="AJ2359" s="108"/>
      <c r="AK2359" s="108"/>
      <c r="AL2359" s="108"/>
      <c r="AM2359" s="108"/>
      <c r="AN2359" s="108"/>
      <c r="AO2359" s="108"/>
      <c r="AP2359" s="108"/>
      <c r="AQ2359" s="108"/>
      <c r="AR2359" s="108"/>
      <c r="AS2359" s="108"/>
      <c r="AT2359" s="108"/>
      <c r="AU2359" s="108"/>
      <c r="AV2359" s="108"/>
      <c r="AW2359" s="108"/>
      <c r="AX2359" s="108"/>
      <c r="AY2359" s="108"/>
      <c r="AZ2359" s="108"/>
      <c r="BA2359" s="108"/>
      <c r="BB2359" s="108"/>
      <c r="BC2359" s="108"/>
      <c r="BD2359" s="108"/>
      <c r="BE2359" s="108"/>
      <c r="BF2359" s="108"/>
      <c r="BG2359" s="108"/>
      <c r="BH2359" s="108"/>
      <c r="BI2359" s="108"/>
      <c r="BJ2359" s="108"/>
      <c r="BK2359" s="130"/>
      <c r="BL2359" s="130"/>
      <c r="BM2359" s="130"/>
      <c r="BN2359" s="130"/>
      <c r="BO2359" s="130"/>
      <c r="BP2359" s="130"/>
      <c r="BQ2359" s="130"/>
      <c r="BR2359" s="130"/>
      <c r="BS2359" s="130"/>
      <c r="BT2359" s="130"/>
      <c r="BU2359" s="130"/>
      <c r="BV2359" s="130"/>
      <c r="BW2359" s="130"/>
      <c r="BX2359" s="130"/>
      <c r="BY2359" s="130"/>
      <c r="BZ2359" s="130"/>
      <c r="CA2359" s="130"/>
      <c r="CB2359" s="130"/>
      <c r="CC2359" s="130"/>
      <c r="CD2359" s="130"/>
      <c r="CE2359" s="130"/>
      <c r="CF2359" s="130"/>
      <c r="CG2359" s="130"/>
      <c r="CH2359" s="130"/>
      <c r="CI2359" s="130"/>
      <c r="CJ2359" s="130"/>
      <c r="CK2359" s="130"/>
      <c r="CL2359" s="130"/>
      <c r="CM2359" s="130"/>
      <c r="CN2359" s="130"/>
      <c r="CO2359" s="130"/>
      <c r="CP2359" s="130"/>
      <c r="CQ2359" s="130"/>
      <c r="CR2359" s="130"/>
      <c r="CS2359" s="130"/>
      <c r="CT2359" s="130"/>
      <c r="CU2359" s="130"/>
      <c r="CV2359" s="130"/>
      <c r="CW2359" s="130"/>
      <c r="CX2359" s="130"/>
      <c r="CY2359" s="130"/>
      <c r="CZ2359" s="130"/>
      <c r="DA2359" s="130"/>
      <c r="DB2359" s="130"/>
      <c r="DC2359" s="130"/>
      <c r="DD2359" s="130"/>
      <c r="DE2359" s="130"/>
      <c r="DF2359" s="130"/>
      <c r="DG2359" s="130"/>
      <c r="DH2359" s="130"/>
      <c r="DI2359" s="130"/>
      <c r="DJ2359" s="130"/>
      <c r="DK2359" s="130"/>
      <c r="DL2359" s="130"/>
    </row>
    <row r="2360" spans="1:116" ht="38.25" x14ac:dyDescent="0.2">
      <c r="A2360" s="136">
        <v>2357</v>
      </c>
      <c r="B2360" s="368">
        <f t="shared" si="178"/>
        <v>1356</v>
      </c>
      <c r="C2360" s="223" t="s">
        <v>10261</v>
      </c>
      <c r="D2360" s="280" t="s">
        <v>597</v>
      </c>
      <c r="E2360" s="141">
        <v>20106897914</v>
      </c>
      <c r="F2360" s="134" t="s">
        <v>26</v>
      </c>
      <c r="G2360" s="225" t="s">
        <v>27</v>
      </c>
      <c r="H2360" s="198" t="s">
        <v>10263</v>
      </c>
      <c r="I2360" s="225" t="s">
        <v>10264</v>
      </c>
      <c r="J2360" s="225" t="s">
        <v>7265</v>
      </c>
      <c r="K2360" s="344" t="s">
        <v>10271</v>
      </c>
      <c r="L2360" s="198" t="s">
        <v>10265</v>
      </c>
      <c r="M2360" s="104" t="s">
        <v>7896</v>
      </c>
      <c r="N2360" s="225" t="s">
        <v>1162</v>
      </c>
      <c r="O2360" s="225">
        <v>2021</v>
      </c>
      <c r="P2360" s="88">
        <v>45327</v>
      </c>
      <c r="Q2360" s="225" t="s">
        <v>6790</v>
      </c>
      <c r="R2360" s="225">
        <v>1</v>
      </c>
      <c r="S2360" s="222" t="s">
        <v>10262</v>
      </c>
      <c r="T2360" s="179">
        <v>45469</v>
      </c>
      <c r="U2360" s="87">
        <v>150</v>
      </c>
      <c r="V2360" s="225" t="s">
        <v>10268</v>
      </c>
      <c r="W2360" s="88">
        <v>45558</v>
      </c>
      <c r="X2360" s="225">
        <v>150</v>
      </c>
      <c r="Y2360" s="131" t="s">
        <v>10269</v>
      </c>
      <c r="Z2360" s="179">
        <v>45621</v>
      </c>
      <c r="AA2360" s="87">
        <v>150</v>
      </c>
      <c r="AB2360" s="226" t="s">
        <v>10405</v>
      </c>
      <c r="AC2360" s="145">
        <v>150</v>
      </c>
      <c r="AD2360" s="142">
        <v>2024</v>
      </c>
      <c r="AE2360" s="142">
        <v>5150</v>
      </c>
      <c r="AF2360" s="328">
        <f t="shared" ref="AF2360:AF2363" si="181">(AC2360*AE2360)</f>
        <v>772500</v>
      </c>
      <c r="AG2360" s="108"/>
      <c r="AH2360" s="108"/>
      <c r="AI2360" s="108"/>
      <c r="AJ2360" s="108"/>
      <c r="AK2360" s="108"/>
      <c r="AL2360" s="108"/>
      <c r="AM2360" s="108"/>
      <c r="AN2360" s="108"/>
      <c r="AO2360" s="108"/>
      <c r="AP2360" s="108"/>
      <c r="AQ2360" s="108"/>
      <c r="AR2360" s="108"/>
      <c r="AS2360" s="108"/>
      <c r="AT2360" s="108"/>
      <c r="AU2360" s="108"/>
      <c r="AV2360" s="108"/>
      <c r="AW2360" s="108"/>
      <c r="AX2360" s="108"/>
      <c r="AY2360" s="108"/>
      <c r="AZ2360" s="108"/>
      <c r="BA2360" s="108"/>
      <c r="BB2360" s="108"/>
      <c r="BC2360" s="108"/>
      <c r="BD2360" s="108"/>
      <c r="BE2360" s="108"/>
      <c r="BF2360" s="108"/>
      <c r="BG2360" s="108"/>
      <c r="BH2360" s="108"/>
      <c r="BI2360" s="108"/>
      <c r="BJ2360" s="108"/>
      <c r="BK2360" s="130"/>
      <c r="BL2360" s="130"/>
      <c r="BM2360" s="130"/>
      <c r="BN2360" s="130"/>
      <c r="BO2360" s="130"/>
      <c r="BP2360" s="130"/>
      <c r="BQ2360" s="130"/>
      <c r="BR2360" s="130"/>
      <c r="BS2360" s="130"/>
      <c r="BT2360" s="130"/>
      <c r="BU2360" s="130"/>
      <c r="BV2360" s="130"/>
      <c r="BW2360" s="130"/>
      <c r="BX2360" s="130"/>
      <c r="BY2360" s="130"/>
      <c r="BZ2360" s="130"/>
      <c r="CA2360" s="130"/>
      <c r="CB2360" s="130"/>
      <c r="CC2360" s="130"/>
      <c r="CD2360" s="130"/>
      <c r="CE2360" s="130"/>
      <c r="CF2360" s="130"/>
      <c r="CG2360" s="130"/>
      <c r="CH2360" s="130"/>
      <c r="CI2360" s="130"/>
      <c r="CJ2360" s="130"/>
      <c r="CK2360" s="130"/>
      <c r="CL2360" s="130"/>
      <c r="CM2360" s="130"/>
      <c r="CN2360" s="130"/>
      <c r="CO2360" s="130"/>
      <c r="CP2360" s="130"/>
      <c r="CQ2360" s="130"/>
      <c r="CR2360" s="130"/>
      <c r="CS2360" s="130"/>
      <c r="CT2360" s="130"/>
      <c r="CU2360" s="130"/>
      <c r="CV2360" s="130"/>
      <c r="CW2360" s="130"/>
      <c r="CX2360" s="130"/>
      <c r="CY2360" s="130"/>
      <c r="CZ2360" s="130"/>
      <c r="DA2360" s="130"/>
      <c r="DB2360" s="130"/>
      <c r="DC2360" s="130"/>
      <c r="DD2360" s="130"/>
      <c r="DE2360" s="130"/>
      <c r="DF2360" s="130"/>
      <c r="DG2360" s="130"/>
      <c r="DH2360" s="130"/>
      <c r="DI2360" s="130"/>
      <c r="DJ2360" s="130"/>
      <c r="DK2360" s="130"/>
      <c r="DL2360" s="130"/>
    </row>
    <row r="2361" spans="1:116" ht="38.25" x14ac:dyDescent="0.2">
      <c r="A2361" s="136">
        <v>2358</v>
      </c>
      <c r="B2361" s="368">
        <f t="shared" si="178"/>
        <v>1356</v>
      </c>
      <c r="C2361" s="223" t="s">
        <v>10261</v>
      </c>
      <c r="D2361" s="280" t="s">
        <v>597</v>
      </c>
      <c r="E2361" s="141">
        <v>20106897914</v>
      </c>
      <c r="F2361" s="134" t="s">
        <v>26</v>
      </c>
      <c r="G2361" s="225" t="s">
        <v>27</v>
      </c>
      <c r="H2361" s="198" t="s">
        <v>10263</v>
      </c>
      <c r="I2361" s="225" t="s">
        <v>10264</v>
      </c>
      <c r="J2361" s="225" t="s">
        <v>6940</v>
      </c>
      <c r="K2361" s="344" t="s">
        <v>10271</v>
      </c>
      <c r="L2361" s="198" t="s">
        <v>10272</v>
      </c>
      <c r="M2361" s="104" t="s">
        <v>7896</v>
      </c>
      <c r="N2361" s="225" t="s">
        <v>1162</v>
      </c>
      <c r="O2361" s="225">
        <v>2021</v>
      </c>
      <c r="P2361" s="88">
        <v>45327</v>
      </c>
      <c r="Q2361" s="225" t="s">
        <v>6790</v>
      </c>
      <c r="R2361" s="225">
        <v>1</v>
      </c>
      <c r="S2361" s="222" t="s">
        <v>10262</v>
      </c>
      <c r="T2361" s="179">
        <v>45469</v>
      </c>
      <c r="U2361" s="87">
        <v>150</v>
      </c>
      <c r="V2361" s="225" t="s">
        <v>10268</v>
      </c>
      <c r="W2361" s="88">
        <v>45558</v>
      </c>
      <c r="X2361" s="225">
        <v>150</v>
      </c>
      <c r="Y2361" s="131" t="s">
        <v>10269</v>
      </c>
      <c r="Z2361" s="179">
        <v>45621</v>
      </c>
      <c r="AA2361" s="87">
        <v>150</v>
      </c>
      <c r="AB2361" s="226" t="s">
        <v>10405</v>
      </c>
      <c r="AC2361" s="145">
        <v>150</v>
      </c>
      <c r="AD2361" s="142">
        <v>2024</v>
      </c>
      <c r="AE2361" s="142">
        <v>5150</v>
      </c>
      <c r="AF2361" s="328">
        <f t="shared" si="181"/>
        <v>772500</v>
      </c>
      <c r="AG2361" s="108"/>
      <c r="AH2361" s="108"/>
      <c r="AI2361" s="108"/>
      <c r="AJ2361" s="108"/>
      <c r="AK2361" s="108"/>
      <c r="AL2361" s="108"/>
      <c r="AM2361" s="108"/>
      <c r="AN2361" s="108"/>
      <c r="AO2361" s="108"/>
      <c r="AP2361" s="108"/>
      <c r="AQ2361" s="108"/>
      <c r="AR2361" s="108"/>
      <c r="AS2361" s="108"/>
      <c r="AT2361" s="108"/>
      <c r="AU2361" s="108"/>
      <c r="AV2361" s="108"/>
      <c r="AW2361" s="108"/>
      <c r="AX2361" s="108"/>
      <c r="AY2361" s="108"/>
      <c r="AZ2361" s="108"/>
      <c r="BA2361" s="108"/>
      <c r="BB2361" s="108"/>
      <c r="BC2361" s="108"/>
      <c r="BD2361" s="108"/>
      <c r="BE2361" s="108"/>
      <c r="BF2361" s="108"/>
      <c r="BG2361" s="108"/>
      <c r="BH2361" s="108"/>
      <c r="BI2361" s="108"/>
      <c r="BJ2361" s="108"/>
      <c r="BK2361" s="130"/>
      <c r="BL2361" s="130"/>
      <c r="BM2361" s="130"/>
      <c r="BN2361" s="130"/>
      <c r="BO2361" s="130"/>
      <c r="BP2361" s="130"/>
      <c r="BQ2361" s="130"/>
      <c r="BR2361" s="130"/>
      <c r="BS2361" s="130"/>
      <c r="BT2361" s="130"/>
      <c r="BU2361" s="130"/>
      <c r="BV2361" s="130"/>
      <c r="BW2361" s="130"/>
      <c r="BX2361" s="130"/>
      <c r="BY2361" s="130"/>
      <c r="BZ2361" s="130"/>
      <c r="CA2361" s="130"/>
      <c r="CB2361" s="130"/>
      <c r="CC2361" s="130"/>
      <c r="CD2361" s="130"/>
      <c r="CE2361" s="130"/>
      <c r="CF2361" s="130"/>
      <c r="CG2361" s="130"/>
      <c r="CH2361" s="130"/>
      <c r="CI2361" s="130"/>
      <c r="CJ2361" s="130"/>
      <c r="CK2361" s="130"/>
      <c r="CL2361" s="130"/>
      <c r="CM2361" s="130"/>
      <c r="CN2361" s="130"/>
      <c r="CO2361" s="130"/>
      <c r="CP2361" s="130"/>
      <c r="CQ2361" s="130"/>
      <c r="CR2361" s="130"/>
      <c r="CS2361" s="130"/>
      <c r="CT2361" s="130"/>
      <c r="CU2361" s="130"/>
      <c r="CV2361" s="130"/>
      <c r="CW2361" s="130"/>
      <c r="CX2361" s="130"/>
      <c r="CY2361" s="130"/>
      <c r="CZ2361" s="130"/>
      <c r="DA2361" s="130"/>
      <c r="DB2361" s="130"/>
      <c r="DC2361" s="130"/>
      <c r="DD2361" s="130"/>
      <c r="DE2361" s="130"/>
      <c r="DF2361" s="130"/>
      <c r="DG2361" s="130"/>
      <c r="DH2361" s="130"/>
      <c r="DI2361" s="130"/>
      <c r="DJ2361" s="130"/>
      <c r="DK2361" s="130"/>
      <c r="DL2361" s="130"/>
    </row>
    <row r="2362" spans="1:116" ht="38.25" x14ac:dyDescent="0.2">
      <c r="A2362" s="136">
        <v>2359</v>
      </c>
      <c r="B2362" s="368">
        <f t="shared" si="178"/>
        <v>1356</v>
      </c>
      <c r="C2362" s="223" t="s">
        <v>10261</v>
      </c>
      <c r="D2362" s="280" t="s">
        <v>597</v>
      </c>
      <c r="E2362" s="141">
        <v>20106897914</v>
      </c>
      <c r="F2362" s="134" t="s">
        <v>26</v>
      </c>
      <c r="G2362" s="225" t="s">
        <v>27</v>
      </c>
      <c r="H2362" s="198" t="s">
        <v>10263</v>
      </c>
      <c r="I2362" s="225" t="s">
        <v>10267</v>
      </c>
      <c r="J2362" s="225" t="s">
        <v>6939</v>
      </c>
      <c r="K2362" s="344" t="s">
        <v>10271</v>
      </c>
      <c r="L2362" s="198" t="s">
        <v>10273</v>
      </c>
      <c r="M2362" s="104" t="s">
        <v>7896</v>
      </c>
      <c r="N2362" s="225" t="s">
        <v>1163</v>
      </c>
      <c r="O2362" s="225">
        <v>2021</v>
      </c>
      <c r="P2362" s="88">
        <v>45327</v>
      </c>
      <c r="Q2362" s="225" t="s">
        <v>6790</v>
      </c>
      <c r="R2362" s="225">
        <v>1</v>
      </c>
      <c r="S2362" s="222" t="s">
        <v>10262</v>
      </c>
      <c r="T2362" s="179">
        <v>45469</v>
      </c>
      <c r="U2362" s="87">
        <v>151.01</v>
      </c>
      <c r="V2362" s="225" t="s">
        <v>10268</v>
      </c>
      <c r="W2362" s="88">
        <v>45558</v>
      </c>
      <c r="X2362" s="225">
        <v>151.01</v>
      </c>
      <c r="Y2362" s="131" t="s">
        <v>10269</v>
      </c>
      <c r="Z2362" s="179">
        <v>45621</v>
      </c>
      <c r="AA2362" s="87">
        <v>151.01</v>
      </c>
      <c r="AB2362" s="226" t="s">
        <v>10405</v>
      </c>
      <c r="AC2362" s="145">
        <v>151.01</v>
      </c>
      <c r="AD2362" s="142">
        <v>2024</v>
      </c>
      <c r="AE2362" s="142">
        <v>5150</v>
      </c>
      <c r="AF2362" s="328">
        <f t="shared" si="181"/>
        <v>777701.5</v>
      </c>
      <c r="AG2362" s="108"/>
      <c r="AH2362" s="108"/>
      <c r="AI2362" s="108"/>
      <c r="AJ2362" s="108"/>
      <c r="AK2362" s="108"/>
      <c r="AL2362" s="108"/>
      <c r="AM2362" s="108"/>
      <c r="AN2362" s="108"/>
      <c r="AO2362" s="108"/>
      <c r="AP2362" s="108"/>
      <c r="AQ2362" s="108"/>
      <c r="AR2362" s="108"/>
      <c r="AS2362" s="108"/>
      <c r="AT2362" s="108"/>
      <c r="AU2362" s="108"/>
      <c r="AV2362" s="108"/>
      <c r="AW2362" s="108"/>
      <c r="AX2362" s="108"/>
      <c r="AY2362" s="108"/>
      <c r="AZ2362" s="108"/>
      <c r="BA2362" s="108"/>
      <c r="BB2362" s="108"/>
      <c r="BC2362" s="108"/>
      <c r="BD2362" s="108"/>
      <c r="BE2362" s="108"/>
      <c r="BF2362" s="108"/>
      <c r="BG2362" s="108"/>
      <c r="BH2362" s="108"/>
      <c r="BI2362" s="108"/>
      <c r="BJ2362" s="108"/>
      <c r="BK2362" s="130"/>
      <c r="BL2362" s="130"/>
      <c r="BM2362" s="130"/>
      <c r="BN2362" s="130"/>
      <c r="BO2362" s="130"/>
      <c r="BP2362" s="130"/>
      <c r="BQ2362" s="130"/>
      <c r="BR2362" s="130"/>
      <c r="BS2362" s="130"/>
      <c r="BT2362" s="130"/>
      <c r="BU2362" s="130"/>
      <c r="BV2362" s="130"/>
      <c r="BW2362" s="130"/>
      <c r="BX2362" s="130"/>
      <c r="BY2362" s="130"/>
      <c r="BZ2362" s="130"/>
      <c r="CA2362" s="130"/>
      <c r="CB2362" s="130"/>
      <c r="CC2362" s="130"/>
      <c r="CD2362" s="130"/>
      <c r="CE2362" s="130"/>
      <c r="CF2362" s="130"/>
      <c r="CG2362" s="130"/>
      <c r="CH2362" s="130"/>
      <c r="CI2362" s="130"/>
      <c r="CJ2362" s="130"/>
      <c r="CK2362" s="130"/>
      <c r="CL2362" s="130"/>
      <c r="CM2362" s="130"/>
      <c r="CN2362" s="130"/>
      <c r="CO2362" s="130"/>
      <c r="CP2362" s="130"/>
      <c r="CQ2362" s="130"/>
      <c r="CR2362" s="130"/>
      <c r="CS2362" s="130"/>
      <c r="CT2362" s="130"/>
      <c r="CU2362" s="130"/>
      <c r="CV2362" s="130"/>
      <c r="CW2362" s="130"/>
      <c r="CX2362" s="130"/>
      <c r="CY2362" s="130"/>
      <c r="CZ2362" s="130"/>
      <c r="DA2362" s="130"/>
      <c r="DB2362" s="130"/>
      <c r="DC2362" s="130"/>
      <c r="DD2362" s="130"/>
      <c r="DE2362" s="130"/>
      <c r="DF2362" s="130"/>
      <c r="DG2362" s="130"/>
      <c r="DH2362" s="130"/>
      <c r="DI2362" s="130"/>
      <c r="DJ2362" s="130"/>
      <c r="DK2362" s="130"/>
      <c r="DL2362" s="130"/>
    </row>
    <row r="2363" spans="1:116" ht="38.25" x14ac:dyDescent="0.2">
      <c r="A2363" s="136">
        <v>2360</v>
      </c>
      <c r="B2363" s="368">
        <f t="shared" si="178"/>
        <v>1356</v>
      </c>
      <c r="C2363" s="223" t="s">
        <v>10261</v>
      </c>
      <c r="D2363" s="280" t="s">
        <v>597</v>
      </c>
      <c r="E2363" s="141">
        <v>20106897914</v>
      </c>
      <c r="F2363" s="134" t="s">
        <v>26</v>
      </c>
      <c r="G2363" s="225" t="s">
        <v>27</v>
      </c>
      <c r="H2363" s="198" t="s">
        <v>9771</v>
      </c>
      <c r="I2363" s="225" t="s">
        <v>10067</v>
      </c>
      <c r="J2363" s="98" t="s">
        <v>7166</v>
      </c>
      <c r="K2363" s="344" t="s">
        <v>1006</v>
      </c>
      <c r="L2363" s="198" t="s">
        <v>10266</v>
      </c>
      <c r="M2363" s="104" t="s">
        <v>7896</v>
      </c>
      <c r="N2363" s="225" t="s">
        <v>1163</v>
      </c>
      <c r="O2363" s="225">
        <v>2023</v>
      </c>
      <c r="P2363" s="88">
        <v>45327</v>
      </c>
      <c r="Q2363" s="225" t="s">
        <v>6790</v>
      </c>
      <c r="R2363" s="225">
        <v>1</v>
      </c>
      <c r="S2363" s="222" t="s">
        <v>10262</v>
      </c>
      <c r="T2363" s="179">
        <v>45469</v>
      </c>
      <c r="U2363" s="87">
        <v>246.5</v>
      </c>
      <c r="V2363" s="225" t="s">
        <v>10268</v>
      </c>
      <c r="W2363" s="88">
        <v>45558</v>
      </c>
      <c r="X2363" s="225">
        <v>246.5</v>
      </c>
      <c r="Y2363" s="131" t="s">
        <v>10269</v>
      </c>
      <c r="Z2363" s="179">
        <v>45621</v>
      </c>
      <c r="AA2363" s="87">
        <v>246.5</v>
      </c>
      <c r="AB2363" s="226" t="s">
        <v>10405</v>
      </c>
      <c r="AC2363" s="145">
        <v>246.5</v>
      </c>
      <c r="AD2363" s="142">
        <v>2024</v>
      </c>
      <c r="AE2363" s="142">
        <v>5150</v>
      </c>
      <c r="AF2363" s="328">
        <f t="shared" si="181"/>
        <v>1269475</v>
      </c>
      <c r="AG2363" s="108"/>
      <c r="AH2363" s="108"/>
      <c r="AI2363" s="108"/>
      <c r="AJ2363" s="108"/>
      <c r="AK2363" s="108"/>
      <c r="AL2363" s="108"/>
      <c r="AM2363" s="108"/>
      <c r="AN2363" s="108"/>
      <c r="AO2363" s="108"/>
      <c r="AP2363" s="108"/>
      <c r="AQ2363" s="108"/>
      <c r="AR2363" s="108"/>
      <c r="AS2363" s="108"/>
      <c r="AT2363" s="108"/>
      <c r="AU2363" s="108"/>
      <c r="AV2363" s="108"/>
      <c r="AW2363" s="108"/>
      <c r="AX2363" s="108"/>
      <c r="AY2363" s="108"/>
      <c r="AZ2363" s="108"/>
      <c r="BA2363" s="108"/>
      <c r="BB2363" s="108"/>
      <c r="BC2363" s="108"/>
      <c r="BD2363" s="108"/>
      <c r="BE2363" s="108"/>
      <c r="BF2363" s="108"/>
      <c r="BG2363" s="108"/>
      <c r="BH2363" s="108"/>
      <c r="BI2363" s="108"/>
      <c r="BJ2363" s="108"/>
      <c r="BK2363" s="130"/>
      <c r="BL2363" s="130"/>
      <c r="BM2363" s="130"/>
      <c r="BN2363" s="130"/>
      <c r="BO2363" s="130"/>
      <c r="BP2363" s="130"/>
      <c r="BQ2363" s="130"/>
      <c r="BR2363" s="130"/>
      <c r="BS2363" s="130"/>
      <c r="BT2363" s="130"/>
      <c r="BU2363" s="130"/>
      <c r="BV2363" s="130"/>
      <c r="BW2363" s="130"/>
      <c r="BX2363" s="130"/>
      <c r="BY2363" s="130"/>
      <c r="BZ2363" s="130"/>
      <c r="CA2363" s="130"/>
      <c r="CB2363" s="130"/>
      <c r="CC2363" s="130"/>
      <c r="CD2363" s="130"/>
      <c r="CE2363" s="130"/>
      <c r="CF2363" s="130"/>
      <c r="CG2363" s="130"/>
      <c r="CH2363" s="130"/>
      <c r="CI2363" s="130"/>
      <c r="CJ2363" s="130"/>
      <c r="CK2363" s="130"/>
      <c r="CL2363" s="130"/>
      <c r="CM2363" s="130"/>
      <c r="CN2363" s="130"/>
      <c r="CO2363" s="130"/>
      <c r="CP2363" s="130"/>
      <c r="CQ2363" s="130"/>
      <c r="CR2363" s="130"/>
      <c r="CS2363" s="130"/>
      <c r="CT2363" s="130"/>
      <c r="CU2363" s="130"/>
      <c r="CV2363" s="130"/>
      <c r="CW2363" s="130"/>
      <c r="CX2363" s="130"/>
      <c r="CY2363" s="130"/>
      <c r="CZ2363" s="130"/>
      <c r="DA2363" s="130"/>
      <c r="DB2363" s="130"/>
      <c r="DC2363" s="130"/>
      <c r="DD2363" s="130"/>
      <c r="DE2363" s="130"/>
      <c r="DF2363" s="130"/>
      <c r="DG2363" s="130"/>
      <c r="DH2363" s="130"/>
      <c r="DI2363" s="130"/>
      <c r="DJ2363" s="130"/>
      <c r="DK2363" s="130"/>
      <c r="DL2363" s="130"/>
    </row>
    <row r="2364" spans="1:116" ht="51" x14ac:dyDescent="0.2">
      <c r="A2364" s="136">
        <v>2361</v>
      </c>
      <c r="B2364" s="368">
        <f t="shared" si="178"/>
        <v>1357</v>
      </c>
      <c r="C2364" s="227" t="s">
        <v>10274</v>
      </c>
      <c r="D2364" s="279" t="s">
        <v>8462</v>
      </c>
      <c r="E2364" s="141">
        <v>20467534026</v>
      </c>
      <c r="F2364" s="134" t="s">
        <v>26</v>
      </c>
      <c r="G2364" s="225" t="s">
        <v>27</v>
      </c>
      <c r="H2364" s="198" t="s">
        <v>10276</v>
      </c>
      <c r="I2364" s="225" t="s">
        <v>10279</v>
      </c>
      <c r="J2364" s="225" t="s">
        <v>10278</v>
      </c>
      <c r="K2364" s="344" t="s">
        <v>10286</v>
      </c>
      <c r="L2364" s="198" t="s">
        <v>10281</v>
      </c>
      <c r="M2364" s="225" t="s">
        <v>9835</v>
      </c>
      <c r="N2364" s="225" t="s">
        <v>1163</v>
      </c>
      <c r="O2364" s="225">
        <v>2022</v>
      </c>
      <c r="P2364" s="88">
        <v>45246</v>
      </c>
      <c r="Q2364" s="225" t="s">
        <v>6790</v>
      </c>
      <c r="R2364" s="225">
        <v>1</v>
      </c>
      <c r="S2364" s="222" t="s">
        <v>10275</v>
      </c>
      <c r="T2364" s="179">
        <v>45516</v>
      </c>
      <c r="U2364" s="87">
        <v>196.6</v>
      </c>
      <c r="V2364" s="225" t="s">
        <v>10284</v>
      </c>
      <c r="W2364" s="88">
        <v>45581</v>
      </c>
      <c r="X2364" s="225">
        <v>196.6</v>
      </c>
      <c r="Y2364" s="131" t="s">
        <v>10285</v>
      </c>
      <c r="Z2364" s="179">
        <v>45621</v>
      </c>
      <c r="AA2364" s="87">
        <v>196.6</v>
      </c>
      <c r="AB2364" s="226" t="s">
        <v>10406</v>
      </c>
      <c r="AC2364" s="145">
        <v>196.6</v>
      </c>
      <c r="AD2364" s="142">
        <v>2024</v>
      </c>
      <c r="AE2364" s="142">
        <v>5150</v>
      </c>
      <c r="AF2364" s="328">
        <f t="shared" ref="AF2364:AF2366" si="182">(AC2364*AE2364)</f>
        <v>1012490</v>
      </c>
      <c r="AG2364" s="108"/>
      <c r="AH2364" s="108"/>
      <c r="AI2364" s="108"/>
      <c r="AJ2364" s="108"/>
      <c r="AK2364" s="108"/>
      <c r="AL2364" s="108"/>
      <c r="AM2364" s="108"/>
      <c r="AN2364" s="108"/>
      <c r="AO2364" s="108"/>
      <c r="AP2364" s="108"/>
      <c r="AQ2364" s="108"/>
      <c r="AR2364" s="108"/>
      <c r="AS2364" s="108"/>
      <c r="AT2364" s="108"/>
      <c r="AU2364" s="108"/>
      <c r="AV2364" s="108"/>
      <c r="AW2364" s="108"/>
      <c r="AX2364" s="108"/>
      <c r="AY2364" s="108"/>
      <c r="AZ2364" s="108"/>
      <c r="BA2364" s="108"/>
      <c r="BB2364" s="108"/>
      <c r="BC2364" s="108"/>
      <c r="BD2364" s="108"/>
      <c r="BE2364" s="108"/>
      <c r="BF2364" s="108"/>
      <c r="BG2364" s="108"/>
      <c r="BH2364" s="108"/>
      <c r="BI2364" s="108"/>
      <c r="BJ2364" s="108"/>
      <c r="BK2364" s="130"/>
      <c r="BL2364" s="130"/>
      <c r="BM2364" s="130"/>
      <c r="BN2364" s="130"/>
      <c r="BO2364" s="130"/>
      <c r="BP2364" s="130"/>
      <c r="BQ2364" s="130"/>
      <c r="BR2364" s="130"/>
      <c r="BS2364" s="130"/>
      <c r="BT2364" s="130"/>
      <c r="BU2364" s="130"/>
      <c r="BV2364" s="130"/>
      <c r="BW2364" s="130"/>
      <c r="BX2364" s="130"/>
      <c r="BY2364" s="130"/>
      <c r="BZ2364" s="130"/>
      <c r="CA2364" s="130"/>
      <c r="CB2364" s="130"/>
      <c r="CC2364" s="130"/>
      <c r="CD2364" s="130"/>
      <c r="CE2364" s="130"/>
      <c r="CF2364" s="130"/>
      <c r="CG2364" s="130"/>
      <c r="CH2364" s="130"/>
      <c r="CI2364" s="130"/>
      <c r="CJ2364" s="130"/>
      <c r="CK2364" s="130"/>
      <c r="CL2364" s="130"/>
      <c r="CM2364" s="130"/>
      <c r="CN2364" s="130"/>
      <c r="CO2364" s="130"/>
      <c r="CP2364" s="130"/>
      <c r="CQ2364" s="130"/>
      <c r="CR2364" s="130"/>
      <c r="CS2364" s="130"/>
      <c r="CT2364" s="130"/>
      <c r="CU2364" s="130"/>
      <c r="CV2364" s="130"/>
      <c r="CW2364" s="130"/>
      <c r="CX2364" s="130"/>
      <c r="CY2364" s="130"/>
      <c r="CZ2364" s="130"/>
      <c r="DA2364" s="130"/>
      <c r="DB2364" s="130"/>
      <c r="DC2364" s="130"/>
      <c r="DD2364" s="130"/>
      <c r="DE2364" s="130"/>
      <c r="DF2364" s="130"/>
      <c r="DG2364" s="130"/>
      <c r="DH2364" s="130"/>
      <c r="DI2364" s="130"/>
      <c r="DJ2364" s="130"/>
      <c r="DK2364" s="130"/>
      <c r="DL2364" s="130"/>
    </row>
    <row r="2365" spans="1:116" ht="51" x14ac:dyDescent="0.2">
      <c r="A2365" s="136">
        <v>2362</v>
      </c>
      <c r="B2365" s="368">
        <f t="shared" si="178"/>
        <v>1357</v>
      </c>
      <c r="C2365" s="227" t="s">
        <v>10274</v>
      </c>
      <c r="D2365" s="279" t="s">
        <v>8462</v>
      </c>
      <c r="E2365" s="141">
        <v>20467534026</v>
      </c>
      <c r="F2365" s="134" t="s">
        <v>26</v>
      </c>
      <c r="G2365" s="250" t="s">
        <v>27</v>
      </c>
      <c r="H2365" s="198" t="s">
        <v>10276</v>
      </c>
      <c r="I2365" s="225" t="s">
        <v>10288</v>
      </c>
      <c r="J2365" s="225" t="s">
        <v>10278</v>
      </c>
      <c r="K2365" s="344" t="s">
        <v>10286</v>
      </c>
      <c r="L2365" s="198" t="s">
        <v>10282</v>
      </c>
      <c r="M2365" s="225" t="s">
        <v>10287</v>
      </c>
      <c r="N2365" s="225" t="s">
        <v>1163</v>
      </c>
      <c r="O2365" s="225">
        <v>2022</v>
      </c>
      <c r="P2365" s="88">
        <v>45246</v>
      </c>
      <c r="Q2365" s="225" t="s">
        <v>6790</v>
      </c>
      <c r="R2365" s="225">
        <v>1</v>
      </c>
      <c r="S2365" s="222" t="s">
        <v>10275</v>
      </c>
      <c r="T2365" s="179">
        <v>45516</v>
      </c>
      <c r="U2365" s="87">
        <v>197</v>
      </c>
      <c r="V2365" s="225" t="s">
        <v>10284</v>
      </c>
      <c r="W2365" s="88">
        <v>45581</v>
      </c>
      <c r="X2365" s="225">
        <v>197</v>
      </c>
      <c r="Y2365" s="131" t="s">
        <v>10285</v>
      </c>
      <c r="Z2365" s="179">
        <v>45621</v>
      </c>
      <c r="AA2365" s="87">
        <v>197</v>
      </c>
      <c r="AB2365" s="226" t="s">
        <v>10406</v>
      </c>
      <c r="AC2365" s="145">
        <v>197</v>
      </c>
      <c r="AD2365" s="142">
        <v>2024</v>
      </c>
      <c r="AE2365" s="142">
        <v>5150</v>
      </c>
      <c r="AF2365" s="328">
        <f t="shared" si="182"/>
        <v>1014550</v>
      </c>
      <c r="AG2365" s="108"/>
      <c r="AH2365" s="108"/>
      <c r="AI2365" s="108"/>
      <c r="AJ2365" s="108"/>
      <c r="AK2365" s="108"/>
      <c r="AL2365" s="108"/>
      <c r="AM2365" s="108"/>
      <c r="AN2365" s="108"/>
      <c r="AO2365" s="108"/>
      <c r="AP2365" s="108"/>
      <c r="AQ2365" s="108"/>
      <c r="AR2365" s="108"/>
      <c r="AS2365" s="108"/>
      <c r="AT2365" s="108"/>
      <c r="AU2365" s="108"/>
      <c r="AV2365" s="108"/>
      <c r="AW2365" s="108"/>
      <c r="AX2365" s="108"/>
      <c r="AY2365" s="108"/>
      <c r="AZ2365" s="108"/>
      <c r="BA2365" s="108"/>
      <c r="BB2365" s="108"/>
      <c r="BC2365" s="108"/>
      <c r="BD2365" s="108"/>
      <c r="BE2365" s="108"/>
      <c r="BF2365" s="108"/>
      <c r="BG2365" s="108"/>
      <c r="BH2365" s="108"/>
      <c r="BI2365" s="108"/>
      <c r="BJ2365" s="108"/>
      <c r="BK2365" s="130"/>
      <c r="BL2365" s="130"/>
      <c r="BM2365" s="130"/>
      <c r="BN2365" s="130"/>
      <c r="BO2365" s="130"/>
      <c r="BP2365" s="130"/>
      <c r="BQ2365" s="130"/>
      <c r="BR2365" s="130"/>
      <c r="BS2365" s="130"/>
      <c r="BT2365" s="130"/>
      <c r="BU2365" s="130"/>
      <c r="BV2365" s="130"/>
      <c r="BW2365" s="130"/>
      <c r="BX2365" s="130"/>
      <c r="BY2365" s="130"/>
      <c r="BZ2365" s="130"/>
      <c r="CA2365" s="130"/>
      <c r="CB2365" s="130"/>
      <c r="CC2365" s="130"/>
      <c r="CD2365" s="130"/>
      <c r="CE2365" s="130"/>
      <c r="CF2365" s="130"/>
      <c r="CG2365" s="130"/>
      <c r="CH2365" s="130"/>
      <c r="CI2365" s="130"/>
      <c r="CJ2365" s="130"/>
      <c r="CK2365" s="130"/>
      <c r="CL2365" s="130"/>
      <c r="CM2365" s="130"/>
      <c r="CN2365" s="130"/>
      <c r="CO2365" s="130"/>
      <c r="CP2365" s="130"/>
      <c r="CQ2365" s="130"/>
      <c r="CR2365" s="130"/>
      <c r="CS2365" s="130"/>
      <c r="CT2365" s="130"/>
      <c r="CU2365" s="130"/>
      <c r="CV2365" s="130"/>
      <c r="CW2365" s="130"/>
      <c r="CX2365" s="130"/>
      <c r="CY2365" s="130"/>
      <c r="CZ2365" s="130"/>
      <c r="DA2365" s="130"/>
      <c r="DB2365" s="130"/>
      <c r="DC2365" s="130"/>
      <c r="DD2365" s="130"/>
      <c r="DE2365" s="130"/>
      <c r="DF2365" s="130"/>
      <c r="DG2365" s="130"/>
      <c r="DH2365" s="130"/>
      <c r="DI2365" s="130"/>
      <c r="DJ2365" s="130"/>
      <c r="DK2365" s="130"/>
      <c r="DL2365" s="130"/>
    </row>
    <row r="2366" spans="1:116" ht="37.15" customHeight="1" x14ac:dyDescent="0.2">
      <c r="A2366" s="136">
        <v>2363</v>
      </c>
      <c r="B2366" s="368">
        <f t="shared" si="178"/>
        <v>1357</v>
      </c>
      <c r="C2366" s="223" t="s">
        <v>10274</v>
      </c>
      <c r="D2366" s="279" t="s">
        <v>8462</v>
      </c>
      <c r="E2366" s="141">
        <v>20467534026</v>
      </c>
      <c r="F2366" s="134" t="s">
        <v>26</v>
      </c>
      <c r="G2366" s="250" t="s">
        <v>27</v>
      </c>
      <c r="H2366" s="198" t="s">
        <v>10277</v>
      </c>
      <c r="I2366" s="31" t="s">
        <v>10280</v>
      </c>
      <c r="J2366" s="98" t="s">
        <v>7166</v>
      </c>
      <c r="K2366" s="344" t="s">
        <v>1006</v>
      </c>
      <c r="L2366" s="198" t="s">
        <v>10283</v>
      </c>
      <c r="M2366" s="225" t="s">
        <v>10287</v>
      </c>
      <c r="N2366" s="225" t="s">
        <v>1163</v>
      </c>
      <c r="O2366" s="225">
        <v>2022</v>
      </c>
      <c r="P2366" s="88">
        <v>45246</v>
      </c>
      <c r="Q2366" s="225" t="s">
        <v>6790</v>
      </c>
      <c r="R2366" s="225">
        <v>1</v>
      </c>
      <c r="S2366" s="222" t="s">
        <v>10275</v>
      </c>
      <c r="T2366" s="179">
        <v>45516</v>
      </c>
      <c r="U2366" s="87">
        <v>255.3</v>
      </c>
      <c r="V2366" s="225" t="s">
        <v>10284</v>
      </c>
      <c r="W2366" s="88">
        <v>45581</v>
      </c>
      <c r="X2366" s="225">
        <v>255.3</v>
      </c>
      <c r="Y2366" s="131" t="s">
        <v>10285</v>
      </c>
      <c r="Z2366" s="179">
        <v>45621</v>
      </c>
      <c r="AA2366" s="87">
        <v>255.3</v>
      </c>
      <c r="AB2366" s="226" t="s">
        <v>10406</v>
      </c>
      <c r="AC2366" s="145">
        <v>255.3</v>
      </c>
      <c r="AD2366" s="142">
        <v>2024</v>
      </c>
      <c r="AE2366" s="142">
        <v>5150</v>
      </c>
      <c r="AF2366" s="328">
        <f t="shared" si="182"/>
        <v>1314795</v>
      </c>
      <c r="AG2366" s="108"/>
      <c r="AH2366" s="108"/>
      <c r="AI2366" s="108"/>
      <c r="AJ2366" s="108"/>
      <c r="AK2366" s="108"/>
      <c r="AL2366" s="108"/>
      <c r="AM2366" s="108"/>
      <c r="AN2366" s="108"/>
      <c r="AO2366" s="108"/>
      <c r="AP2366" s="108"/>
      <c r="AQ2366" s="108"/>
      <c r="AR2366" s="108"/>
      <c r="AS2366" s="108"/>
      <c r="AT2366" s="108"/>
      <c r="AU2366" s="108"/>
      <c r="AV2366" s="108"/>
      <c r="AW2366" s="108"/>
      <c r="AX2366" s="108"/>
      <c r="AY2366" s="108"/>
      <c r="AZ2366" s="108"/>
      <c r="BA2366" s="108"/>
      <c r="BB2366" s="108"/>
      <c r="BC2366" s="108"/>
      <c r="BD2366" s="108"/>
      <c r="BE2366" s="108"/>
      <c r="BF2366" s="108"/>
      <c r="BG2366" s="108"/>
      <c r="BH2366" s="108"/>
      <c r="BI2366" s="108"/>
      <c r="BJ2366" s="108"/>
      <c r="BK2366" s="130"/>
      <c r="BL2366" s="130"/>
      <c r="BM2366" s="130"/>
      <c r="BN2366" s="130"/>
      <c r="BO2366" s="130"/>
      <c r="BP2366" s="130"/>
      <c r="BQ2366" s="130"/>
      <c r="BR2366" s="130"/>
      <c r="BS2366" s="130"/>
      <c r="BT2366" s="130"/>
      <c r="BU2366" s="130"/>
      <c r="BV2366" s="130"/>
      <c r="BW2366" s="130"/>
      <c r="BX2366" s="130"/>
      <c r="BY2366" s="130"/>
      <c r="BZ2366" s="130"/>
      <c r="CA2366" s="130"/>
      <c r="CB2366" s="130"/>
      <c r="CC2366" s="130"/>
      <c r="CD2366" s="130"/>
      <c r="CE2366" s="130"/>
      <c r="CF2366" s="130"/>
      <c r="CG2366" s="130"/>
      <c r="CH2366" s="130"/>
      <c r="CI2366" s="130"/>
      <c r="CJ2366" s="130"/>
      <c r="CK2366" s="130"/>
      <c r="CL2366" s="130"/>
      <c r="CM2366" s="130"/>
      <c r="CN2366" s="130"/>
      <c r="CO2366" s="130"/>
      <c r="CP2366" s="130"/>
      <c r="CQ2366" s="130"/>
      <c r="CR2366" s="130"/>
      <c r="CS2366" s="130"/>
      <c r="CT2366" s="130"/>
      <c r="CU2366" s="130"/>
      <c r="CV2366" s="130"/>
      <c r="CW2366" s="130"/>
      <c r="CX2366" s="130"/>
      <c r="CY2366" s="130"/>
      <c r="CZ2366" s="130"/>
      <c r="DA2366" s="130"/>
      <c r="DB2366" s="130"/>
      <c r="DC2366" s="130"/>
      <c r="DD2366" s="130"/>
      <c r="DE2366" s="130"/>
      <c r="DF2366" s="130"/>
      <c r="DG2366" s="130"/>
      <c r="DH2366" s="130"/>
      <c r="DI2366" s="130"/>
      <c r="DJ2366" s="130"/>
      <c r="DK2366" s="130"/>
      <c r="DL2366" s="130"/>
    </row>
    <row r="2367" spans="1:116" ht="37.15" customHeight="1" x14ac:dyDescent="0.2">
      <c r="A2367" s="136">
        <v>2364</v>
      </c>
      <c r="B2367" s="368">
        <f t="shared" si="178"/>
        <v>1358</v>
      </c>
      <c r="C2367" s="223" t="s">
        <v>10304</v>
      </c>
      <c r="D2367" s="279" t="s">
        <v>588</v>
      </c>
      <c r="E2367" s="141">
        <v>20543254798</v>
      </c>
      <c r="F2367" s="134" t="s">
        <v>26</v>
      </c>
      <c r="G2367" s="229" t="s">
        <v>27</v>
      </c>
      <c r="H2367" s="198" t="s">
        <v>10305</v>
      </c>
      <c r="I2367" s="98" t="s">
        <v>10296</v>
      </c>
      <c r="J2367" s="230" t="s">
        <v>10294</v>
      </c>
      <c r="K2367" s="344" t="s">
        <v>7223</v>
      </c>
      <c r="L2367" s="198" t="s">
        <v>10309</v>
      </c>
      <c r="M2367" s="229" t="s">
        <v>7896</v>
      </c>
      <c r="N2367" s="229" t="s">
        <v>1162</v>
      </c>
      <c r="O2367" s="229">
        <v>2023</v>
      </c>
      <c r="P2367" s="88">
        <v>45301</v>
      </c>
      <c r="Q2367" s="229" t="s">
        <v>6790</v>
      </c>
      <c r="R2367" s="229">
        <v>2</v>
      </c>
      <c r="S2367" s="222" t="s">
        <v>10307</v>
      </c>
      <c r="T2367" s="179">
        <v>45566</v>
      </c>
      <c r="U2367" s="87">
        <v>49.6</v>
      </c>
      <c r="V2367" s="229" t="s">
        <v>2076</v>
      </c>
      <c r="W2367" s="88" t="s">
        <v>2076</v>
      </c>
      <c r="X2367" s="229" t="s">
        <v>2076</v>
      </c>
      <c r="Y2367" s="131" t="s">
        <v>10303</v>
      </c>
      <c r="Z2367" s="179">
        <v>45624</v>
      </c>
      <c r="AA2367" s="87">
        <v>49.6</v>
      </c>
      <c r="AB2367" s="231" t="s">
        <v>10310</v>
      </c>
      <c r="AC2367" s="145">
        <v>49.6</v>
      </c>
      <c r="AD2367" s="142">
        <v>2024</v>
      </c>
      <c r="AE2367" s="142">
        <v>5150</v>
      </c>
      <c r="AF2367" s="328">
        <f t="shared" ref="AF2367:AF2368" si="183">(AC2367*AE2367)</f>
        <v>255440</v>
      </c>
      <c r="AG2367" s="108"/>
      <c r="AH2367" s="108"/>
      <c r="AI2367" s="108"/>
      <c r="AJ2367" s="108"/>
      <c r="AK2367" s="108"/>
      <c r="AL2367" s="108"/>
      <c r="AM2367" s="108"/>
      <c r="AN2367" s="108"/>
      <c r="AO2367" s="108"/>
      <c r="AP2367" s="108"/>
      <c r="AQ2367" s="108"/>
      <c r="AR2367" s="108"/>
      <c r="AS2367" s="108"/>
      <c r="AT2367" s="108"/>
      <c r="AU2367" s="108"/>
      <c r="AV2367" s="108"/>
      <c r="AW2367" s="108"/>
      <c r="AX2367" s="108"/>
      <c r="AY2367" s="108"/>
      <c r="AZ2367" s="108"/>
      <c r="BA2367" s="108"/>
      <c r="BB2367" s="108"/>
      <c r="BC2367" s="108"/>
      <c r="BD2367" s="108"/>
      <c r="BE2367" s="108"/>
      <c r="BF2367" s="108"/>
      <c r="BG2367" s="108"/>
      <c r="BH2367" s="108"/>
      <c r="BI2367" s="108"/>
      <c r="BJ2367" s="108"/>
      <c r="BK2367" s="130"/>
      <c r="BL2367" s="130"/>
      <c r="BM2367" s="130"/>
      <c r="BN2367" s="130"/>
      <c r="BO2367" s="130"/>
      <c r="BP2367" s="130"/>
      <c r="BQ2367" s="130"/>
      <c r="BR2367" s="130"/>
      <c r="BS2367" s="130"/>
      <c r="BT2367" s="130"/>
      <c r="BU2367" s="130"/>
      <c r="BV2367" s="130"/>
      <c r="BW2367" s="130"/>
      <c r="BX2367" s="130"/>
      <c r="BY2367" s="130"/>
      <c r="BZ2367" s="130"/>
      <c r="CA2367" s="130"/>
      <c r="CB2367" s="130"/>
      <c r="CC2367" s="130"/>
      <c r="CD2367" s="130"/>
      <c r="CE2367" s="130"/>
      <c r="CF2367" s="130"/>
      <c r="CG2367" s="130"/>
      <c r="CH2367" s="130"/>
      <c r="CI2367" s="130"/>
      <c r="CJ2367" s="130"/>
      <c r="CK2367" s="130"/>
      <c r="CL2367" s="130"/>
      <c r="CM2367" s="130"/>
      <c r="CN2367" s="130"/>
      <c r="CO2367" s="130"/>
      <c r="CP2367" s="130"/>
      <c r="CQ2367" s="130"/>
      <c r="CR2367" s="130"/>
      <c r="CS2367" s="130"/>
      <c r="CT2367" s="130"/>
      <c r="CU2367" s="130"/>
      <c r="CV2367" s="130"/>
      <c r="CW2367" s="130"/>
      <c r="CX2367" s="130"/>
      <c r="CY2367" s="130"/>
      <c r="CZ2367" s="130"/>
      <c r="DA2367" s="130"/>
      <c r="DB2367" s="130"/>
      <c r="DC2367" s="130"/>
      <c r="DD2367" s="130"/>
      <c r="DE2367" s="130"/>
      <c r="DF2367" s="130"/>
      <c r="DG2367" s="130"/>
      <c r="DH2367" s="130"/>
      <c r="DI2367" s="130"/>
      <c r="DJ2367" s="130"/>
      <c r="DK2367" s="130"/>
      <c r="DL2367" s="130"/>
    </row>
    <row r="2368" spans="1:116" ht="56.45" customHeight="1" x14ac:dyDescent="0.2">
      <c r="A2368" s="136">
        <v>2365</v>
      </c>
      <c r="B2368" s="368">
        <f t="shared" si="178"/>
        <v>1358</v>
      </c>
      <c r="C2368" s="223" t="s">
        <v>10304</v>
      </c>
      <c r="D2368" s="279" t="s">
        <v>588</v>
      </c>
      <c r="E2368" s="141">
        <v>20543254798</v>
      </c>
      <c r="F2368" s="134" t="s">
        <v>26</v>
      </c>
      <c r="G2368" s="229" t="s">
        <v>27</v>
      </c>
      <c r="H2368" s="198" t="s">
        <v>10293</v>
      </c>
      <c r="I2368" s="229" t="s">
        <v>10297</v>
      </c>
      <c r="J2368" s="229" t="s">
        <v>10306</v>
      </c>
      <c r="K2368" s="344" t="s">
        <v>7223</v>
      </c>
      <c r="L2368" s="198" t="s">
        <v>10314</v>
      </c>
      <c r="M2368" s="229" t="s">
        <v>7896</v>
      </c>
      <c r="N2368" s="229" t="s">
        <v>1162</v>
      </c>
      <c r="O2368" s="229">
        <v>2023</v>
      </c>
      <c r="P2368" s="88">
        <v>45301</v>
      </c>
      <c r="Q2368" s="229" t="s">
        <v>6790</v>
      </c>
      <c r="R2368" s="229">
        <v>3</v>
      </c>
      <c r="S2368" s="222" t="s">
        <v>10307</v>
      </c>
      <c r="T2368" s="179">
        <v>45566</v>
      </c>
      <c r="U2368" s="87">
        <v>73</v>
      </c>
      <c r="V2368" s="229" t="s">
        <v>2076</v>
      </c>
      <c r="W2368" s="88" t="s">
        <v>2076</v>
      </c>
      <c r="X2368" s="229" t="s">
        <v>2076</v>
      </c>
      <c r="Y2368" s="131" t="s">
        <v>10303</v>
      </c>
      <c r="Z2368" s="179">
        <v>45624</v>
      </c>
      <c r="AA2368" s="87">
        <v>73</v>
      </c>
      <c r="AB2368" s="231" t="s">
        <v>10308</v>
      </c>
      <c r="AC2368" s="145">
        <v>73</v>
      </c>
      <c r="AD2368" s="142">
        <v>2024</v>
      </c>
      <c r="AE2368" s="142">
        <v>5150</v>
      </c>
      <c r="AF2368" s="328">
        <f t="shared" si="183"/>
        <v>375950</v>
      </c>
      <c r="AG2368" s="108"/>
      <c r="AH2368" s="108"/>
      <c r="AI2368" s="108"/>
      <c r="AJ2368" s="108"/>
      <c r="AK2368" s="108"/>
      <c r="AL2368" s="108"/>
      <c r="AM2368" s="108"/>
      <c r="AN2368" s="108"/>
      <c r="AO2368" s="108"/>
      <c r="AP2368" s="108"/>
      <c r="AQ2368" s="108"/>
      <c r="AR2368" s="108"/>
      <c r="AS2368" s="108"/>
      <c r="AT2368" s="108"/>
      <c r="AU2368" s="108"/>
      <c r="AV2368" s="108"/>
      <c r="AW2368" s="108"/>
      <c r="AX2368" s="108"/>
      <c r="AY2368" s="108"/>
      <c r="AZ2368" s="108"/>
      <c r="BA2368" s="108"/>
      <c r="BB2368" s="108"/>
      <c r="BC2368" s="108"/>
      <c r="BD2368" s="108"/>
      <c r="BE2368" s="108"/>
      <c r="BF2368" s="108"/>
      <c r="BG2368" s="108"/>
      <c r="BH2368" s="108"/>
      <c r="BI2368" s="108"/>
      <c r="BJ2368" s="108"/>
      <c r="BK2368" s="130"/>
      <c r="BL2368" s="130"/>
      <c r="BM2368" s="130"/>
      <c r="BN2368" s="130"/>
      <c r="BO2368" s="130"/>
      <c r="BP2368" s="130"/>
      <c r="BQ2368" s="130"/>
      <c r="BR2368" s="130"/>
      <c r="BS2368" s="130"/>
      <c r="BT2368" s="130"/>
      <c r="BU2368" s="130"/>
      <c r="BV2368" s="130"/>
      <c r="BW2368" s="130"/>
      <c r="BX2368" s="130"/>
      <c r="BY2368" s="130"/>
      <c r="BZ2368" s="130"/>
      <c r="CA2368" s="130"/>
      <c r="CB2368" s="130"/>
      <c r="CC2368" s="130"/>
      <c r="CD2368" s="130"/>
      <c r="CE2368" s="130"/>
      <c r="CF2368" s="130"/>
      <c r="CG2368" s="130"/>
      <c r="CH2368" s="130"/>
      <c r="CI2368" s="130"/>
      <c r="CJ2368" s="130"/>
      <c r="CK2368" s="130"/>
      <c r="CL2368" s="130"/>
      <c r="CM2368" s="130"/>
      <c r="CN2368" s="130"/>
      <c r="CO2368" s="130"/>
      <c r="CP2368" s="130"/>
      <c r="CQ2368" s="130"/>
      <c r="CR2368" s="130"/>
      <c r="CS2368" s="130"/>
      <c r="CT2368" s="130"/>
      <c r="CU2368" s="130"/>
      <c r="CV2368" s="130"/>
      <c r="CW2368" s="130"/>
      <c r="CX2368" s="130"/>
      <c r="CY2368" s="130"/>
      <c r="CZ2368" s="130"/>
      <c r="DA2368" s="130"/>
      <c r="DB2368" s="130"/>
      <c r="DC2368" s="130"/>
      <c r="DD2368" s="130"/>
      <c r="DE2368" s="130"/>
      <c r="DF2368" s="130"/>
      <c r="DG2368" s="130"/>
      <c r="DH2368" s="130"/>
      <c r="DI2368" s="130"/>
      <c r="DJ2368" s="130"/>
      <c r="DK2368" s="130"/>
      <c r="DL2368" s="130"/>
    </row>
    <row r="2369" spans="1:116" ht="51" x14ac:dyDescent="0.2">
      <c r="A2369" s="136">
        <v>2366</v>
      </c>
      <c r="B2369" s="368">
        <f t="shared" si="178"/>
        <v>1359</v>
      </c>
      <c r="C2369" s="223" t="s">
        <v>10292</v>
      </c>
      <c r="D2369" s="280" t="s">
        <v>597</v>
      </c>
      <c r="E2369" s="141">
        <v>20106897914</v>
      </c>
      <c r="F2369" s="134" t="s">
        <v>26</v>
      </c>
      <c r="G2369" s="225" t="s">
        <v>27</v>
      </c>
      <c r="H2369" s="198" t="s">
        <v>9427</v>
      </c>
      <c r="I2369" s="98" t="s">
        <v>10296</v>
      </c>
      <c r="J2369" s="232" t="s">
        <v>10294</v>
      </c>
      <c r="K2369" s="344" t="s">
        <v>7223</v>
      </c>
      <c r="L2369" s="198" t="s">
        <v>10301</v>
      </c>
      <c r="M2369" s="225" t="s">
        <v>7896</v>
      </c>
      <c r="N2369" s="225" t="s">
        <v>1162</v>
      </c>
      <c r="O2369" s="225">
        <v>2023</v>
      </c>
      <c r="P2369" s="88">
        <v>45302</v>
      </c>
      <c r="Q2369" s="229" t="s">
        <v>6790</v>
      </c>
      <c r="R2369" s="229">
        <v>1</v>
      </c>
      <c r="S2369" s="222" t="s">
        <v>10298</v>
      </c>
      <c r="T2369" s="179">
        <v>45566</v>
      </c>
      <c r="U2369" s="87">
        <v>150</v>
      </c>
      <c r="V2369" s="225" t="s">
        <v>2076</v>
      </c>
      <c r="W2369" s="88" t="s">
        <v>2076</v>
      </c>
      <c r="X2369" s="225" t="s">
        <v>2076</v>
      </c>
      <c r="Y2369" s="131" t="s">
        <v>10299</v>
      </c>
      <c r="Z2369" s="179">
        <v>45624</v>
      </c>
      <c r="AA2369" s="87">
        <v>150</v>
      </c>
      <c r="AB2369" s="246" t="s">
        <v>10300</v>
      </c>
      <c r="AC2369" s="145">
        <v>150</v>
      </c>
      <c r="AD2369" s="142">
        <v>2024</v>
      </c>
      <c r="AE2369" s="142">
        <v>5150</v>
      </c>
      <c r="AF2369" s="328">
        <f t="shared" ref="AF2369:AF2379" si="184">(AC2369*AE2369)</f>
        <v>772500</v>
      </c>
      <c r="AG2369" s="108"/>
      <c r="AH2369" s="108"/>
      <c r="AI2369" s="108"/>
      <c r="AJ2369" s="108"/>
      <c r="AK2369" s="108"/>
      <c r="AL2369" s="108"/>
      <c r="AM2369" s="108"/>
      <c r="AN2369" s="108"/>
      <c r="AO2369" s="108"/>
      <c r="AP2369" s="108"/>
      <c r="AQ2369" s="108"/>
      <c r="AR2369" s="108"/>
      <c r="AS2369" s="108"/>
      <c r="AT2369" s="108"/>
      <c r="AU2369" s="108"/>
      <c r="AV2369" s="108"/>
      <c r="AW2369" s="108"/>
      <c r="AX2369" s="108"/>
      <c r="AY2369" s="108"/>
      <c r="AZ2369" s="108"/>
      <c r="BA2369" s="108"/>
      <c r="BB2369" s="108"/>
      <c r="BC2369" s="108"/>
      <c r="BD2369" s="108"/>
      <c r="BE2369" s="108"/>
      <c r="BF2369" s="108"/>
      <c r="BG2369" s="108"/>
      <c r="BH2369" s="108"/>
      <c r="BI2369" s="108"/>
      <c r="BJ2369" s="108"/>
      <c r="BK2369" s="130"/>
      <c r="BL2369" s="130"/>
      <c r="BM2369" s="130"/>
      <c r="BN2369" s="130"/>
      <c r="BO2369" s="130"/>
      <c r="BP2369" s="130"/>
      <c r="BQ2369" s="130"/>
      <c r="BR2369" s="130"/>
      <c r="BS2369" s="130"/>
      <c r="BT2369" s="130"/>
      <c r="BU2369" s="130"/>
      <c r="BV2369" s="130"/>
      <c r="BW2369" s="130"/>
      <c r="BX2369" s="130"/>
      <c r="BY2369" s="130"/>
      <c r="BZ2369" s="130"/>
      <c r="CA2369" s="130"/>
      <c r="CB2369" s="130"/>
      <c r="CC2369" s="130"/>
      <c r="CD2369" s="130"/>
      <c r="CE2369" s="130"/>
      <c r="CF2369" s="130"/>
      <c r="CG2369" s="130"/>
      <c r="CH2369" s="130"/>
      <c r="CI2369" s="130"/>
      <c r="CJ2369" s="130"/>
      <c r="CK2369" s="130"/>
      <c r="CL2369" s="130"/>
      <c r="CM2369" s="130"/>
      <c r="CN2369" s="130"/>
      <c r="CO2369" s="130"/>
      <c r="CP2369" s="130"/>
      <c r="CQ2369" s="130"/>
      <c r="CR2369" s="130"/>
      <c r="CS2369" s="130"/>
      <c r="CT2369" s="130"/>
      <c r="CU2369" s="130"/>
      <c r="CV2369" s="130"/>
      <c r="CW2369" s="130"/>
      <c r="CX2369" s="130"/>
      <c r="CY2369" s="130"/>
      <c r="CZ2369" s="130"/>
      <c r="DA2369" s="130"/>
      <c r="DB2369" s="130"/>
      <c r="DC2369" s="130"/>
      <c r="DD2369" s="130"/>
      <c r="DE2369" s="130"/>
      <c r="DF2369" s="130"/>
      <c r="DG2369" s="130"/>
      <c r="DH2369" s="130"/>
      <c r="DI2369" s="130"/>
      <c r="DJ2369" s="130"/>
      <c r="DK2369" s="130"/>
      <c r="DL2369" s="130"/>
    </row>
    <row r="2370" spans="1:116" ht="51" x14ac:dyDescent="0.2">
      <c r="A2370" s="136">
        <v>2367</v>
      </c>
      <c r="B2370" s="368">
        <f t="shared" si="178"/>
        <v>1359</v>
      </c>
      <c r="C2370" s="223" t="s">
        <v>10292</v>
      </c>
      <c r="D2370" s="280" t="s">
        <v>597</v>
      </c>
      <c r="E2370" s="141">
        <v>20106897914</v>
      </c>
      <c r="F2370" s="134" t="s">
        <v>26</v>
      </c>
      <c r="G2370" s="225" t="s">
        <v>27</v>
      </c>
      <c r="H2370" s="198" t="s">
        <v>10293</v>
      </c>
      <c r="I2370" s="229" t="s">
        <v>10297</v>
      </c>
      <c r="J2370" s="229" t="s">
        <v>10295</v>
      </c>
      <c r="K2370" s="344" t="s">
        <v>7223</v>
      </c>
      <c r="L2370" s="198" t="s">
        <v>10302</v>
      </c>
      <c r="M2370" s="225" t="s">
        <v>7896</v>
      </c>
      <c r="N2370" s="225" t="s">
        <v>1163</v>
      </c>
      <c r="O2370" s="225">
        <v>2023</v>
      </c>
      <c r="P2370" s="88">
        <v>45302</v>
      </c>
      <c r="Q2370" s="229" t="s">
        <v>6790</v>
      </c>
      <c r="R2370" s="229">
        <v>1</v>
      </c>
      <c r="S2370" s="222" t="s">
        <v>10298</v>
      </c>
      <c r="T2370" s="179">
        <v>45566</v>
      </c>
      <c r="U2370" s="87">
        <v>350</v>
      </c>
      <c r="V2370" s="225" t="s">
        <v>2076</v>
      </c>
      <c r="W2370" s="88" t="s">
        <v>2076</v>
      </c>
      <c r="X2370" s="225" t="s">
        <v>2076</v>
      </c>
      <c r="Y2370" s="131" t="s">
        <v>10299</v>
      </c>
      <c r="Z2370" s="179">
        <v>45624</v>
      </c>
      <c r="AA2370" s="87">
        <v>350</v>
      </c>
      <c r="AB2370" s="231" t="s">
        <v>10300</v>
      </c>
      <c r="AC2370" s="145">
        <v>350</v>
      </c>
      <c r="AD2370" s="142">
        <v>2024</v>
      </c>
      <c r="AE2370" s="142">
        <v>5150</v>
      </c>
      <c r="AF2370" s="328">
        <f t="shared" si="184"/>
        <v>1802500</v>
      </c>
      <c r="AG2370" s="108"/>
      <c r="AH2370" s="108"/>
      <c r="AI2370" s="108"/>
      <c r="AJ2370" s="108"/>
      <c r="AK2370" s="108"/>
      <c r="AL2370" s="108"/>
      <c r="AM2370" s="108"/>
      <c r="AN2370" s="108"/>
      <c r="AO2370" s="108"/>
      <c r="AP2370" s="108"/>
      <c r="AQ2370" s="108"/>
      <c r="AR2370" s="108"/>
      <c r="AS2370" s="108"/>
      <c r="AT2370" s="108"/>
      <c r="AU2370" s="108"/>
      <c r="AV2370" s="108"/>
      <c r="AW2370" s="108"/>
      <c r="AX2370" s="108"/>
      <c r="AY2370" s="108"/>
      <c r="AZ2370" s="108"/>
      <c r="BA2370" s="108"/>
      <c r="BB2370" s="108"/>
      <c r="BC2370" s="108"/>
      <c r="BD2370" s="108"/>
      <c r="BE2370" s="108"/>
      <c r="BF2370" s="108"/>
      <c r="BG2370" s="108"/>
      <c r="BH2370" s="108"/>
      <c r="BI2370" s="108"/>
      <c r="BJ2370" s="108"/>
      <c r="BK2370" s="130"/>
      <c r="BL2370" s="130"/>
      <c r="BM2370" s="130"/>
      <c r="BN2370" s="130"/>
      <c r="BO2370" s="130"/>
      <c r="BP2370" s="130"/>
      <c r="BQ2370" s="130"/>
      <c r="BR2370" s="130"/>
      <c r="BS2370" s="130"/>
      <c r="BT2370" s="130"/>
      <c r="BU2370" s="130"/>
      <c r="BV2370" s="130"/>
      <c r="BW2370" s="130"/>
      <c r="BX2370" s="130"/>
      <c r="BY2370" s="130"/>
      <c r="BZ2370" s="130"/>
      <c r="CA2370" s="130"/>
      <c r="CB2370" s="130"/>
      <c r="CC2370" s="130"/>
      <c r="CD2370" s="130"/>
      <c r="CE2370" s="130"/>
      <c r="CF2370" s="130"/>
      <c r="CG2370" s="130"/>
      <c r="CH2370" s="130"/>
      <c r="CI2370" s="130"/>
      <c r="CJ2370" s="130"/>
      <c r="CK2370" s="130"/>
      <c r="CL2370" s="130"/>
      <c r="CM2370" s="130"/>
      <c r="CN2370" s="130"/>
      <c r="CO2370" s="130"/>
      <c r="CP2370" s="130"/>
      <c r="CQ2370" s="130"/>
      <c r="CR2370" s="130"/>
      <c r="CS2370" s="130"/>
      <c r="CT2370" s="130"/>
      <c r="CU2370" s="130"/>
      <c r="CV2370" s="130"/>
      <c r="CW2370" s="130"/>
      <c r="CX2370" s="130"/>
      <c r="CY2370" s="130"/>
      <c r="CZ2370" s="130"/>
      <c r="DA2370" s="130"/>
      <c r="DB2370" s="130"/>
      <c r="DC2370" s="130"/>
      <c r="DD2370" s="130"/>
      <c r="DE2370" s="130"/>
      <c r="DF2370" s="130"/>
      <c r="DG2370" s="130"/>
      <c r="DH2370" s="130"/>
      <c r="DI2370" s="130"/>
      <c r="DJ2370" s="130"/>
      <c r="DK2370" s="130"/>
      <c r="DL2370" s="130"/>
    </row>
    <row r="2371" spans="1:116" ht="40.9" customHeight="1" x14ac:dyDescent="0.2">
      <c r="A2371" s="136">
        <v>2368</v>
      </c>
      <c r="B2371" s="368">
        <f t="shared" si="178"/>
        <v>1360</v>
      </c>
      <c r="C2371" s="223" t="s">
        <v>10315</v>
      </c>
      <c r="D2371" s="279" t="s">
        <v>8462</v>
      </c>
      <c r="E2371" s="141">
        <v>20467534026</v>
      </c>
      <c r="F2371" s="134" t="s">
        <v>26</v>
      </c>
      <c r="G2371" s="233" t="s">
        <v>27</v>
      </c>
      <c r="H2371" s="198" t="s">
        <v>10316</v>
      </c>
      <c r="I2371" s="229" t="s">
        <v>10317</v>
      </c>
      <c r="J2371" s="229" t="s">
        <v>10318</v>
      </c>
      <c r="K2371" s="344" t="s">
        <v>10329</v>
      </c>
      <c r="L2371" s="198" t="s">
        <v>10319</v>
      </c>
      <c r="M2371" s="141" t="s">
        <v>9818</v>
      </c>
      <c r="N2371" s="233" t="s">
        <v>1162</v>
      </c>
      <c r="O2371" s="229">
        <v>2022</v>
      </c>
      <c r="P2371" s="88">
        <v>45279</v>
      </c>
      <c r="Q2371" s="233" t="s">
        <v>6790</v>
      </c>
      <c r="R2371" s="229">
        <v>1</v>
      </c>
      <c r="S2371" s="222" t="s">
        <v>10328</v>
      </c>
      <c r="T2371" s="179">
        <v>45531</v>
      </c>
      <c r="U2371" s="87">
        <v>89.9</v>
      </c>
      <c r="V2371" s="229" t="s">
        <v>10320</v>
      </c>
      <c r="W2371" s="88">
        <v>45576</v>
      </c>
      <c r="X2371" s="233">
        <v>64.900000000000006</v>
      </c>
      <c r="Y2371" s="131" t="s">
        <v>10321</v>
      </c>
      <c r="Z2371" s="179">
        <v>45637</v>
      </c>
      <c r="AA2371" s="87">
        <v>64.900000000000006</v>
      </c>
      <c r="AB2371" s="231" t="s">
        <v>10322</v>
      </c>
      <c r="AC2371" s="145">
        <v>64.900000000000006</v>
      </c>
      <c r="AD2371" s="142">
        <v>2024</v>
      </c>
      <c r="AE2371" s="142">
        <v>5150</v>
      </c>
      <c r="AF2371" s="328">
        <f t="shared" si="184"/>
        <v>334235.00000000006</v>
      </c>
      <c r="AG2371" s="108"/>
      <c r="AH2371" s="108"/>
      <c r="AI2371" s="108"/>
      <c r="AJ2371" s="108"/>
      <c r="AK2371" s="108"/>
      <c r="AL2371" s="108"/>
      <c r="AM2371" s="108"/>
      <c r="AN2371" s="108"/>
      <c r="AO2371" s="108"/>
      <c r="AP2371" s="108"/>
      <c r="AQ2371" s="108"/>
      <c r="AR2371" s="108"/>
      <c r="AS2371" s="108"/>
      <c r="AT2371" s="108"/>
      <c r="AU2371" s="108"/>
      <c r="AV2371" s="108"/>
      <c r="AW2371" s="108"/>
      <c r="AX2371" s="108"/>
      <c r="AY2371" s="108"/>
      <c r="AZ2371" s="108"/>
      <c r="BA2371" s="108"/>
      <c r="BB2371" s="108"/>
      <c r="BC2371" s="108"/>
      <c r="BD2371" s="108"/>
      <c r="BE2371" s="108"/>
      <c r="BF2371" s="108"/>
      <c r="BG2371" s="108"/>
      <c r="BH2371" s="108"/>
      <c r="BI2371" s="108"/>
      <c r="BJ2371" s="108"/>
      <c r="BK2371" s="130"/>
      <c r="BL2371" s="130"/>
      <c r="BM2371" s="130"/>
      <c r="BN2371" s="130"/>
      <c r="BO2371" s="130"/>
      <c r="BP2371" s="130"/>
      <c r="BQ2371" s="130"/>
      <c r="BR2371" s="130"/>
      <c r="BS2371" s="130"/>
      <c r="BT2371" s="130"/>
      <c r="BU2371" s="130"/>
      <c r="BV2371" s="130"/>
      <c r="BW2371" s="130"/>
      <c r="BX2371" s="130"/>
      <c r="BY2371" s="130"/>
      <c r="BZ2371" s="130"/>
      <c r="CA2371" s="130"/>
      <c r="CB2371" s="130"/>
      <c r="CC2371" s="130"/>
      <c r="CD2371" s="130"/>
      <c r="CE2371" s="130"/>
      <c r="CF2371" s="130"/>
      <c r="CG2371" s="130"/>
      <c r="CH2371" s="130"/>
      <c r="CI2371" s="130"/>
      <c r="CJ2371" s="130"/>
      <c r="CK2371" s="130"/>
      <c r="CL2371" s="130"/>
      <c r="CM2371" s="130"/>
      <c r="CN2371" s="130"/>
      <c r="CO2371" s="130"/>
      <c r="CP2371" s="130"/>
      <c r="CQ2371" s="130"/>
      <c r="CR2371" s="130"/>
      <c r="CS2371" s="130"/>
      <c r="CT2371" s="130"/>
      <c r="CU2371" s="130"/>
      <c r="CV2371" s="130"/>
      <c r="CW2371" s="130"/>
      <c r="CX2371" s="130"/>
      <c r="CY2371" s="130"/>
      <c r="CZ2371" s="130"/>
      <c r="DA2371" s="130"/>
      <c r="DB2371" s="130"/>
      <c r="DC2371" s="130"/>
      <c r="DD2371" s="130"/>
      <c r="DE2371" s="130"/>
      <c r="DF2371" s="130"/>
      <c r="DG2371" s="130"/>
      <c r="DH2371" s="130"/>
      <c r="DI2371" s="130"/>
      <c r="DJ2371" s="130"/>
      <c r="DK2371" s="130"/>
      <c r="DL2371" s="130"/>
    </row>
    <row r="2372" spans="1:116" ht="38.25" x14ac:dyDescent="0.2">
      <c r="A2372" s="136">
        <v>2369</v>
      </c>
      <c r="B2372" s="368">
        <f t="shared" si="178"/>
        <v>1360</v>
      </c>
      <c r="C2372" s="223" t="s">
        <v>10315</v>
      </c>
      <c r="D2372" s="279" t="s">
        <v>8462</v>
      </c>
      <c r="E2372" s="141">
        <v>20467534026</v>
      </c>
      <c r="F2372" s="134" t="s">
        <v>26</v>
      </c>
      <c r="G2372" s="233" t="s">
        <v>27</v>
      </c>
      <c r="H2372" s="198" t="s">
        <v>10375</v>
      </c>
      <c r="I2372" s="229" t="s">
        <v>6904</v>
      </c>
      <c r="J2372" s="233" t="s">
        <v>6904</v>
      </c>
      <c r="K2372" s="344" t="s">
        <v>1009</v>
      </c>
      <c r="L2372" s="198" t="s">
        <v>10389</v>
      </c>
      <c r="M2372" s="141" t="s">
        <v>9818</v>
      </c>
      <c r="N2372" s="233" t="s">
        <v>1163</v>
      </c>
      <c r="O2372" s="233">
        <v>2023</v>
      </c>
      <c r="P2372" s="88">
        <v>45279</v>
      </c>
      <c r="Q2372" s="233" t="s">
        <v>6790</v>
      </c>
      <c r="R2372" s="233">
        <v>1</v>
      </c>
      <c r="S2372" s="222" t="s">
        <v>10328</v>
      </c>
      <c r="T2372" s="179">
        <v>45531</v>
      </c>
      <c r="U2372" s="87">
        <v>148.19999999999999</v>
      </c>
      <c r="V2372" s="233" t="s">
        <v>10320</v>
      </c>
      <c r="W2372" s="88">
        <v>45576</v>
      </c>
      <c r="X2372" s="229">
        <v>148.19999999999999</v>
      </c>
      <c r="Y2372" s="131" t="s">
        <v>10321</v>
      </c>
      <c r="Z2372" s="179">
        <v>45637</v>
      </c>
      <c r="AA2372" s="87">
        <v>148.19999999999999</v>
      </c>
      <c r="AB2372" s="234" t="s">
        <v>10322</v>
      </c>
      <c r="AC2372" s="145">
        <v>148.19999999999999</v>
      </c>
      <c r="AD2372" s="142">
        <v>2024</v>
      </c>
      <c r="AE2372" s="142">
        <v>5150</v>
      </c>
      <c r="AF2372" s="328">
        <f t="shared" si="184"/>
        <v>763229.99999999988</v>
      </c>
      <c r="AG2372" s="108"/>
      <c r="AH2372" s="108"/>
      <c r="AI2372" s="108"/>
      <c r="AJ2372" s="108"/>
      <c r="AK2372" s="108"/>
      <c r="AL2372" s="108"/>
      <c r="AM2372" s="108"/>
      <c r="AN2372" s="108"/>
      <c r="AO2372" s="108"/>
      <c r="AP2372" s="108"/>
      <c r="AQ2372" s="108"/>
      <c r="AR2372" s="108"/>
      <c r="AS2372" s="108"/>
      <c r="AT2372" s="108"/>
      <c r="AU2372" s="108"/>
      <c r="AV2372" s="108"/>
      <c r="AW2372" s="108"/>
      <c r="AX2372" s="108"/>
      <c r="AY2372" s="108"/>
      <c r="AZ2372" s="108"/>
      <c r="BA2372" s="108"/>
      <c r="BB2372" s="108"/>
      <c r="BC2372" s="108"/>
      <c r="BD2372" s="108"/>
      <c r="BE2372" s="108"/>
      <c r="BF2372" s="108"/>
      <c r="BG2372" s="108"/>
      <c r="BH2372" s="108"/>
      <c r="BI2372" s="108"/>
      <c r="BJ2372" s="108"/>
      <c r="BK2372" s="130"/>
      <c r="BL2372" s="130"/>
      <c r="BM2372" s="130"/>
      <c r="BN2372" s="130"/>
      <c r="BO2372" s="130"/>
      <c r="BP2372" s="130"/>
      <c r="BQ2372" s="130"/>
      <c r="BR2372" s="130"/>
      <c r="BS2372" s="130"/>
      <c r="BT2372" s="130"/>
      <c r="BU2372" s="130"/>
      <c r="BV2372" s="130"/>
      <c r="BW2372" s="130"/>
      <c r="BX2372" s="130"/>
      <c r="BY2372" s="130"/>
      <c r="BZ2372" s="130"/>
      <c r="CA2372" s="130"/>
      <c r="CB2372" s="130"/>
      <c r="CC2372" s="130"/>
      <c r="CD2372" s="130"/>
      <c r="CE2372" s="130"/>
      <c r="CF2372" s="130"/>
      <c r="CG2372" s="130"/>
      <c r="CH2372" s="130"/>
      <c r="CI2372" s="130"/>
      <c r="CJ2372" s="130"/>
      <c r="CK2372" s="130"/>
      <c r="CL2372" s="130"/>
      <c r="CM2372" s="130"/>
      <c r="CN2372" s="130"/>
      <c r="CO2372" s="130"/>
      <c r="CP2372" s="130"/>
      <c r="CQ2372" s="130"/>
      <c r="CR2372" s="130"/>
      <c r="CS2372" s="130"/>
      <c r="CT2372" s="130"/>
      <c r="CU2372" s="130"/>
      <c r="CV2372" s="130"/>
      <c r="CW2372" s="130"/>
      <c r="CX2372" s="130"/>
      <c r="CY2372" s="130"/>
      <c r="CZ2372" s="130"/>
      <c r="DA2372" s="130"/>
      <c r="DB2372" s="130"/>
      <c r="DC2372" s="130"/>
      <c r="DD2372" s="130"/>
      <c r="DE2372" s="130"/>
      <c r="DF2372" s="130"/>
      <c r="DG2372" s="130"/>
      <c r="DH2372" s="130"/>
      <c r="DI2372" s="130"/>
      <c r="DJ2372" s="130"/>
      <c r="DK2372" s="130"/>
      <c r="DL2372" s="130"/>
    </row>
    <row r="2373" spans="1:116" ht="25.5" x14ac:dyDescent="0.2">
      <c r="A2373" s="136">
        <v>2370</v>
      </c>
      <c r="B2373" s="368">
        <f t="shared" si="178"/>
        <v>1361</v>
      </c>
      <c r="C2373" s="223" t="s">
        <v>10323</v>
      </c>
      <c r="D2373" s="344" t="s">
        <v>597</v>
      </c>
      <c r="E2373" s="141">
        <v>20106897914</v>
      </c>
      <c r="F2373" s="134" t="s">
        <v>26</v>
      </c>
      <c r="G2373" s="344" t="s">
        <v>27</v>
      </c>
      <c r="H2373" s="198" t="s">
        <v>9625</v>
      </c>
      <c r="I2373" s="344" t="s">
        <v>6902</v>
      </c>
      <c r="J2373" s="344" t="s">
        <v>6902</v>
      </c>
      <c r="K2373" s="344" t="s">
        <v>11530</v>
      </c>
      <c r="L2373" s="198" t="s">
        <v>10324</v>
      </c>
      <c r="M2373" s="141" t="s">
        <v>7896</v>
      </c>
      <c r="N2373" s="344" t="s">
        <v>1163</v>
      </c>
      <c r="O2373" s="344">
        <v>2023</v>
      </c>
      <c r="P2373" s="88">
        <v>45302</v>
      </c>
      <c r="Q2373" s="344" t="s">
        <v>6790</v>
      </c>
      <c r="R2373" s="344">
        <v>1</v>
      </c>
      <c r="S2373" s="222" t="s">
        <v>10325</v>
      </c>
      <c r="T2373" s="179">
        <v>45566</v>
      </c>
      <c r="U2373" s="87">
        <v>350</v>
      </c>
      <c r="V2373" s="344" t="s">
        <v>2076</v>
      </c>
      <c r="W2373" s="88" t="s">
        <v>2076</v>
      </c>
      <c r="X2373" s="344" t="s">
        <v>2076</v>
      </c>
      <c r="Y2373" s="131" t="s">
        <v>10326</v>
      </c>
      <c r="Z2373" s="179">
        <v>45637</v>
      </c>
      <c r="AA2373" s="87">
        <v>350</v>
      </c>
      <c r="AB2373" s="352" t="s">
        <v>10327</v>
      </c>
      <c r="AC2373" s="145">
        <v>350</v>
      </c>
      <c r="AD2373" s="142">
        <v>2024</v>
      </c>
      <c r="AE2373" s="142">
        <v>5150</v>
      </c>
      <c r="AF2373" s="328">
        <f t="shared" si="184"/>
        <v>1802500</v>
      </c>
      <c r="AG2373" s="108"/>
      <c r="AH2373" s="108"/>
      <c r="AI2373" s="108"/>
      <c r="AJ2373" s="108"/>
      <c r="AK2373" s="108"/>
      <c r="AL2373" s="108"/>
      <c r="AM2373" s="108"/>
      <c r="AN2373" s="108"/>
      <c r="AO2373" s="108"/>
      <c r="AP2373" s="108"/>
      <c r="AQ2373" s="108"/>
      <c r="AR2373" s="108"/>
      <c r="AS2373" s="108"/>
      <c r="AT2373" s="108"/>
      <c r="AU2373" s="108"/>
      <c r="AV2373" s="108"/>
      <c r="AW2373" s="108"/>
      <c r="AX2373" s="108"/>
      <c r="AY2373" s="108"/>
      <c r="AZ2373" s="108"/>
      <c r="BA2373" s="108"/>
      <c r="BB2373" s="108"/>
      <c r="BC2373" s="108"/>
      <c r="BD2373" s="108"/>
      <c r="BE2373" s="108"/>
      <c r="BF2373" s="108"/>
      <c r="BG2373" s="108"/>
      <c r="BH2373" s="108"/>
      <c r="BI2373" s="108"/>
      <c r="BJ2373" s="108"/>
      <c r="BK2373" s="130"/>
      <c r="BL2373" s="130"/>
      <c r="BM2373" s="130"/>
      <c r="BN2373" s="130"/>
      <c r="BO2373" s="130"/>
      <c r="BP2373" s="130"/>
      <c r="BQ2373" s="130"/>
      <c r="BR2373" s="130"/>
      <c r="BS2373" s="130"/>
      <c r="BT2373" s="130"/>
      <c r="BU2373" s="130"/>
      <c r="BV2373" s="130"/>
      <c r="BW2373" s="130"/>
      <c r="BX2373" s="130"/>
      <c r="BY2373" s="130"/>
      <c r="BZ2373" s="130"/>
      <c r="CA2373" s="130"/>
      <c r="CB2373" s="130"/>
      <c r="CC2373" s="130"/>
      <c r="CD2373" s="130"/>
      <c r="CE2373" s="130"/>
      <c r="CF2373" s="130"/>
      <c r="CG2373" s="130"/>
      <c r="CH2373" s="130"/>
      <c r="CI2373" s="130"/>
      <c r="CJ2373" s="130"/>
      <c r="CK2373" s="130"/>
      <c r="CL2373" s="130"/>
      <c r="CM2373" s="130"/>
      <c r="CN2373" s="130"/>
      <c r="CO2373" s="130"/>
      <c r="CP2373" s="130"/>
      <c r="CQ2373" s="130"/>
      <c r="CR2373" s="130"/>
      <c r="CS2373" s="130"/>
      <c r="CT2373" s="130"/>
      <c r="CU2373" s="130"/>
      <c r="CV2373" s="130"/>
      <c r="CW2373" s="130"/>
      <c r="CX2373" s="130"/>
      <c r="CY2373" s="130"/>
      <c r="CZ2373" s="130"/>
      <c r="DA2373" s="130"/>
      <c r="DB2373" s="130"/>
      <c r="DC2373" s="130"/>
      <c r="DD2373" s="130"/>
      <c r="DE2373" s="130"/>
      <c r="DF2373" s="130"/>
      <c r="DG2373" s="130"/>
      <c r="DH2373" s="130"/>
      <c r="DI2373" s="130"/>
      <c r="DJ2373" s="130"/>
      <c r="DK2373" s="130"/>
      <c r="DL2373" s="130"/>
    </row>
    <row r="2374" spans="1:116" ht="72.599999999999994" customHeight="1" x14ac:dyDescent="0.2">
      <c r="A2374" s="136">
        <v>2371</v>
      </c>
      <c r="B2374" s="368">
        <f t="shared" si="178"/>
        <v>1362</v>
      </c>
      <c r="C2374" s="223" t="s">
        <v>10330</v>
      </c>
      <c r="D2374" s="279" t="s">
        <v>588</v>
      </c>
      <c r="E2374" s="141">
        <v>20543254798</v>
      </c>
      <c r="F2374" s="134" t="s">
        <v>26</v>
      </c>
      <c r="G2374" s="236" t="s">
        <v>27</v>
      </c>
      <c r="H2374" s="198" t="s">
        <v>10331</v>
      </c>
      <c r="I2374" s="229" t="s">
        <v>10386</v>
      </c>
      <c r="J2374" s="229" t="s">
        <v>9567</v>
      </c>
      <c r="K2374" s="104" t="s">
        <v>1077</v>
      </c>
      <c r="L2374" s="198" t="s">
        <v>10388</v>
      </c>
      <c r="M2374" s="134" t="s">
        <v>9818</v>
      </c>
      <c r="N2374" s="229" t="s">
        <v>1161</v>
      </c>
      <c r="O2374" s="236">
        <v>2023</v>
      </c>
      <c r="P2374" s="88">
        <v>45300</v>
      </c>
      <c r="Q2374" s="236" t="s">
        <v>6790</v>
      </c>
      <c r="R2374" s="236">
        <v>1</v>
      </c>
      <c r="S2374" s="222" t="s">
        <v>10332</v>
      </c>
      <c r="T2374" s="179">
        <v>45568</v>
      </c>
      <c r="U2374" s="87">
        <v>50</v>
      </c>
      <c r="V2374" s="134" t="s">
        <v>2076</v>
      </c>
      <c r="W2374" s="134" t="s">
        <v>2076</v>
      </c>
      <c r="X2374" s="134" t="s">
        <v>2076</v>
      </c>
      <c r="Y2374" s="131" t="s">
        <v>10333</v>
      </c>
      <c r="Z2374" s="179">
        <v>45639</v>
      </c>
      <c r="AA2374" s="87">
        <v>50</v>
      </c>
      <c r="AB2374" s="231" t="s">
        <v>10334</v>
      </c>
      <c r="AC2374" s="145">
        <v>50</v>
      </c>
      <c r="AD2374" s="142">
        <v>2024</v>
      </c>
      <c r="AE2374" s="142">
        <v>5150</v>
      </c>
      <c r="AF2374" s="328">
        <f t="shared" si="184"/>
        <v>257500</v>
      </c>
      <c r="AG2374" s="108"/>
      <c r="AH2374" s="108"/>
      <c r="AI2374" s="108"/>
      <c r="AJ2374" s="108"/>
      <c r="AK2374" s="108"/>
      <c r="AL2374" s="108"/>
      <c r="AM2374" s="108"/>
      <c r="AN2374" s="108"/>
      <c r="AO2374" s="108"/>
      <c r="AP2374" s="108"/>
      <c r="AQ2374" s="108"/>
      <c r="AR2374" s="108"/>
      <c r="AS2374" s="108"/>
      <c r="AT2374" s="108"/>
      <c r="AU2374" s="108"/>
      <c r="AV2374" s="108"/>
      <c r="AW2374" s="108"/>
      <c r="AX2374" s="108"/>
      <c r="AY2374" s="108"/>
      <c r="AZ2374" s="108"/>
      <c r="BA2374" s="108"/>
      <c r="BB2374" s="108"/>
      <c r="BC2374" s="108"/>
      <c r="BD2374" s="108"/>
      <c r="BE2374" s="108"/>
      <c r="BF2374" s="108"/>
      <c r="BG2374" s="108"/>
      <c r="BH2374" s="108"/>
      <c r="BI2374" s="108"/>
      <c r="BJ2374" s="108"/>
      <c r="BK2374" s="130"/>
      <c r="BL2374" s="130"/>
      <c r="BM2374" s="130"/>
      <c r="BN2374" s="130"/>
      <c r="BO2374" s="130"/>
      <c r="BP2374" s="130"/>
      <c r="BQ2374" s="130"/>
      <c r="BR2374" s="130"/>
      <c r="BS2374" s="130"/>
      <c r="BT2374" s="130"/>
      <c r="BU2374" s="130"/>
      <c r="BV2374" s="130"/>
      <c r="BW2374" s="130"/>
      <c r="BX2374" s="130"/>
      <c r="BY2374" s="130"/>
      <c r="BZ2374" s="130"/>
      <c r="CA2374" s="130"/>
      <c r="CB2374" s="130"/>
      <c r="CC2374" s="130"/>
      <c r="CD2374" s="130"/>
      <c r="CE2374" s="130"/>
      <c r="CF2374" s="130"/>
      <c r="CG2374" s="130"/>
      <c r="CH2374" s="130"/>
      <c r="CI2374" s="130"/>
      <c r="CJ2374" s="130"/>
      <c r="CK2374" s="130"/>
      <c r="CL2374" s="130"/>
      <c r="CM2374" s="130"/>
      <c r="CN2374" s="130"/>
      <c r="CO2374" s="130"/>
      <c r="CP2374" s="130"/>
      <c r="CQ2374" s="130"/>
      <c r="CR2374" s="130"/>
      <c r="CS2374" s="130"/>
      <c r="CT2374" s="130"/>
      <c r="CU2374" s="130"/>
      <c r="CV2374" s="130"/>
      <c r="CW2374" s="130"/>
      <c r="CX2374" s="130"/>
      <c r="CY2374" s="130"/>
      <c r="CZ2374" s="130"/>
      <c r="DA2374" s="130"/>
      <c r="DB2374" s="130"/>
      <c r="DC2374" s="130"/>
      <c r="DD2374" s="130"/>
      <c r="DE2374" s="130"/>
      <c r="DF2374" s="130"/>
      <c r="DG2374" s="130"/>
      <c r="DH2374" s="130"/>
      <c r="DI2374" s="130"/>
      <c r="DJ2374" s="130"/>
      <c r="DK2374" s="130"/>
      <c r="DL2374" s="130"/>
    </row>
    <row r="2375" spans="1:116" ht="38.25" x14ac:dyDescent="0.2">
      <c r="A2375" s="136">
        <v>2372</v>
      </c>
      <c r="B2375" s="368">
        <f t="shared" si="178"/>
        <v>1363</v>
      </c>
      <c r="C2375" s="223" t="s">
        <v>10377</v>
      </c>
      <c r="D2375" s="279" t="s">
        <v>25</v>
      </c>
      <c r="E2375" s="141">
        <v>20100017491</v>
      </c>
      <c r="F2375" s="134" t="s">
        <v>26</v>
      </c>
      <c r="G2375" s="238" t="s">
        <v>27</v>
      </c>
      <c r="H2375" s="198" t="s">
        <v>9771</v>
      </c>
      <c r="I2375" s="239" t="s">
        <v>10378</v>
      </c>
      <c r="J2375" s="240" t="s">
        <v>7166</v>
      </c>
      <c r="K2375" s="344" t="s">
        <v>1006</v>
      </c>
      <c r="L2375" s="198" t="s">
        <v>10381</v>
      </c>
      <c r="M2375" s="134" t="s">
        <v>10383</v>
      </c>
      <c r="N2375" s="238" t="s">
        <v>1162</v>
      </c>
      <c r="O2375" s="238">
        <v>2021</v>
      </c>
      <c r="P2375" s="88">
        <v>45336</v>
      </c>
      <c r="Q2375" s="239" t="s">
        <v>6790</v>
      </c>
      <c r="R2375" s="239">
        <v>1</v>
      </c>
      <c r="S2375" s="222" t="s">
        <v>10384</v>
      </c>
      <c r="T2375" s="179">
        <v>45575</v>
      </c>
      <c r="U2375" s="87">
        <v>90.6</v>
      </c>
      <c r="V2375" s="134" t="s">
        <v>2076</v>
      </c>
      <c r="W2375" s="134" t="s">
        <v>2076</v>
      </c>
      <c r="X2375" s="134" t="s">
        <v>2076</v>
      </c>
      <c r="Y2375" s="131" t="s">
        <v>10376</v>
      </c>
      <c r="Z2375" s="179">
        <v>45639</v>
      </c>
      <c r="AA2375" s="87">
        <v>90.6</v>
      </c>
      <c r="AB2375" s="241" t="s">
        <v>10385</v>
      </c>
      <c r="AC2375" s="145">
        <v>90.6</v>
      </c>
      <c r="AD2375" s="142">
        <v>2024</v>
      </c>
      <c r="AE2375" s="142">
        <v>5150</v>
      </c>
      <c r="AF2375" s="328">
        <f t="shared" si="184"/>
        <v>466589.99999999994</v>
      </c>
      <c r="AG2375" s="108"/>
      <c r="AH2375" s="108"/>
      <c r="AI2375" s="108"/>
      <c r="AJ2375" s="108"/>
      <c r="AK2375" s="108"/>
      <c r="AL2375" s="108"/>
      <c r="AM2375" s="108"/>
      <c r="AN2375" s="108"/>
      <c r="AO2375" s="108"/>
      <c r="AP2375" s="108"/>
      <c r="AQ2375" s="108"/>
      <c r="AR2375" s="108"/>
      <c r="AS2375" s="108"/>
      <c r="AT2375" s="108"/>
      <c r="AU2375" s="108"/>
      <c r="AV2375" s="108"/>
      <c r="AW2375" s="108"/>
      <c r="AX2375" s="108"/>
      <c r="AY2375" s="108"/>
      <c r="AZ2375" s="108"/>
      <c r="BA2375" s="108"/>
      <c r="BB2375" s="108"/>
      <c r="BC2375" s="108"/>
      <c r="BD2375" s="108"/>
      <c r="BE2375" s="108"/>
      <c r="BF2375" s="108"/>
      <c r="BG2375" s="108"/>
      <c r="BH2375" s="108"/>
      <c r="BI2375" s="108"/>
      <c r="BJ2375" s="108"/>
      <c r="BK2375" s="130"/>
      <c r="BL2375" s="130"/>
      <c r="BM2375" s="130"/>
      <c r="BN2375" s="130"/>
      <c r="BO2375" s="130"/>
      <c r="BP2375" s="130"/>
      <c r="BQ2375" s="130"/>
      <c r="BR2375" s="130"/>
      <c r="BS2375" s="130"/>
      <c r="BT2375" s="130"/>
      <c r="BU2375" s="130"/>
      <c r="BV2375" s="130"/>
      <c r="BW2375" s="130"/>
      <c r="BX2375" s="130"/>
      <c r="BY2375" s="130"/>
      <c r="BZ2375" s="130"/>
      <c r="CA2375" s="130"/>
      <c r="CB2375" s="130"/>
      <c r="CC2375" s="130"/>
      <c r="CD2375" s="130"/>
      <c r="CE2375" s="130"/>
      <c r="CF2375" s="130"/>
      <c r="CG2375" s="130"/>
      <c r="CH2375" s="130"/>
      <c r="CI2375" s="130"/>
      <c r="CJ2375" s="130"/>
      <c r="CK2375" s="130"/>
      <c r="CL2375" s="130"/>
      <c r="CM2375" s="130"/>
      <c r="CN2375" s="130"/>
      <c r="CO2375" s="130"/>
      <c r="CP2375" s="130"/>
      <c r="CQ2375" s="130"/>
      <c r="CR2375" s="130"/>
      <c r="CS2375" s="130"/>
      <c r="CT2375" s="130"/>
      <c r="CU2375" s="130"/>
      <c r="CV2375" s="130"/>
      <c r="CW2375" s="130"/>
      <c r="CX2375" s="130"/>
      <c r="CY2375" s="130"/>
      <c r="CZ2375" s="130"/>
      <c r="DA2375" s="130"/>
      <c r="DB2375" s="130"/>
      <c r="DC2375" s="130"/>
      <c r="DD2375" s="130"/>
      <c r="DE2375" s="130"/>
      <c r="DF2375" s="130"/>
      <c r="DG2375" s="130"/>
      <c r="DH2375" s="130"/>
      <c r="DI2375" s="130"/>
      <c r="DJ2375" s="130"/>
      <c r="DK2375" s="130"/>
      <c r="DL2375" s="130"/>
    </row>
    <row r="2376" spans="1:116" ht="25.5" x14ac:dyDescent="0.2">
      <c r="A2376" s="136">
        <v>2373</v>
      </c>
      <c r="B2376" s="368">
        <f t="shared" si="178"/>
        <v>1363</v>
      </c>
      <c r="C2376" s="223" t="s">
        <v>10377</v>
      </c>
      <c r="D2376" s="279" t="s">
        <v>25</v>
      </c>
      <c r="E2376" s="141">
        <v>20100017491</v>
      </c>
      <c r="F2376" s="134" t="s">
        <v>26</v>
      </c>
      <c r="G2376" s="238" t="s">
        <v>27</v>
      </c>
      <c r="H2376" s="198" t="s">
        <v>9771</v>
      </c>
      <c r="I2376" s="239" t="s">
        <v>10378</v>
      </c>
      <c r="J2376" s="240" t="s">
        <v>7166</v>
      </c>
      <c r="K2376" s="344" t="s">
        <v>1006</v>
      </c>
      <c r="L2376" s="198" t="s">
        <v>10379</v>
      </c>
      <c r="M2376" s="134" t="s">
        <v>10383</v>
      </c>
      <c r="N2376" s="238" t="s">
        <v>1162</v>
      </c>
      <c r="O2376" s="238">
        <v>2022</v>
      </c>
      <c r="P2376" s="88">
        <v>45336</v>
      </c>
      <c r="Q2376" s="239" t="s">
        <v>6790</v>
      </c>
      <c r="R2376" s="239">
        <v>1</v>
      </c>
      <c r="S2376" s="222" t="s">
        <v>10384</v>
      </c>
      <c r="T2376" s="179">
        <v>45575</v>
      </c>
      <c r="U2376" s="87">
        <v>139.1</v>
      </c>
      <c r="V2376" s="134" t="s">
        <v>2076</v>
      </c>
      <c r="W2376" s="134" t="s">
        <v>2076</v>
      </c>
      <c r="X2376" s="134" t="s">
        <v>2076</v>
      </c>
      <c r="Y2376" s="131" t="s">
        <v>10376</v>
      </c>
      <c r="Z2376" s="179">
        <v>45639</v>
      </c>
      <c r="AA2376" s="87">
        <v>139.1</v>
      </c>
      <c r="AB2376" s="241" t="s">
        <v>10385</v>
      </c>
      <c r="AC2376" s="145">
        <v>139.1</v>
      </c>
      <c r="AD2376" s="142">
        <v>2024</v>
      </c>
      <c r="AE2376" s="142">
        <v>5150</v>
      </c>
      <c r="AF2376" s="328">
        <f t="shared" si="184"/>
        <v>716365</v>
      </c>
      <c r="AG2376" s="108"/>
      <c r="AH2376" s="108"/>
      <c r="AI2376" s="108"/>
      <c r="AJ2376" s="108"/>
      <c r="AK2376" s="108"/>
      <c r="AL2376" s="108"/>
      <c r="AM2376" s="108"/>
      <c r="AN2376" s="108"/>
      <c r="AO2376" s="108"/>
      <c r="AP2376" s="108"/>
      <c r="AQ2376" s="108"/>
      <c r="AR2376" s="108"/>
      <c r="AS2376" s="108"/>
      <c r="AT2376" s="108"/>
      <c r="AU2376" s="108"/>
      <c r="AV2376" s="108"/>
      <c r="AW2376" s="108"/>
      <c r="AX2376" s="108"/>
      <c r="AY2376" s="108"/>
      <c r="AZ2376" s="108"/>
      <c r="BA2376" s="108"/>
      <c r="BB2376" s="108"/>
      <c r="BC2376" s="108"/>
      <c r="BD2376" s="108"/>
      <c r="BE2376" s="108"/>
      <c r="BF2376" s="108"/>
      <c r="BG2376" s="108"/>
      <c r="BH2376" s="108"/>
      <c r="BI2376" s="108"/>
      <c r="BJ2376" s="108"/>
      <c r="BK2376" s="130"/>
      <c r="BL2376" s="130"/>
      <c r="BM2376" s="130"/>
      <c r="BN2376" s="130"/>
      <c r="BO2376" s="130"/>
      <c r="BP2376" s="130"/>
      <c r="BQ2376" s="130"/>
      <c r="BR2376" s="130"/>
      <c r="BS2376" s="130"/>
      <c r="BT2376" s="130"/>
      <c r="BU2376" s="130"/>
      <c r="BV2376" s="130"/>
      <c r="BW2376" s="130"/>
      <c r="BX2376" s="130"/>
      <c r="BY2376" s="130"/>
      <c r="BZ2376" s="130"/>
      <c r="CA2376" s="130"/>
      <c r="CB2376" s="130"/>
      <c r="CC2376" s="130"/>
      <c r="CD2376" s="130"/>
      <c r="CE2376" s="130"/>
      <c r="CF2376" s="130"/>
      <c r="CG2376" s="130"/>
      <c r="CH2376" s="130"/>
      <c r="CI2376" s="130"/>
      <c r="CJ2376" s="130"/>
      <c r="CK2376" s="130"/>
      <c r="CL2376" s="130"/>
      <c r="CM2376" s="130"/>
      <c r="CN2376" s="130"/>
      <c r="CO2376" s="130"/>
      <c r="CP2376" s="130"/>
      <c r="CQ2376" s="130"/>
      <c r="CR2376" s="130"/>
      <c r="CS2376" s="130"/>
      <c r="CT2376" s="130"/>
      <c r="CU2376" s="130"/>
      <c r="CV2376" s="130"/>
      <c r="CW2376" s="130"/>
      <c r="CX2376" s="130"/>
      <c r="CY2376" s="130"/>
      <c r="CZ2376" s="130"/>
      <c r="DA2376" s="130"/>
      <c r="DB2376" s="130"/>
      <c r="DC2376" s="130"/>
      <c r="DD2376" s="130"/>
      <c r="DE2376" s="130"/>
      <c r="DF2376" s="130"/>
      <c r="DG2376" s="130"/>
      <c r="DH2376" s="130"/>
      <c r="DI2376" s="130"/>
      <c r="DJ2376" s="130"/>
      <c r="DK2376" s="130"/>
      <c r="DL2376" s="130"/>
    </row>
    <row r="2377" spans="1:116" ht="25.5" x14ac:dyDescent="0.2">
      <c r="A2377" s="136">
        <v>2374</v>
      </c>
      <c r="B2377" s="368">
        <f t="shared" si="178"/>
        <v>1363</v>
      </c>
      <c r="C2377" s="223" t="s">
        <v>10377</v>
      </c>
      <c r="D2377" s="279" t="s">
        <v>25</v>
      </c>
      <c r="E2377" s="141">
        <v>20100017491</v>
      </c>
      <c r="F2377" s="134" t="s">
        <v>26</v>
      </c>
      <c r="G2377" s="238" t="s">
        <v>27</v>
      </c>
      <c r="H2377" s="198" t="s">
        <v>9771</v>
      </c>
      <c r="I2377" s="239" t="s">
        <v>10378</v>
      </c>
      <c r="J2377" s="240" t="s">
        <v>7166</v>
      </c>
      <c r="K2377" s="344" t="s">
        <v>1006</v>
      </c>
      <c r="L2377" s="198" t="s">
        <v>10380</v>
      </c>
      <c r="M2377" s="134" t="s">
        <v>10383</v>
      </c>
      <c r="N2377" s="238" t="s">
        <v>1162</v>
      </c>
      <c r="O2377" s="238">
        <v>2022</v>
      </c>
      <c r="P2377" s="88">
        <v>45336</v>
      </c>
      <c r="Q2377" s="239" t="s">
        <v>6790</v>
      </c>
      <c r="R2377" s="239">
        <v>1</v>
      </c>
      <c r="S2377" s="222" t="s">
        <v>10384</v>
      </c>
      <c r="T2377" s="179">
        <v>45575</v>
      </c>
      <c r="U2377" s="87">
        <v>116.2</v>
      </c>
      <c r="V2377" s="134" t="s">
        <v>2076</v>
      </c>
      <c r="W2377" s="134" t="s">
        <v>2076</v>
      </c>
      <c r="X2377" s="134" t="s">
        <v>2076</v>
      </c>
      <c r="Y2377" s="131" t="s">
        <v>10376</v>
      </c>
      <c r="Z2377" s="179">
        <v>45639</v>
      </c>
      <c r="AA2377" s="87">
        <v>116.2</v>
      </c>
      <c r="AB2377" s="241" t="s">
        <v>10385</v>
      </c>
      <c r="AC2377" s="145">
        <v>116.2</v>
      </c>
      <c r="AD2377" s="142">
        <v>2024</v>
      </c>
      <c r="AE2377" s="142">
        <v>5150</v>
      </c>
      <c r="AF2377" s="328">
        <f t="shared" si="184"/>
        <v>598430</v>
      </c>
      <c r="AG2377" s="108"/>
      <c r="AH2377" s="108"/>
      <c r="AI2377" s="108"/>
      <c r="AJ2377" s="108"/>
      <c r="AK2377" s="108"/>
      <c r="AL2377" s="108"/>
      <c r="AM2377" s="108"/>
      <c r="AN2377" s="108"/>
      <c r="AO2377" s="108"/>
      <c r="AP2377" s="108"/>
      <c r="AQ2377" s="108"/>
      <c r="AR2377" s="108"/>
      <c r="AS2377" s="108"/>
      <c r="AT2377" s="108"/>
      <c r="AU2377" s="108"/>
      <c r="AV2377" s="108"/>
      <c r="AW2377" s="108"/>
      <c r="AX2377" s="108"/>
      <c r="AY2377" s="108"/>
      <c r="AZ2377" s="108"/>
      <c r="BA2377" s="108"/>
      <c r="BB2377" s="108"/>
      <c r="BC2377" s="108"/>
      <c r="BD2377" s="108"/>
      <c r="BE2377" s="108"/>
      <c r="BF2377" s="108"/>
      <c r="BG2377" s="108"/>
      <c r="BH2377" s="108"/>
      <c r="BI2377" s="108"/>
      <c r="BJ2377" s="108"/>
      <c r="BK2377" s="130"/>
      <c r="BL2377" s="130"/>
      <c r="BM2377" s="130"/>
      <c r="BN2377" s="130"/>
      <c r="BO2377" s="130"/>
      <c r="BP2377" s="130"/>
      <c r="BQ2377" s="130"/>
      <c r="BR2377" s="130"/>
      <c r="BS2377" s="130"/>
      <c r="BT2377" s="130"/>
      <c r="BU2377" s="130"/>
      <c r="BV2377" s="130"/>
      <c r="BW2377" s="130"/>
      <c r="BX2377" s="130"/>
      <c r="BY2377" s="130"/>
      <c r="BZ2377" s="130"/>
      <c r="CA2377" s="130"/>
      <c r="CB2377" s="130"/>
      <c r="CC2377" s="130"/>
      <c r="CD2377" s="130"/>
      <c r="CE2377" s="130"/>
      <c r="CF2377" s="130"/>
      <c r="CG2377" s="130"/>
      <c r="CH2377" s="130"/>
      <c r="CI2377" s="130"/>
      <c r="CJ2377" s="130"/>
      <c r="CK2377" s="130"/>
      <c r="CL2377" s="130"/>
      <c r="CM2377" s="130"/>
      <c r="CN2377" s="130"/>
      <c r="CO2377" s="130"/>
      <c r="CP2377" s="130"/>
      <c r="CQ2377" s="130"/>
      <c r="CR2377" s="130"/>
      <c r="CS2377" s="130"/>
      <c r="CT2377" s="130"/>
      <c r="CU2377" s="130"/>
      <c r="CV2377" s="130"/>
      <c r="CW2377" s="130"/>
      <c r="CX2377" s="130"/>
      <c r="CY2377" s="130"/>
      <c r="CZ2377" s="130"/>
      <c r="DA2377" s="130"/>
      <c r="DB2377" s="130"/>
      <c r="DC2377" s="130"/>
      <c r="DD2377" s="130"/>
      <c r="DE2377" s="130"/>
      <c r="DF2377" s="130"/>
      <c r="DG2377" s="130"/>
      <c r="DH2377" s="130"/>
      <c r="DI2377" s="130"/>
      <c r="DJ2377" s="130"/>
      <c r="DK2377" s="130"/>
      <c r="DL2377" s="130"/>
    </row>
    <row r="2378" spans="1:116" ht="38.25" x14ac:dyDescent="0.2">
      <c r="A2378" s="136">
        <v>2375</v>
      </c>
      <c r="B2378" s="368">
        <f t="shared" si="178"/>
        <v>1363</v>
      </c>
      <c r="C2378" s="223" t="s">
        <v>10377</v>
      </c>
      <c r="D2378" s="279" t="s">
        <v>25</v>
      </c>
      <c r="E2378" s="141">
        <v>20100017491</v>
      </c>
      <c r="F2378" s="134" t="s">
        <v>26</v>
      </c>
      <c r="G2378" s="238" t="s">
        <v>27</v>
      </c>
      <c r="H2378" s="198" t="s">
        <v>9771</v>
      </c>
      <c r="I2378" s="239" t="s">
        <v>7278</v>
      </c>
      <c r="J2378" s="240" t="s">
        <v>7278</v>
      </c>
      <c r="K2378" s="344" t="s">
        <v>9395</v>
      </c>
      <c r="L2378" s="198" t="s">
        <v>10382</v>
      </c>
      <c r="M2378" s="134" t="s">
        <v>9595</v>
      </c>
      <c r="N2378" s="238" t="s">
        <v>1163</v>
      </c>
      <c r="O2378" s="238">
        <v>2023</v>
      </c>
      <c r="P2378" s="88">
        <v>45336</v>
      </c>
      <c r="Q2378" s="239" t="s">
        <v>6790</v>
      </c>
      <c r="R2378" s="239">
        <v>1</v>
      </c>
      <c r="S2378" s="222" t="s">
        <v>10384</v>
      </c>
      <c r="T2378" s="179">
        <v>45575</v>
      </c>
      <c r="U2378" s="87">
        <v>350</v>
      </c>
      <c r="V2378" s="134" t="s">
        <v>2076</v>
      </c>
      <c r="W2378" s="134" t="s">
        <v>2076</v>
      </c>
      <c r="X2378" s="134" t="s">
        <v>2076</v>
      </c>
      <c r="Y2378" s="131" t="s">
        <v>10376</v>
      </c>
      <c r="Z2378" s="179">
        <v>45639</v>
      </c>
      <c r="AA2378" s="87">
        <v>350</v>
      </c>
      <c r="AB2378" s="241" t="s">
        <v>10385</v>
      </c>
      <c r="AC2378" s="145">
        <v>350</v>
      </c>
      <c r="AD2378" s="142">
        <v>2024</v>
      </c>
      <c r="AE2378" s="142">
        <v>5150</v>
      </c>
      <c r="AF2378" s="328">
        <f t="shared" si="184"/>
        <v>1802500</v>
      </c>
      <c r="AG2378" s="108"/>
      <c r="AH2378" s="108"/>
      <c r="AI2378" s="108"/>
      <c r="AJ2378" s="108"/>
      <c r="AK2378" s="108"/>
      <c r="AL2378" s="108"/>
      <c r="AM2378" s="108"/>
      <c r="AN2378" s="108"/>
      <c r="AO2378" s="108"/>
      <c r="AP2378" s="108"/>
      <c r="AQ2378" s="108"/>
      <c r="AR2378" s="108"/>
      <c r="AS2378" s="108"/>
      <c r="AT2378" s="108"/>
      <c r="AU2378" s="108"/>
      <c r="AV2378" s="108"/>
      <c r="AW2378" s="108"/>
      <c r="AX2378" s="108"/>
      <c r="AY2378" s="108"/>
      <c r="AZ2378" s="108"/>
      <c r="BA2378" s="108"/>
      <c r="BB2378" s="108"/>
      <c r="BC2378" s="108"/>
      <c r="BD2378" s="108"/>
      <c r="BE2378" s="108"/>
      <c r="BF2378" s="108"/>
      <c r="BG2378" s="108"/>
      <c r="BH2378" s="108"/>
      <c r="BI2378" s="108"/>
      <c r="BJ2378" s="108"/>
      <c r="BK2378" s="130"/>
      <c r="BL2378" s="130"/>
      <c r="BM2378" s="130"/>
      <c r="BN2378" s="130"/>
      <c r="BO2378" s="130"/>
      <c r="BP2378" s="130"/>
      <c r="BQ2378" s="130"/>
      <c r="BR2378" s="130"/>
      <c r="BS2378" s="130"/>
      <c r="BT2378" s="130"/>
      <c r="BU2378" s="130"/>
      <c r="BV2378" s="130"/>
      <c r="BW2378" s="130"/>
      <c r="BX2378" s="130"/>
      <c r="BY2378" s="130"/>
      <c r="BZ2378" s="130"/>
      <c r="CA2378" s="130"/>
      <c r="CB2378" s="130"/>
      <c r="CC2378" s="130"/>
      <c r="CD2378" s="130"/>
      <c r="CE2378" s="130"/>
      <c r="CF2378" s="130"/>
      <c r="CG2378" s="130"/>
      <c r="CH2378" s="130"/>
      <c r="CI2378" s="130"/>
      <c r="CJ2378" s="130"/>
      <c r="CK2378" s="130"/>
      <c r="CL2378" s="130"/>
      <c r="CM2378" s="130"/>
      <c r="CN2378" s="130"/>
      <c r="CO2378" s="130"/>
      <c r="CP2378" s="130"/>
      <c r="CQ2378" s="130"/>
      <c r="CR2378" s="130"/>
      <c r="CS2378" s="130"/>
      <c r="CT2378" s="130"/>
      <c r="CU2378" s="130"/>
      <c r="CV2378" s="130"/>
      <c r="CW2378" s="130"/>
      <c r="CX2378" s="130"/>
      <c r="CY2378" s="130"/>
      <c r="CZ2378" s="130"/>
      <c r="DA2378" s="130"/>
      <c r="DB2378" s="130"/>
      <c r="DC2378" s="130"/>
      <c r="DD2378" s="130"/>
      <c r="DE2378" s="130"/>
      <c r="DF2378" s="130"/>
      <c r="DG2378" s="130"/>
      <c r="DH2378" s="130"/>
      <c r="DI2378" s="130"/>
      <c r="DJ2378" s="130"/>
      <c r="DK2378" s="130"/>
      <c r="DL2378" s="130"/>
    </row>
    <row r="2379" spans="1:116" ht="38.25" x14ac:dyDescent="0.2">
      <c r="A2379" s="136">
        <v>2376</v>
      </c>
      <c r="B2379" s="368">
        <f t="shared" si="178"/>
        <v>1364</v>
      </c>
      <c r="C2379" s="223" t="s">
        <v>10335</v>
      </c>
      <c r="D2379" s="280" t="s">
        <v>597</v>
      </c>
      <c r="E2379" s="141">
        <v>20106897914</v>
      </c>
      <c r="F2379" s="134" t="s">
        <v>26</v>
      </c>
      <c r="G2379" s="236" t="s">
        <v>27</v>
      </c>
      <c r="H2379" s="198" t="s">
        <v>10331</v>
      </c>
      <c r="I2379" s="236" t="s">
        <v>10386</v>
      </c>
      <c r="J2379" s="236" t="s">
        <v>9567</v>
      </c>
      <c r="K2379" s="104" t="s">
        <v>1077</v>
      </c>
      <c r="L2379" s="198" t="s">
        <v>10387</v>
      </c>
      <c r="M2379" s="134" t="s">
        <v>9818</v>
      </c>
      <c r="N2379" s="236" t="s">
        <v>1162</v>
      </c>
      <c r="O2379" s="236">
        <v>2023</v>
      </c>
      <c r="P2379" s="88">
        <v>45300</v>
      </c>
      <c r="Q2379" s="236" t="s">
        <v>6790</v>
      </c>
      <c r="R2379" s="236">
        <v>1</v>
      </c>
      <c r="S2379" s="222" t="s">
        <v>10336</v>
      </c>
      <c r="T2379" s="179">
        <v>45566</v>
      </c>
      <c r="U2379" s="87">
        <v>99.8</v>
      </c>
      <c r="V2379" s="134" t="s">
        <v>2076</v>
      </c>
      <c r="W2379" s="134" t="s">
        <v>2076</v>
      </c>
      <c r="X2379" s="134" t="s">
        <v>2076</v>
      </c>
      <c r="Y2379" s="131" t="s">
        <v>10337</v>
      </c>
      <c r="Z2379" s="179">
        <v>45639</v>
      </c>
      <c r="AA2379" s="87">
        <v>99.8</v>
      </c>
      <c r="AB2379" s="235" t="s">
        <v>10338</v>
      </c>
      <c r="AC2379" s="145">
        <v>99.8</v>
      </c>
      <c r="AD2379" s="142">
        <v>2024</v>
      </c>
      <c r="AE2379" s="142">
        <v>5150</v>
      </c>
      <c r="AF2379" s="328">
        <f t="shared" si="184"/>
        <v>513970</v>
      </c>
      <c r="AG2379" s="108"/>
      <c r="AH2379" s="108"/>
      <c r="AI2379" s="108"/>
      <c r="AJ2379" s="108"/>
      <c r="AK2379" s="108"/>
      <c r="AL2379" s="108"/>
      <c r="AM2379" s="108"/>
      <c r="AN2379" s="108"/>
      <c r="AO2379" s="108"/>
      <c r="AP2379" s="108"/>
      <c r="AQ2379" s="108"/>
      <c r="AR2379" s="108"/>
      <c r="AS2379" s="108"/>
      <c r="AT2379" s="108"/>
      <c r="AU2379" s="108"/>
      <c r="AV2379" s="108"/>
      <c r="AW2379" s="108"/>
      <c r="AX2379" s="108"/>
      <c r="AY2379" s="108"/>
      <c r="AZ2379" s="108"/>
      <c r="BA2379" s="108"/>
      <c r="BB2379" s="108"/>
      <c r="BC2379" s="108"/>
      <c r="BD2379" s="108"/>
      <c r="BE2379" s="108"/>
      <c r="BF2379" s="108"/>
      <c r="BG2379" s="108"/>
      <c r="BH2379" s="108"/>
      <c r="BI2379" s="108"/>
      <c r="BJ2379" s="108"/>
      <c r="BK2379" s="130"/>
      <c r="BL2379" s="130"/>
      <c r="BM2379" s="130"/>
      <c r="BN2379" s="130"/>
      <c r="BO2379" s="130"/>
      <c r="BP2379" s="130"/>
      <c r="BQ2379" s="130"/>
      <c r="BR2379" s="130"/>
      <c r="BS2379" s="130"/>
      <c r="BT2379" s="130"/>
      <c r="BU2379" s="130"/>
      <c r="BV2379" s="130"/>
      <c r="BW2379" s="130"/>
      <c r="BX2379" s="130"/>
      <c r="BY2379" s="130"/>
      <c r="BZ2379" s="130"/>
      <c r="CA2379" s="130"/>
      <c r="CB2379" s="130"/>
      <c r="CC2379" s="130"/>
      <c r="CD2379" s="130"/>
      <c r="CE2379" s="130"/>
      <c r="CF2379" s="130"/>
      <c r="CG2379" s="130"/>
      <c r="CH2379" s="130"/>
      <c r="CI2379" s="130"/>
      <c r="CJ2379" s="130"/>
      <c r="CK2379" s="130"/>
      <c r="CL2379" s="130"/>
      <c r="CM2379" s="130"/>
      <c r="CN2379" s="130"/>
      <c r="CO2379" s="130"/>
      <c r="CP2379" s="130"/>
      <c r="CQ2379" s="130"/>
      <c r="CR2379" s="130"/>
      <c r="CS2379" s="130"/>
      <c r="CT2379" s="130"/>
      <c r="CU2379" s="130"/>
      <c r="CV2379" s="130"/>
      <c r="CW2379" s="130"/>
      <c r="CX2379" s="130"/>
      <c r="CY2379" s="130"/>
      <c r="CZ2379" s="130"/>
      <c r="DA2379" s="130"/>
      <c r="DB2379" s="130"/>
      <c r="DC2379" s="130"/>
      <c r="DD2379" s="130"/>
      <c r="DE2379" s="130"/>
      <c r="DF2379" s="130"/>
      <c r="DG2379" s="130"/>
      <c r="DH2379" s="130"/>
      <c r="DI2379" s="130"/>
      <c r="DJ2379" s="130"/>
      <c r="DK2379" s="130"/>
      <c r="DL2379" s="130"/>
    </row>
    <row r="2380" spans="1:116" ht="38.25" x14ac:dyDescent="0.2">
      <c r="A2380" s="136">
        <v>2377</v>
      </c>
      <c r="B2380" s="368">
        <f t="shared" si="178"/>
        <v>1365</v>
      </c>
      <c r="C2380" s="223" t="s">
        <v>10339</v>
      </c>
      <c r="D2380" s="279" t="s">
        <v>588</v>
      </c>
      <c r="E2380" s="141">
        <v>20543254798</v>
      </c>
      <c r="F2380" s="134" t="s">
        <v>26</v>
      </c>
      <c r="G2380" s="238" t="s">
        <v>27</v>
      </c>
      <c r="H2380" s="198" t="s">
        <v>9504</v>
      </c>
      <c r="I2380" s="238" t="s">
        <v>7278</v>
      </c>
      <c r="J2380" s="98" t="s">
        <v>7226</v>
      </c>
      <c r="K2380" s="104" t="s">
        <v>1057</v>
      </c>
      <c r="L2380" s="198" t="s">
        <v>10344</v>
      </c>
      <c r="M2380" s="134" t="s">
        <v>10340</v>
      </c>
      <c r="N2380" s="238" t="s">
        <v>1161</v>
      </c>
      <c r="O2380" s="238">
        <v>2023</v>
      </c>
      <c r="P2380" s="88">
        <v>45315</v>
      </c>
      <c r="Q2380" s="238" t="s">
        <v>6790</v>
      </c>
      <c r="R2380" s="238">
        <v>1</v>
      </c>
      <c r="S2380" s="222" t="s">
        <v>10341</v>
      </c>
      <c r="T2380" s="179">
        <v>45582</v>
      </c>
      <c r="U2380" s="87">
        <v>48.2</v>
      </c>
      <c r="V2380" s="134" t="s">
        <v>2076</v>
      </c>
      <c r="W2380" s="134" t="s">
        <v>2076</v>
      </c>
      <c r="X2380" s="134" t="s">
        <v>2076</v>
      </c>
      <c r="Y2380" s="131" t="s">
        <v>10342</v>
      </c>
      <c r="Z2380" s="179">
        <v>45646</v>
      </c>
      <c r="AA2380" s="87">
        <v>48.2</v>
      </c>
      <c r="AB2380" s="237" t="s">
        <v>10343</v>
      </c>
      <c r="AC2380" s="145">
        <v>48.2</v>
      </c>
      <c r="AD2380" s="142">
        <v>2024</v>
      </c>
      <c r="AE2380" s="142">
        <v>5150</v>
      </c>
      <c r="AF2380" s="328">
        <f t="shared" ref="AF2380:AF2428" si="185">(AC2380*AE2380)</f>
        <v>248230.00000000003</v>
      </c>
      <c r="AG2380" s="108"/>
      <c r="AH2380" s="108"/>
      <c r="AI2380" s="108"/>
      <c r="AJ2380" s="108"/>
      <c r="AK2380" s="108"/>
      <c r="AL2380" s="108"/>
      <c r="AM2380" s="108"/>
      <c r="AN2380" s="108"/>
      <c r="AO2380" s="108"/>
      <c r="AP2380" s="108"/>
      <c r="AQ2380" s="108"/>
      <c r="AR2380" s="108"/>
      <c r="AS2380" s="108"/>
      <c r="AT2380" s="108"/>
      <c r="AU2380" s="108"/>
      <c r="AV2380" s="108"/>
      <c r="AW2380" s="108"/>
      <c r="AX2380" s="108"/>
      <c r="AY2380" s="108"/>
      <c r="AZ2380" s="108"/>
      <c r="BA2380" s="108"/>
      <c r="BB2380" s="108"/>
      <c r="BC2380" s="108"/>
      <c r="BD2380" s="108"/>
      <c r="BE2380" s="108"/>
      <c r="BF2380" s="108"/>
      <c r="BG2380" s="108"/>
      <c r="BH2380" s="108"/>
      <c r="BI2380" s="108"/>
      <c r="BJ2380" s="108"/>
      <c r="BK2380" s="130"/>
      <c r="BL2380" s="130"/>
      <c r="BM2380" s="130"/>
      <c r="BN2380" s="130"/>
      <c r="BO2380" s="130"/>
      <c r="BP2380" s="130"/>
      <c r="BQ2380" s="130"/>
      <c r="BR2380" s="130"/>
      <c r="BS2380" s="130"/>
      <c r="BT2380" s="130"/>
      <c r="BU2380" s="130"/>
      <c r="BV2380" s="130"/>
      <c r="BW2380" s="130"/>
      <c r="BX2380" s="130"/>
      <c r="BY2380" s="130"/>
      <c r="BZ2380" s="130"/>
      <c r="CA2380" s="130"/>
      <c r="CB2380" s="130"/>
      <c r="CC2380" s="130"/>
      <c r="CD2380" s="130"/>
      <c r="CE2380" s="130"/>
      <c r="CF2380" s="130"/>
      <c r="CG2380" s="130"/>
      <c r="CH2380" s="130"/>
      <c r="CI2380" s="130"/>
      <c r="CJ2380" s="130"/>
      <c r="CK2380" s="130"/>
      <c r="CL2380" s="130"/>
      <c r="CM2380" s="130"/>
      <c r="CN2380" s="130"/>
      <c r="CO2380" s="130"/>
      <c r="CP2380" s="130"/>
      <c r="CQ2380" s="130"/>
      <c r="CR2380" s="130"/>
      <c r="CS2380" s="130"/>
      <c r="CT2380" s="130"/>
      <c r="CU2380" s="130"/>
      <c r="CV2380" s="130"/>
      <c r="CW2380" s="130"/>
      <c r="CX2380" s="130"/>
      <c r="CY2380" s="130"/>
      <c r="CZ2380" s="130"/>
      <c r="DA2380" s="130"/>
      <c r="DB2380" s="130"/>
      <c r="DC2380" s="130"/>
      <c r="DD2380" s="130"/>
      <c r="DE2380" s="130"/>
      <c r="DF2380" s="130"/>
      <c r="DG2380" s="130"/>
      <c r="DH2380" s="130"/>
      <c r="DI2380" s="130"/>
      <c r="DJ2380" s="130"/>
      <c r="DK2380" s="130"/>
      <c r="DL2380" s="130"/>
    </row>
    <row r="2381" spans="1:116" ht="51" x14ac:dyDescent="0.2">
      <c r="A2381" s="136">
        <v>2378</v>
      </c>
      <c r="B2381" s="368">
        <f t="shared" si="178"/>
        <v>1366</v>
      </c>
      <c r="C2381" s="223" t="s">
        <v>10345</v>
      </c>
      <c r="D2381" s="279" t="s">
        <v>25</v>
      </c>
      <c r="E2381" s="141">
        <v>20100017491</v>
      </c>
      <c r="F2381" s="134" t="s">
        <v>26</v>
      </c>
      <c r="G2381" s="238" t="s">
        <v>27</v>
      </c>
      <c r="H2381" s="198" t="s">
        <v>10346</v>
      </c>
      <c r="I2381" s="238" t="s">
        <v>10347</v>
      </c>
      <c r="J2381" s="238" t="s">
        <v>8394</v>
      </c>
      <c r="K2381" s="104" t="s">
        <v>10356</v>
      </c>
      <c r="L2381" s="198" t="s">
        <v>10350</v>
      </c>
      <c r="M2381" s="134" t="s">
        <v>10358</v>
      </c>
      <c r="N2381" s="238" t="s">
        <v>10390</v>
      </c>
      <c r="O2381" s="238">
        <v>2023</v>
      </c>
      <c r="P2381" s="88">
        <v>45265</v>
      </c>
      <c r="Q2381" s="238" t="s">
        <v>6790</v>
      </c>
      <c r="R2381" s="238">
        <v>9</v>
      </c>
      <c r="S2381" s="222" t="s">
        <v>10352</v>
      </c>
      <c r="T2381" s="179">
        <v>45537</v>
      </c>
      <c r="U2381" s="87">
        <v>757.7</v>
      </c>
      <c r="V2381" s="134" t="s">
        <v>10353</v>
      </c>
      <c r="W2381" s="138">
        <v>45579</v>
      </c>
      <c r="X2381" s="134">
        <v>757.7</v>
      </c>
      <c r="Y2381" s="131" t="s">
        <v>10354</v>
      </c>
      <c r="Z2381" s="179">
        <v>45646</v>
      </c>
      <c r="AA2381" s="87">
        <v>757.7</v>
      </c>
      <c r="AB2381" s="237" t="s">
        <v>10355</v>
      </c>
      <c r="AC2381" s="145">
        <v>757.7</v>
      </c>
      <c r="AD2381" s="142">
        <v>2024</v>
      </c>
      <c r="AE2381" s="142">
        <v>5150</v>
      </c>
      <c r="AF2381" s="328">
        <f t="shared" si="185"/>
        <v>3902155.0000000005</v>
      </c>
      <c r="AG2381" s="108"/>
      <c r="AH2381" s="108"/>
      <c r="AI2381" s="108"/>
      <c r="AJ2381" s="108"/>
      <c r="AK2381" s="108"/>
      <c r="AL2381" s="108"/>
      <c r="AM2381" s="108"/>
      <c r="AN2381" s="108"/>
      <c r="AO2381" s="108"/>
      <c r="AP2381" s="108"/>
      <c r="AQ2381" s="108"/>
      <c r="AR2381" s="108"/>
      <c r="AS2381" s="108"/>
      <c r="AT2381" s="108"/>
      <c r="AU2381" s="108"/>
      <c r="AV2381" s="108"/>
      <c r="AW2381" s="108"/>
      <c r="AX2381" s="108"/>
      <c r="AY2381" s="108"/>
      <c r="AZ2381" s="108"/>
      <c r="BA2381" s="108"/>
      <c r="BB2381" s="108"/>
      <c r="BC2381" s="108"/>
      <c r="BD2381" s="108"/>
      <c r="BE2381" s="108"/>
      <c r="BF2381" s="108"/>
      <c r="BG2381" s="108"/>
      <c r="BH2381" s="108"/>
      <c r="BI2381" s="108"/>
      <c r="BJ2381" s="108"/>
      <c r="BK2381" s="130"/>
      <c r="BL2381" s="130"/>
      <c r="BM2381" s="130"/>
      <c r="BN2381" s="130"/>
      <c r="BO2381" s="130"/>
      <c r="BP2381" s="130"/>
      <c r="BQ2381" s="130"/>
      <c r="BR2381" s="130"/>
      <c r="BS2381" s="130"/>
      <c r="BT2381" s="130"/>
      <c r="BU2381" s="130"/>
      <c r="BV2381" s="130"/>
      <c r="BW2381" s="130"/>
      <c r="BX2381" s="130"/>
      <c r="BY2381" s="130"/>
      <c r="BZ2381" s="130"/>
      <c r="CA2381" s="130"/>
      <c r="CB2381" s="130"/>
      <c r="CC2381" s="130"/>
      <c r="CD2381" s="130"/>
      <c r="CE2381" s="130"/>
      <c r="CF2381" s="130"/>
      <c r="CG2381" s="130"/>
      <c r="CH2381" s="130"/>
      <c r="CI2381" s="130"/>
      <c r="CJ2381" s="130"/>
      <c r="CK2381" s="130"/>
      <c r="CL2381" s="130"/>
      <c r="CM2381" s="130"/>
      <c r="CN2381" s="130"/>
      <c r="CO2381" s="130"/>
      <c r="CP2381" s="130"/>
      <c r="CQ2381" s="130"/>
      <c r="CR2381" s="130"/>
      <c r="CS2381" s="130"/>
      <c r="CT2381" s="130"/>
      <c r="CU2381" s="130"/>
      <c r="CV2381" s="130"/>
      <c r="CW2381" s="130"/>
      <c r="CX2381" s="130"/>
      <c r="CY2381" s="130"/>
      <c r="CZ2381" s="130"/>
      <c r="DA2381" s="130"/>
      <c r="DB2381" s="130"/>
      <c r="DC2381" s="130"/>
      <c r="DD2381" s="130"/>
      <c r="DE2381" s="130"/>
      <c r="DF2381" s="130"/>
      <c r="DG2381" s="130"/>
      <c r="DH2381" s="130"/>
      <c r="DI2381" s="130"/>
      <c r="DJ2381" s="130"/>
      <c r="DK2381" s="130"/>
      <c r="DL2381" s="130"/>
    </row>
    <row r="2382" spans="1:116" ht="38.25" x14ac:dyDescent="0.2">
      <c r="A2382" s="136">
        <v>2379</v>
      </c>
      <c r="B2382" s="368">
        <f t="shared" ref="B2382:B2445" si="186">IF(C2382=C2381,B2381,B2381+1)</f>
        <v>1366</v>
      </c>
      <c r="C2382" s="223" t="s">
        <v>10345</v>
      </c>
      <c r="D2382" s="279" t="s">
        <v>25</v>
      </c>
      <c r="E2382" s="141">
        <v>20100017491</v>
      </c>
      <c r="F2382" s="134" t="s">
        <v>26</v>
      </c>
      <c r="G2382" s="238" t="s">
        <v>27</v>
      </c>
      <c r="H2382" s="198" t="s">
        <v>10348</v>
      </c>
      <c r="I2382" s="238" t="s">
        <v>10349</v>
      </c>
      <c r="J2382" s="238" t="s">
        <v>9213</v>
      </c>
      <c r="K2382" s="104" t="s">
        <v>8826</v>
      </c>
      <c r="L2382" s="198" t="s">
        <v>10351</v>
      </c>
      <c r="M2382" s="134" t="s">
        <v>10357</v>
      </c>
      <c r="N2382" s="238" t="s">
        <v>1163</v>
      </c>
      <c r="O2382" s="238">
        <v>2023</v>
      </c>
      <c r="P2382" s="88">
        <v>45265</v>
      </c>
      <c r="Q2382" s="238" t="s">
        <v>6790</v>
      </c>
      <c r="R2382" s="238">
        <v>1</v>
      </c>
      <c r="S2382" s="222" t="s">
        <v>10352</v>
      </c>
      <c r="T2382" s="179">
        <v>45537</v>
      </c>
      <c r="U2382" s="87">
        <v>315</v>
      </c>
      <c r="V2382" s="134" t="s">
        <v>10353</v>
      </c>
      <c r="W2382" s="138">
        <v>45579</v>
      </c>
      <c r="X2382" s="134">
        <v>315</v>
      </c>
      <c r="Y2382" s="131" t="s">
        <v>10354</v>
      </c>
      <c r="Z2382" s="179">
        <v>45646</v>
      </c>
      <c r="AA2382" s="87">
        <v>315</v>
      </c>
      <c r="AB2382" s="237" t="s">
        <v>10355</v>
      </c>
      <c r="AC2382" s="145">
        <v>315</v>
      </c>
      <c r="AD2382" s="142">
        <v>2024</v>
      </c>
      <c r="AE2382" s="142">
        <v>5150</v>
      </c>
      <c r="AF2382" s="328">
        <f>(AC2382*AE2382)</f>
        <v>1622250</v>
      </c>
      <c r="AG2382" s="108"/>
      <c r="AH2382" s="108"/>
      <c r="AI2382" s="108"/>
      <c r="AJ2382" s="108"/>
      <c r="AK2382" s="108"/>
      <c r="AL2382" s="108"/>
      <c r="AM2382" s="108"/>
      <c r="AN2382" s="108"/>
      <c r="AO2382" s="108"/>
      <c r="AP2382" s="108"/>
      <c r="AQ2382" s="108"/>
      <c r="AR2382" s="108"/>
      <c r="AS2382" s="108"/>
      <c r="AT2382" s="108"/>
      <c r="AU2382" s="108"/>
      <c r="AV2382" s="108"/>
      <c r="AW2382" s="108"/>
      <c r="AX2382" s="108"/>
      <c r="AY2382" s="108"/>
      <c r="AZ2382" s="108"/>
      <c r="BA2382" s="108"/>
      <c r="BB2382" s="108"/>
      <c r="BC2382" s="108"/>
      <c r="BD2382" s="108"/>
      <c r="BE2382" s="108"/>
      <c r="BF2382" s="108"/>
      <c r="BG2382" s="108"/>
      <c r="BH2382" s="108"/>
      <c r="BI2382" s="108"/>
      <c r="BJ2382" s="108"/>
      <c r="BK2382" s="130"/>
      <c r="BL2382" s="130"/>
      <c r="BM2382" s="130"/>
      <c r="BN2382" s="130"/>
      <c r="BO2382" s="130"/>
      <c r="BP2382" s="130"/>
      <c r="BQ2382" s="130"/>
      <c r="BR2382" s="130"/>
      <c r="BS2382" s="130"/>
      <c r="BT2382" s="130"/>
      <c r="BU2382" s="130"/>
      <c r="BV2382" s="130"/>
      <c r="BW2382" s="130"/>
      <c r="BX2382" s="130"/>
      <c r="BY2382" s="130"/>
      <c r="BZ2382" s="130"/>
      <c r="CA2382" s="130"/>
      <c r="CB2382" s="130"/>
      <c r="CC2382" s="130"/>
      <c r="CD2382" s="130"/>
      <c r="CE2382" s="130"/>
      <c r="CF2382" s="130"/>
      <c r="CG2382" s="130"/>
      <c r="CH2382" s="130"/>
      <c r="CI2382" s="130"/>
      <c r="CJ2382" s="130"/>
      <c r="CK2382" s="130"/>
      <c r="CL2382" s="130"/>
      <c r="CM2382" s="130"/>
      <c r="CN2382" s="130"/>
      <c r="CO2382" s="130"/>
      <c r="CP2382" s="130"/>
      <c r="CQ2382" s="130"/>
      <c r="CR2382" s="130"/>
      <c r="CS2382" s="130"/>
      <c r="CT2382" s="130"/>
      <c r="CU2382" s="130"/>
      <c r="CV2382" s="130"/>
      <c r="CW2382" s="130"/>
      <c r="CX2382" s="130"/>
      <c r="CY2382" s="130"/>
      <c r="CZ2382" s="130"/>
      <c r="DA2382" s="130"/>
      <c r="DB2382" s="130"/>
      <c r="DC2382" s="130"/>
      <c r="DD2382" s="130"/>
      <c r="DE2382" s="130"/>
      <c r="DF2382" s="130"/>
      <c r="DG2382" s="130"/>
      <c r="DH2382" s="130"/>
      <c r="DI2382" s="130"/>
      <c r="DJ2382" s="130"/>
      <c r="DK2382" s="130"/>
      <c r="DL2382" s="130"/>
    </row>
    <row r="2383" spans="1:116" ht="38.25" x14ac:dyDescent="0.2">
      <c r="A2383" s="136">
        <v>2380</v>
      </c>
      <c r="B2383" s="368">
        <f t="shared" si="186"/>
        <v>1367</v>
      </c>
      <c r="C2383" s="223" t="s">
        <v>10359</v>
      </c>
      <c r="D2383" s="279" t="s">
        <v>597</v>
      </c>
      <c r="E2383" s="141">
        <v>20106897914</v>
      </c>
      <c r="F2383" s="134" t="s">
        <v>26</v>
      </c>
      <c r="G2383" s="238" t="s">
        <v>27</v>
      </c>
      <c r="H2383" s="198" t="s">
        <v>10369</v>
      </c>
      <c r="I2383" s="238" t="s">
        <v>10361</v>
      </c>
      <c r="J2383" s="238" t="s">
        <v>10370</v>
      </c>
      <c r="K2383" s="104" t="s">
        <v>8530</v>
      </c>
      <c r="L2383" s="198" t="s">
        <v>10362</v>
      </c>
      <c r="M2383" s="134" t="s">
        <v>9818</v>
      </c>
      <c r="N2383" s="238" t="s">
        <v>1161</v>
      </c>
      <c r="O2383" s="238">
        <v>2022</v>
      </c>
      <c r="P2383" s="88">
        <v>45331</v>
      </c>
      <c r="Q2383" s="238" t="s">
        <v>6790</v>
      </c>
      <c r="R2383" s="238">
        <v>1</v>
      </c>
      <c r="S2383" s="222" t="s">
        <v>10364</v>
      </c>
      <c r="T2383" s="179">
        <v>45575</v>
      </c>
      <c r="U2383" s="87">
        <v>50</v>
      </c>
      <c r="V2383" s="134" t="s">
        <v>2076</v>
      </c>
      <c r="W2383" s="134" t="s">
        <v>2076</v>
      </c>
      <c r="X2383" s="134" t="s">
        <v>2076</v>
      </c>
      <c r="Y2383" s="131" t="s">
        <v>10365</v>
      </c>
      <c r="Z2383" s="179">
        <v>45646</v>
      </c>
      <c r="AA2383" s="87">
        <v>50</v>
      </c>
      <c r="AB2383" s="237" t="s">
        <v>10366</v>
      </c>
      <c r="AC2383" s="145">
        <v>50</v>
      </c>
      <c r="AD2383" s="142">
        <v>2024</v>
      </c>
      <c r="AE2383" s="142">
        <v>5150</v>
      </c>
      <c r="AF2383" s="328">
        <f t="shared" si="185"/>
        <v>257500</v>
      </c>
      <c r="AG2383" s="108"/>
      <c r="AH2383" s="108"/>
      <c r="AI2383" s="108"/>
      <c r="AJ2383" s="108"/>
      <c r="AK2383" s="108"/>
      <c r="AL2383" s="108"/>
      <c r="AM2383" s="108"/>
      <c r="AN2383" s="108"/>
      <c r="AO2383" s="108"/>
      <c r="AP2383" s="108"/>
      <c r="AQ2383" s="108"/>
      <c r="AR2383" s="108"/>
      <c r="AS2383" s="108"/>
      <c r="AT2383" s="108"/>
      <c r="AU2383" s="108"/>
      <c r="AV2383" s="108"/>
      <c r="AW2383" s="108"/>
      <c r="AX2383" s="108"/>
      <c r="AY2383" s="108"/>
      <c r="AZ2383" s="108"/>
      <c r="BA2383" s="108"/>
      <c r="BB2383" s="108"/>
      <c r="BC2383" s="108"/>
      <c r="BD2383" s="108"/>
      <c r="BE2383" s="108"/>
      <c r="BF2383" s="108"/>
      <c r="BG2383" s="108"/>
      <c r="BH2383" s="108"/>
      <c r="BI2383" s="108"/>
      <c r="BJ2383" s="108"/>
      <c r="BK2383" s="130"/>
      <c r="BL2383" s="130"/>
      <c r="BM2383" s="130"/>
      <c r="BN2383" s="130"/>
      <c r="BO2383" s="130"/>
      <c r="BP2383" s="130"/>
      <c r="BQ2383" s="130"/>
      <c r="BR2383" s="130"/>
      <c r="BS2383" s="130"/>
      <c r="BT2383" s="130"/>
      <c r="BU2383" s="130"/>
      <c r="BV2383" s="130"/>
      <c r="BW2383" s="130"/>
      <c r="BX2383" s="130"/>
      <c r="BY2383" s="130"/>
      <c r="BZ2383" s="130"/>
      <c r="CA2383" s="130"/>
      <c r="CB2383" s="130"/>
      <c r="CC2383" s="130"/>
      <c r="CD2383" s="130"/>
      <c r="CE2383" s="130"/>
      <c r="CF2383" s="130"/>
      <c r="CG2383" s="130"/>
      <c r="CH2383" s="130"/>
      <c r="CI2383" s="130"/>
      <c r="CJ2383" s="130"/>
      <c r="CK2383" s="130"/>
      <c r="CL2383" s="130"/>
      <c r="CM2383" s="130"/>
      <c r="CN2383" s="130"/>
      <c r="CO2383" s="130"/>
      <c r="CP2383" s="130"/>
      <c r="CQ2383" s="130"/>
      <c r="CR2383" s="130"/>
      <c r="CS2383" s="130"/>
      <c r="CT2383" s="130"/>
      <c r="CU2383" s="130"/>
      <c r="CV2383" s="130"/>
      <c r="CW2383" s="130"/>
      <c r="CX2383" s="130"/>
      <c r="CY2383" s="130"/>
      <c r="CZ2383" s="130"/>
      <c r="DA2383" s="130"/>
      <c r="DB2383" s="130"/>
      <c r="DC2383" s="130"/>
      <c r="DD2383" s="130"/>
      <c r="DE2383" s="130"/>
      <c r="DF2383" s="130"/>
      <c r="DG2383" s="130"/>
      <c r="DH2383" s="130"/>
      <c r="DI2383" s="130"/>
      <c r="DJ2383" s="130"/>
      <c r="DK2383" s="130"/>
      <c r="DL2383" s="130"/>
    </row>
    <row r="2384" spans="1:116" ht="38.25" x14ac:dyDescent="0.2">
      <c r="A2384" s="136">
        <v>2381</v>
      </c>
      <c r="B2384" s="368">
        <f t="shared" si="186"/>
        <v>1367</v>
      </c>
      <c r="C2384" s="223" t="s">
        <v>10359</v>
      </c>
      <c r="D2384" s="280" t="s">
        <v>597</v>
      </c>
      <c r="E2384" s="141">
        <v>20106897914</v>
      </c>
      <c r="F2384" s="134" t="s">
        <v>26</v>
      </c>
      <c r="G2384" s="238" t="s">
        <v>27</v>
      </c>
      <c r="H2384" s="198" t="s">
        <v>10369</v>
      </c>
      <c r="I2384" s="238" t="s">
        <v>10360</v>
      </c>
      <c r="J2384" s="238" t="s">
        <v>10252</v>
      </c>
      <c r="K2384" s="104" t="s">
        <v>8530</v>
      </c>
      <c r="L2384" s="198" t="s">
        <v>10363</v>
      </c>
      <c r="M2384" s="134" t="s">
        <v>7896</v>
      </c>
      <c r="N2384" s="238" t="s">
        <v>1161</v>
      </c>
      <c r="O2384" s="238">
        <v>2022</v>
      </c>
      <c r="P2384" s="88">
        <v>45331</v>
      </c>
      <c r="Q2384" s="238" t="s">
        <v>6790</v>
      </c>
      <c r="R2384" s="238">
        <v>1</v>
      </c>
      <c r="S2384" s="222" t="s">
        <v>10364</v>
      </c>
      <c r="T2384" s="179">
        <v>45575</v>
      </c>
      <c r="U2384" s="87">
        <v>44.5</v>
      </c>
      <c r="V2384" s="134" t="s">
        <v>2076</v>
      </c>
      <c r="W2384" s="134" t="s">
        <v>2076</v>
      </c>
      <c r="X2384" s="134" t="s">
        <v>2076</v>
      </c>
      <c r="Y2384" s="131" t="s">
        <v>10365</v>
      </c>
      <c r="Z2384" s="179">
        <v>45646</v>
      </c>
      <c r="AA2384" s="87">
        <v>44.5</v>
      </c>
      <c r="AB2384" s="237" t="s">
        <v>10366</v>
      </c>
      <c r="AC2384" s="145">
        <v>44.5</v>
      </c>
      <c r="AD2384" s="142">
        <v>2024</v>
      </c>
      <c r="AE2384" s="142">
        <v>5150</v>
      </c>
      <c r="AF2384" s="328">
        <f t="shared" si="185"/>
        <v>229175</v>
      </c>
      <c r="AG2384" s="108"/>
      <c r="AH2384" s="108"/>
      <c r="AI2384" s="108"/>
      <c r="AJ2384" s="108"/>
      <c r="AK2384" s="108"/>
      <c r="AL2384" s="108"/>
      <c r="AM2384" s="108"/>
      <c r="AN2384" s="108"/>
      <c r="AO2384" s="108"/>
      <c r="AP2384" s="108"/>
      <c r="AQ2384" s="108"/>
      <c r="AR2384" s="108"/>
      <c r="AS2384" s="108"/>
      <c r="AT2384" s="108"/>
      <c r="AU2384" s="108"/>
      <c r="AV2384" s="108"/>
      <c r="AW2384" s="108"/>
      <c r="AX2384" s="108"/>
      <c r="AY2384" s="108"/>
      <c r="AZ2384" s="108"/>
      <c r="BA2384" s="108"/>
      <c r="BB2384" s="108"/>
      <c r="BC2384" s="108"/>
      <c r="BD2384" s="108"/>
      <c r="BE2384" s="108"/>
      <c r="BF2384" s="108"/>
      <c r="BG2384" s="108"/>
      <c r="BH2384" s="108"/>
      <c r="BI2384" s="108"/>
      <c r="BJ2384" s="108"/>
      <c r="BK2384" s="130"/>
      <c r="BL2384" s="130"/>
      <c r="BM2384" s="130"/>
      <c r="BN2384" s="130"/>
      <c r="BO2384" s="130"/>
      <c r="BP2384" s="130"/>
      <c r="BQ2384" s="130"/>
      <c r="BR2384" s="130"/>
      <c r="BS2384" s="130"/>
      <c r="BT2384" s="130"/>
      <c r="BU2384" s="130"/>
      <c r="BV2384" s="130"/>
      <c r="BW2384" s="130"/>
      <c r="BX2384" s="130"/>
      <c r="BY2384" s="130"/>
      <c r="BZ2384" s="130"/>
      <c r="CA2384" s="130"/>
      <c r="CB2384" s="130"/>
      <c r="CC2384" s="130"/>
      <c r="CD2384" s="130"/>
      <c r="CE2384" s="130"/>
      <c r="CF2384" s="130"/>
      <c r="CG2384" s="130"/>
      <c r="CH2384" s="130"/>
      <c r="CI2384" s="130"/>
      <c r="CJ2384" s="130"/>
      <c r="CK2384" s="130"/>
      <c r="CL2384" s="130"/>
      <c r="CM2384" s="130"/>
      <c r="CN2384" s="130"/>
      <c r="CO2384" s="130"/>
      <c r="CP2384" s="130"/>
      <c r="CQ2384" s="130"/>
      <c r="CR2384" s="130"/>
      <c r="CS2384" s="130"/>
      <c r="CT2384" s="130"/>
      <c r="CU2384" s="130"/>
      <c r="CV2384" s="130"/>
      <c r="CW2384" s="130"/>
      <c r="CX2384" s="130"/>
      <c r="CY2384" s="130"/>
      <c r="CZ2384" s="130"/>
      <c r="DA2384" s="130"/>
      <c r="DB2384" s="130"/>
      <c r="DC2384" s="130"/>
      <c r="DD2384" s="130"/>
      <c r="DE2384" s="130"/>
      <c r="DF2384" s="130"/>
      <c r="DG2384" s="130"/>
      <c r="DH2384" s="130"/>
      <c r="DI2384" s="130"/>
      <c r="DJ2384" s="130"/>
      <c r="DK2384" s="130"/>
      <c r="DL2384" s="130"/>
    </row>
    <row r="2385" spans="1:116" ht="38.25" x14ac:dyDescent="0.2">
      <c r="A2385" s="136">
        <v>2382</v>
      </c>
      <c r="B2385" s="368">
        <f t="shared" si="186"/>
        <v>1368</v>
      </c>
      <c r="C2385" s="223" t="s">
        <v>10367</v>
      </c>
      <c r="D2385" s="279" t="s">
        <v>588</v>
      </c>
      <c r="E2385" s="141">
        <v>20543254798</v>
      </c>
      <c r="F2385" s="134" t="s">
        <v>26</v>
      </c>
      <c r="G2385" s="238" t="s">
        <v>27</v>
      </c>
      <c r="H2385" s="198" t="s">
        <v>10368</v>
      </c>
      <c r="I2385" s="238" t="s">
        <v>10170</v>
      </c>
      <c r="J2385" s="238" t="s">
        <v>10253</v>
      </c>
      <c r="K2385" s="104" t="s">
        <v>8530</v>
      </c>
      <c r="L2385" s="198" t="s">
        <v>10371</v>
      </c>
      <c r="M2385" s="134" t="s">
        <v>7896</v>
      </c>
      <c r="N2385" s="238" t="s">
        <v>1161</v>
      </c>
      <c r="O2385" s="238">
        <v>2022</v>
      </c>
      <c r="P2385" s="88">
        <v>45323</v>
      </c>
      <c r="Q2385" s="238" t="s">
        <v>6790</v>
      </c>
      <c r="R2385" s="238">
        <v>1</v>
      </c>
      <c r="S2385" s="222" t="s">
        <v>10372</v>
      </c>
      <c r="T2385" s="179">
        <v>45579</v>
      </c>
      <c r="U2385" s="87">
        <v>50</v>
      </c>
      <c r="V2385" s="134" t="s">
        <v>2076</v>
      </c>
      <c r="W2385" s="245" t="s">
        <v>2076</v>
      </c>
      <c r="X2385" s="134" t="s">
        <v>2076</v>
      </c>
      <c r="Y2385" s="131" t="s">
        <v>10373</v>
      </c>
      <c r="Z2385" s="179">
        <v>45646</v>
      </c>
      <c r="AA2385" s="87">
        <v>50</v>
      </c>
      <c r="AB2385" s="237" t="s">
        <v>10374</v>
      </c>
      <c r="AC2385" s="145">
        <v>50</v>
      </c>
      <c r="AD2385" s="142">
        <v>2024</v>
      </c>
      <c r="AE2385" s="142">
        <v>5150</v>
      </c>
      <c r="AF2385" s="328">
        <f t="shared" si="185"/>
        <v>257500</v>
      </c>
      <c r="AG2385" s="108"/>
      <c r="AH2385" s="108"/>
      <c r="AI2385" s="108"/>
      <c r="AJ2385" s="108"/>
      <c r="AK2385" s="108"/>
      <c r="AL2385" s="108"/>
      <c r="AM2385" s="108"/>
      <c r="AN2385" s="108"/>
      <c r="AO2385" s="108"/>
      <c r="AP2385" s="108"/>
      <c r="AQ2385" s="108"/>
      <c r="AR2385" s="108"/>
      <c r="AS2385" s="108"/>
      <c r="AT2385" s="108"/>
      <c r="AU2385" s="108"/>
      <c r="AV2385" s="108"/>
      <c r="AW2385" s="108"/>
      <c r="AX2385" s="108"/>
      <c r="AY2385" s="108"/>
      <c r="AZ2385" s="108"/>
      <c r="BA2385" s="108"/>
      <c r="BB2385" s="108"/>
      <c r="BC2385" s="108"/>
      <c r="BD2385" s="108"/>
      <c r="BE2385" s="108"/>
      <c r="BF2385" s="108"/>
      <c r="BG2385" s="108"/>
      <c r="BH2385" s="108"/>
      <c r="BI2385" s="108"/>
      <c r="BJ2385" s="108"/>
      <c r="BK2385" s="130"/>
      <c r="BL2385" s="130"/>
      <c r="BM2385" s="130"/>
      <c r="BN2385" s="130"/>
      <c r="BO2385" s="130"/>
      <c r="BP2385" s="130"/>
      <c r="BQ2385" s="130"/>
      <c r="BR2385" s="130"/>
      <c r="BS2385" s="130"/>
      <c r="BT2385" s="130"/>
      <c r="BU2385" s="130"/>
      <c r="BV2385" s="130"/>
      <c r="BW2385" s="130"/>
      <c r="BX2385" s="130"/>
      <c r="BY2385" s="130"/>
      <c r="BZ2385" s="130"/>
      <c r="CA2385" s="130"/>
      <c r="CB2385" s="130"/>
      <c r="CC2385" s="130"/>
      <c r="CD2385" s="130"/>
      <c r="CE2385" s="130"/>
      <c r="CF2385" s="130"/>
      <c r="CG2385" s="130"/>
      <c r="CH2385" s="130"/>
      <c r="CI2385" s="130"/>
      <c r="CJ2385" s="130"/>
      <c r="CK2385" s="130"/>
      <c r="CL2385" s="130"/>
      <c r="CM2385" s="130"/>
      <c r="CN2385" s="130"/>
      <c r="CO2385" s="130"/>
      <c r="CP2385" s="130"/>
      <c r="CQ2385" s="130"/>
      <c r="CR2385" s="130"/>
      <c r="CS2385" s="130"/>
      <c r="CT2385" s="130"/>
      <c r="CU2385" s="130"/>
      <c r="CV2385" s="130"/>
      <c r="CW2385" s="130"/>
      <c r="CX2385" s="130"/>
      <c r="CY2385" s="130"/>
      <c r="CZ2385" s="130"/>
      <c r="DA2385" s="130"/>
      <c r="DB2385" s="130"/>
      <c r="DC2385" s="130"/>
      <c r="DD2385" s="130"/>
      <c r="DE2385" s="130"/>
      <c r="DF2385" s="130"/>
      <c r="DG2385" s="130"/>
      <c r="DH2385" s="130"/>
      <c r="DI2385" s="130"/>
      <c r="DJ2385" s="130"/>
      <c r="DK2385" s="130"/>
      <c r="DL2385" s="130"/>
    </row>
    <row r="2386" spans="1:116" ht="38.25" x14ac:dyDescent="0.2">
      <c r="A2386" s="136">
        <v>2383</v>
      </c>
      <c r="B2386" s="368">
        <f t="shared" si="186"/>
        <v>1369</v>
      </c>
      <c r="C2386" s="223" t="s">
        <v>10521</v>
      </c>
      <c r="D2386" s="279" t="s">
        <v>25</v>
      </c>
      <c r="E2386" s="141">
        <v>20100017491</v>
      </c>
      <c r="F2386" s="134" t="s">
        <v>26</v>
      </c>
      <c r="G2386" s="249" t="s">
        <v>27</v>
      </c>
      <c r="H2386" s="198" t="s">
        <v>9420</v>
      </c>
      <c r="I2386" s="249" t="s">
        <v>10522</v>
      </c>
      <c r="J2386" s="249" t="s">
        <v>10523</v>
      </c>
      <c r="K2386" s="104" t="s">
        <v>1003</v>
      </c>
      <c r="L2386" s="198" t="s">
        <v>10524</v>
      </c>
      <c r="M2386" s="134" t="s">
        <v>7032</v>
      </c>
      <c r="N2386" s="249" t="s">
        <v>1163</v>
      </c>
      <c r="O2386" s="249">
        <v>2022</v>
      </c>
      <c r="P2386" s="88">
        <v>45328</v>
      </c>
      <c r="Q2386" s="249" t="s">
        <v>6790</v>
      </c>
      <c r="R2386" s="249">
        <v>1</v>
      </c>
      <c r="S2386" s="222" t="s">
        <v>10525</v>
      </c>
      <c r="T2386" s="179">
        <v>45595</v>
      </c>
      <c r="U2386" s="87">
        <v>350</v>
      </c>
      <c r="V2386" s="134" t="s">
        <v>2076</v>
      </c>
      <c r="W2386" s="134" t="s">
        <v>2076</v>
      </c>
      <c r="X2386" s="134" t="s">
        <v>2076</v>
      </c>
      <c r="Y2386" s="131" t="s">
        <v>10526</v>
      </c>
      <c r="Z2386" s="179">
        <v>45659</v>
      </c>
      <c r="AA2386" s="87">
        <v>350</v>
      </c>
      <c r="AB2386" s="247" t="s">
        <v>10527</v>
      </c>
      <c r="AC2386" s="145">
        <v>350</v>
      </c>
      <c r="AD2386" s="142">
        <v>2025</v>
      </c>
      <c r="AE2386" s="142">
        <v>5350</v>
      </c>
      <c r="AF2386" s="328">
        <f t="shared" si="185"/>
        <v>1872500</v>
      </c>
      <c r="AG2386" s="108"/>
      <c r="AH2386" s="108"/>
      <c r="AI2386" s="108"/>
      <c r="AJ2386" s="108"/>
      <c r="AK2386" s="108"/>
      <c r="AL2386" s="108"/>
      <c r="AM2386" s="108"/>
      <c r="AN2386" s="108"/>
      <c r="AO2386" s="108"/>
      <c r="AP2386" s="108"/>
      <c r="AQ2386" s="108"/>
      <c r="AR2386" s="108"/>
      <c r="AS2386" s="108"/>
      <c r="AT2386" s="108"/>
      <c r="AU2386" s="108"/>
      <c r="AV2386" s="108"/>
      <c r="AW2386" s="108"/>
      <c r="AX2386" s="108"/>
      <c r="AY2386" s="108"/>
      <c r="AZ2386" s="108"/>
      <c r="BA2386" s="108"/>
      <c r="BB2386" s="108"/>
      <c r="BC2386" s="108"/>
      <c r="BD2386" s="108"/>
      <c r="BE2386" s="108"/>
      <c r="BF2386" s="108"/>
      <c r="BG2386" s="108"/>
      <c r="BH2386" s="108"/>
      <c r="BI2386" s="108"/>
      <c r="BJ2386" s="108"/>
      <c r="BK2386" s="130"/>
      <c r="BL2386" s="130"/>
      <c r="BM2386" s="130"/>
      <c r="BN2386" s="130"/>
      <c r="BO2386" s="130"/>
      <c r="BP2386" s="130"/>
      <c r="BQ2386" s="130"/>
      <c r="BR2386" s="130"/>
      <c r="BS2386" s="130"/>
      <c r="BT2386" s="130"/>
      <c r="BU2386" s="130"/>
      <c r="BV2386" s="130"/>
      <c r="BW2386" s="130"/>
      <c r="BX2386" s="130"/>
      <c r="BY2386" s="130"/>
      <c r="BZ2386" s="130"/>
      <c r="CA2386" s="130"/>
      <c r="CB2386" s="130"/>
      <c r="CC2386" s="130"/>
      <c r="CD2386" s="130"/>
      <c r="CE2386" s="130"/>
      <c r="CF2386" s="130"/>
      <c r="CG2386" s="130"/>
      <c r="CH2386" s="130"/>
      <c r="CI2386" s="130"/>
      <c r="CJ2386" s="130"/>
      <c r="CK2386" s="130"/>
      <c r="CL2386" s="130"/>
      <c r="CM2386" s="130"/>
      <c r="CN2386" s="130"/>
      <c r="CO2386" s="130"/>
      <c r="CP2386" s="130"/>
      <c r="CQ2386" s="130"/>
      <c r="CR2386" s="130"/>
      <c r="CS2386" s="130"/>
      <c r="CT2386" s="130"/>
      <c r="CU2386" s="130"/>
      <c r="CV2386" s="130"/>
      <c r="CW2386" s="130"/>
      <c r="CX2386" s="130"/>
      <c r="CY2386" s="130"/>
      <c r="CZ2386" s="130"/>
      <c r="DA2386" s="130"/>
      <c r="DB2386" s="130"/>
      <c r="DC2386" s="130"/>
      <c r="DD2386" s="130"/>
      <c r="DE2386" s="130"/>
      <c r="DF2386" s="130"/>
      <c r="DG2386" s="130"/>
      <c r="DH2386" s="130"/>
      <c r="DI2386" s="130"/>
      <c r="DJ2386" s="130"/>
      <c r="DK2386" s="130"/>
      <c r="DL2386" s="130"/>
    </row>
    <row r="2387" spans="1:116" ht="25.5" x14ac:dyDescent="0.2">
      <c r="A2387" s="136">
        <v>2384</v>
      </c>
      <c r="B2387" s="368">
        <f t="shared" si="186"/>
        <v>1369</v>
      </c>
      <c r="C2387" s="223" t="s">
        <v>10521</v>
      </c>
      <c r="D2387" s="279" t="s">
        <v>25</v>
      </c>
      <c r="E2387" s="141">
        <v>20100017491</v>
      </c>
      <c r="F2387" s="134" t="s">
        <v>26</v>
      </c>
      <c r="G2387" s="249" t="s">
        <v>27</v>
      </c>
      <c r="H2387" s="198" t="s">
        <v>9519</v>
      </c>
      <c r="I2387" s="249" t="s">
        <v>10067</v>
      </c>
      <c r="J2387" s="249" t="s">
        <v>7166</v>
      </c>
      <c r="K2387" s="344" t="s">
        <v>1006</v>
      </c>
      <c r="L2387" s="198" t="s">
        <v>10528</v>
      </c>
      <c r="M2387" s="134" t="s">
        <v>7032</v>
      </c>
      <c r="N2387" s="249" t="s">
        <v>1163</v>
      </c>
      <c r="O2387" s="249">
        <v>2022</v>
      </c>
      <c r="P2387" s="88">
        <v>45328</v>
      </c>
      <c r="Q2387" s="249" t="s">
        <v>6790</v>
      </c>
      <c r="R2387" s="249">
        <v>1</v>
      </c>
      <c r="S2387" s="164" t="s">
        <v>10525</v>
      </c>
      <c r="T2387" s="124">
        <v>45595</v>
      </c>
      <c r="U2387" s="123">
        <v>247.8</v>
      </c>
      <c r="V2387" s="134" t="s">
        <v>2076</v>
      </c>
      <c r="W2387" s="134" t="s">
        <v>2076</v>
      </c>
      <c r="X2387" s="134" t="s">
        <v>2076</v>
      </c>
      <c r="Y2387" s="131" t="s">
        <v>10526</v>
      </c>
      <c r="Z2387" s="252">
        <v>45659</v>
      </c>
      <c r="AA2387" s="253">
        <v>247.8</v>
      </c>
      <c r="AB2387" s="247" t="s">
        <v>10527</v>
      </c>
      <c r="AC2387" s="145">
        <v>247.8</v>
      </c>
      <c r="AD2387" s="142">
        <v>2025</v>
      </c>
      <c r="AE2387" s="142">
        <v>5350</v>
      </c>
      <c r="AF2387" s="328">
        <f t="shared" si="185"/>
        <v>1325730</v>
      </c>
      <c r="AG2387" s="108"/>
      <c r="AH2387" s="108"/>
      <c r="AI2387" s="108"/>
      <c r="AJ2387" s="108"/>
      <c r="AK2387" s="108"/>
      <c r="AL2387" s="108"/>
      <c r="AM2387" s="108"/>
      <c r="AN2387" s="108"/>
      <c r="AO2387" s="108"/>
      <c r="AP2387" s="108"/>
      <c r="AQ2387" s="108"/>
      <c r="AR2387" s="108"/>
      <c r="AS2387" s="108"/>
      <c r="AT2387" s="108"/>
      <c r="AU2387" s="108"/>
      <c r="AV2387" s="108"/>
      <c r="AW2387" s="108"/>
      <c r="AX2387" s="108"/>
      <c r="AY2387" s="108"/>
      <c r="AZ2387" s="108"/>
      <c r="BA2387" s="108"/>
      <c r="BB2387" s="108"/>
      <c r="BC2387" s="108"/>
      <c r="BD2387" s="108"/>
      <c r="BE2387" s="108"/>
      <c r="BF2387" s="108"/>
      <c r="BG2387" s="108"/>
      <c r="BH2387" s="108"/>
      <c r="BI2387" s="108"/>
      <c r="BJ2387" s="108"/>
      <c r="BK2387" s="130"/>
      <c r="BL2387" s="130"/>
      <c r="BM2387" s="130"/>
      <c r="BN2387" s="130"/>
      <c r="BO2387" s="130"/>
      <c r="BP2387" s="130"/>
      <c r="BQ2387" s="130"/>
      <c r="BR2387" s="130"/>
      <c r="BS2387" s="130"/>
      <c r="BT2387" s="130"/>
      <c r="BU2387" s="130"/>
      <c r="BV2387" s="130"/>
      <c r="BW2387" s="130"/>
      <c r="BX2387" s="130"/>
      <c r="BY2387" s="130"/>
      <c r="BZ2387" s="130"/>
      <c r="CA2387" s="130"/>
      <c r="CB2387" s="130"/>
      <c r="CC2387" s="130"/>
      <c r="CD2387" s="130"/>
      <c r="CE2387" s="130"/>
      <c r="CF2387" s="130"/>
      <c r="CG2387" s="130"/>
      <c r="CH2387" s="130"/>
      <c r="CI2387" s="130"/>
      <c r="CJ2387" s="130"/>
      <c r="CK2387" s="130"/>
      <c r="CL2387" s="130"/>
      <c r="CM2387" s="130"/>
      <c r="CN2387" s="130"/>
      <c r="CO2387" s="130"/>
      <c r="CP2387" s="130"/>
      <c r="CQ2387" s="130"/>
      <c r="CR2387" s="130"/>
      <c r="CS2387" s="130"/>
      <c r="CT2387" s="130"/>
      <c r="CU2387" s="130"/>
      <c r="CV2387" s="130"/>
      <c r="CW2387" s="130"/>
      <c r="CX2387" s="130"/>
      <c r="CY2387" s="130"/>
      <c r="CZ2387" s="130"/>
      <c r="DA2387" s="130"/>
      <c r="DB2387" s="130"/>
      <c r="DC2387" s="130"/>
      <c r="DD2387" s="130"/>
      <c r="DE2387" s="130"/>
      <c r="DF2387" s="130"/>
      <c r="DG2387" s="130"/>
      <c r="DH2387" s="130"/>
      <c r="DI2387" s="130"/>
      <c r="DJ2387" s="130"/>
      <c r="DK2387" s="130"/>
      <c r="DL2387" s="130"/>
    </row>
    <row r="2388" spans="1:116" ht="25.5" x14ac:dyDescent="0.2">
      <c r="A2388" s="136">
        <v>2385</v>
      </c>
      <c r="B2388" s="368">
        <f t="shared" si="186"/>
        <v>1370</v>
      </c>
      <c r="C2388" s="223" t="s">
        <v>10529</v>
      </c>
      <c r="D2388" s="279" t="s">
        <v>597</v>
      </c>
      <c r="E2388" s="141">
        <v>20106897914</v>
      </c>
      <c r="F2388" s="134" t="s">
        <v>26</v>
      </c>
      <c r="G2388" s="249" t="s">
        <v>27</v>
      </c>
      <c r="H2388" s="198" t="s">
        <v>10530</v>
      </c>
      <c r="I2388" s="249" t="s">
        <v>7161</v>
      </c>
      <c r="J2388" s="249" t="s">
        <v>7265</v>
      </c>
      <c r="K2388" s="104" t="s">
        <v>1033</v>
      </c>
      <c r="L2388" s="198" t="s">
        <v>10531</v>
      </c>
      <c r="M2388" s="134" t="s">
        <v>7896</v>
      </c>
      <c r="N2388" s="249" t="s">
        <v>1163</v>
      </c>
      <c r="O2388" s="249">
        <v>2023</v>
      </c>
      <c r="P2388" s="88">
        <v>45330</v>
      </c>
      <c r="Q2388" s="249" t="s">
        <v>6790</v>
      </c>
      <c r="R2388" s="249">
        <v>1</v>
      </c>
      <c r="S2388" s="164" t="s">
        <v>10532</v>
      </c>
      <c r="T2388" s="124">
        <v>45600</v>
      </c>
      <c r="U2388" s="123">
        <v>350</v>
      </c>
      <c r="V2388" s="134" t="s">
        <v>2076</v>
      </c>
      <c r="W2388" s="134" t="s">
        <v>2076</v>
      </c>
      <c r="X2388" s="134" t="s">
        <v>2076</v>
      </c>
      <c r="Y2388" s="131" t="s">
        <v>10533</v>
      </c>
      <c r="Z2388" s="252">
        <v>45667</v>
      </c>
      <c r="AA2388" s="253">
        <v>350</v>
      </c>
      <c r="AB2388" s="247" t="s">
        <v>10534</v>
      </c>
      <c r="AC2388" s="145">
        <v>350</v>
      </c>
      <c r="AD2388" s="142">
        <v>2025</v>
      </c>
      <c r="AE2388" s="142">
        <v>5350</v>
      </c>
      <c r="AF2388" s="328">
        <f t="shared" si="185"/>
        <v>1872500</v>
      </c>
      <c r="AG2388" s="108"/>
      <c r="AH2388" s="108"/>
      <c r="AI2388" s="108"/>
      <c r="AJ2388" s="108"/>
      <c r="AK2388" s="108"/>
      <c r="AL2388" s="108"/>
      <c r="AM2388" s="108"/>
      <c r="AN2388" s="108"/>
      <c r="AO2388" s="108"/>
      <c r="AP2388" s="108"/>
      <c r="AQ2388" s="108"/>
      <c r="AR2388" s="108"/>
      <c r="AS2388" s="108"/>
      <c r="AT2388" s="108"/>
      <c r="AU2388" s="108"/>
      <c r="AV2388" s="108"/>
      <c r="AW2388" s="108"/>
      <c r="AX2388" s="108"/>
      <c r="AY2388" s="108"/>
      <c r="AZ2388" s="108"/>
      <c r="BA2388" s="108"/>
      <c r="BB2388" s="108"/>
      <c r="BC2388" s="108"/>
      <c r="BD2388" s="108"/>
      <c r="BE2388" s="108"/>
      <c r="BF2388" s="108"/>
      <c r="BG2388" s="108"/>
      <c r="BH2388" s="108"/>
      <c r="BI2388" s="108"/>
      <c r="BJ2388" s="108"/>
      <c r="BK2388" s="130"/>
      <c r="BL2388" s="130"/>
      <c r="BM2388" s="130"/>
      <c r="BN2388" s="130"/>
      <c r="BO2388" s="130"/>
      <c r="BP2388" s="130"/>
      <c r="BQ2388" s="130"/>
      <c r="BR2388" s="130"/>
      <c r="BS2388" s="130"/>
      <c r="BT2388" s="130"/>
      <c r="BU2388" s="130"/>
      <c r="BV2388" s="130"/>
      <c r="BW2388" s="130"/>
      <c r="BX2388" s="130"/>
      <c r="BY2388" s="130"/>
      <c r="BZ2388" s="130"/>
      <c r="CA2388" s="130"/>
      <c r="CB2388" s="130"/>
      <c r="CC2388" s="130"/>
      <c r="CD2388" s="130"/>
      <c r="CE2388" s="130"/>
      <c r="CF2388" s="130"/>
      <c r="CG2388" s="130"/>
      <c r="CH2388" s="130"/>
      <c r="CI2388" s="130"/>
      <c r="CJ2388" s="130"/>
      <c r="CK2388" s="130"/>
      <c r="CL2388" s="130"/>
      <c r="CM2388" s="130"/>
      <c r="CN2388" s="130"/>
      <c r="CO2388" s="130"/>
      <c r="CP2388" s="130"/>
      <c r="CQ2388" s="130"/>
      <c r="CR2388" s="130"/>
      <c r="CS2388" s="130"/>
      <c r="CT2388" s="130"/>
      <c r="CU2388" s="130"/>
      <c r="CV2388" s="130"/>
      <c r="CW2388" s="130"/>
      <c r="CX2388" s="130"/>
      <c r="CY2388" s="130"/>
      <c r="CZ2388" s="130"/>
      <c r="DA2388" s="130"/>
      <c r="DB2388" s="130"/>
      <c r="DC2388" s="130"/>
      <c r="DD2388" s="130"/>
      <c r="DE2388" s="130"/>
      <c r="DF2388" s="130"/>
      <c r="DG2388" s="130"/>
      <c r="DH2388" s="130"/>
      <c r="DI2388" s="130"/>
      <c r="DJ2388" s="130"/>
      <c r="DK2388" s="130"/>
      <c r="DL2388" s="130"/>
    </row>
    <row r="2389" spans="1:116" ht="89.25" x14ac:dyDescent="0.2">
      <c r="A2389" s="136">
        <v>2386</v>
      </c>
      <c r="B2389" s="368">
        <f t="shared" si="186"/>
        <v>1371</v>
      </c>
      <c r="C2389" s="223" t="s">
        <v>10535</v>
      </c>
      <c r="D2389" s="279" t="s">
        <v>8462</v>
      </c>
      <c r="E2389" s="141">
        <v>20467534026</v>
      </c>
      <c r="F2389" s="134" t="s">
        <v>26</v>
      </c>
      <c r="G2389" s="249" t="s">
        <v>27</v>
      </c>
      <c r="H2389" s="198" t="s">
        <v>9581</v>
      </c>
      <c r="I2389" s="249" t="s">
        <v>7024</v>
      </c>
      <c r="J2389" s="249" t="s">
        <v>8500</v>
      </c>
      <c r="K2389" s="104" t="s">
        <v>1061</v>
      </c>
      <c r="L2389" s="198" t="s">
        <v>10536</v>
      </c>
      <c r="M2389" s="134" t="s">
        <v>7896</v>
      </c>
      <c r="N2389" s="249" t="s">
        <v>1161</v>
      </c>
      <c r="O2389" s="249">
        <v>2022</v>
      </c>
      <c r="P2389" s="88">
        <v>45266</v>
      </c>
      <c r="Q2389" s="249" t="s">
        <v>6790</v>
      </c>
      <c r="R2389" s="249">
        <v>1</v>
      </c>
      <c r="S2389" s="164" t="s">
        <v>10537</v>
      </c>
      <c r="T2389" s="124">
        <v>45469</v>
      </c>
      <c r="U2389" s="123">
        <v>50</v>
      </c>
      <c r="V2389" s="134" t="s">
        <v>10538</v>
      </c>
      <c r="W2389" s="138">
        <v>45594</v>
      </c>
      <c r="X2389" s="134">
        <v>38.799999999999997</v>
      </c>
      <c r="Y2389" s="131" t="s">
        <v>10539</v>
      </c>
      <c r="Z2389" s="252">
        <v>45667</v>
      </c>
      <c r="AA2389" s="253">
        <v>38.799999999999997</v>
      </c>
      <c r="AB2389" s="247" t="s">
        <v>10540</v>
      </c>
      <c r="AC2389" s="145">
        <v>38.799999999999997</v>
      </c>
      <c r="AD2389" s="142">
        <v>2025</v>
      </c>
      <c r="AE2389" s="142">
        <v>5350</v>
      </c>
      <c r="AF2389" s="328">
        <f t="shared" si="185"/>
        <v>207579.99999999997</v>
      </c>
      <c r="AG2389" s="108"/>
      <c r="AH2389" s="108"/>
      <c r="AI2389" s="108"/>
      <c r="AJ2389" s="108"/>
      <c r="AK2389" s="108"/>
      <c r="AL2389" s="108"/>
      <c r="AM2389" s="108"/>
      <c r="AN2389" s="108"/>
      <c r="AO2389" s="108"/>
      <c r="AP2389" s="108"/>
      <c r="AQ2389" s="108"/>
      <c r="AR2389" s="108"/>
      <c r="AS2389" s="108"/>
      <c r="AT2389" s="108"/>
      <c r="AU2389" s="108"/>
      <c r="AV2389" s="108"/>
      <c r="AW2389" s="108"/>
      <c r="AX2389" s="108"/>
      <c r="AY2389" s="108"/>
      <c r="AZ2389" s="108"/>
      <c r="BA2389" s="108"/>
      <c r="BB2389" s="108"/>
      <c r="BC2389" s="108"/>
      <c r="BD2389" s="108"/>
      <c r="BE2389" s="108"/>
      <c r="BF2389" s="108"/>
      <c r="BG2389" s="108"/>
      <c r="BH2389" s="108"/>
      <c r="BI2389" s="108"/>
      <c r="BJ2389" s="108"/>
      <c r="BK2389" s="130"/>
      <c r="BL2389" s="130"/>
      <c r="BM2389" s="130"/>
      <c r="BN2389" s="130"/>
      <c r="BO2389" s="130"/>
      <c r="BP2389" s="130"/>
      <c r="BQ2389" s="130"/>
      <c r="BR2389" s="130"/>
      <c r="BS2389" s="130"/>
      <c r="BT2389" s="130"/>
      <c r="BU2389" s="130"/>
      <c r="BV2389" s="130"/>
      <c r="BW2389" s="130"/>
      <c r="BX2389" s="130"/>
      <c r="BY2389" s="130"/>
      <c r="BZ2389" s="130"/>
      <c r="CA2389" s="130"/>
      <c r="CB2389" s="130"/>
      <c r="CC2389" s="130"/>
      <c r="CD2389" s="130"/>
      <c r="CE2389" s="130"/>
      <c r="CF2389" s="130"/>
      <c r="CG2389" s="130"/>
      <c r="CH2389" s="130"/>
      <c r="CI2389" s="130"/>
      <c r="CJ2389" s="130"/>
      <c r="CK2389" s="130"/>
      <c r="CL2389" s="130"/>
      <c r="CM2389" s="130"/>
      <c r="CN2389" s="130"/>
      <c r="CO2389" s="130"/>
      <c r="CP2389" s="130"/>
      <c r="CQ2389" s="130"/>
      <c r="CR2389" s="130"/>
      <c r="CS2389" s="130"/>
      <c r="CT2389" s="130"/>
      <c r="CU2389" s="130"/>
      <c r="CV2389" s="130"/>
      <c r="CW2389" s="130"/>
      <c r="CX2389" s="130"/>
      <c r="CY2389" s="130"/>
      <c r="CZ2389" s="130"/>
      <c r="DA2389" s="130"/>
      <c r="DB2389" s="130"/>
      <c r="DC2389" s="130"/>
      <c r="DD2389" s="130"/>
      <c r="DE2389" s="130"/>
      <c r="DF2389" s="130"/>
      <c r="DG2389" s="130"/>
      <c r="DH2389" s="130"/>
      <c r="DI2389" s="130"/>
      <c r="DJ2389" s="130"/>
      <c r="DK2389" s="130"/>
      <c r="DL2389" s="130"/>
    </row>
    <row r="2390" spans="1:116" ht="38.25" x14ac:dyDescent="0.2">
      <c r="A2390" s="136">
        <v>2387</v>
      </c>
      <c r="B2390" s="368">
        <f t="shared" si="186"/>
        <v>1371</v>
      </c>
      <c r="C2390" s="223" t="s">
        <v>10535</v>
      </c>
      <c r="D2390" s="279" t="s">
        <v>8462</v>
      </c>
      <c r="E2390" s="141">
        <v>20467534026</v>
      </c>
      <c r="F2390" s="134" t="s">
        <v>26</v>
      </c>
      <c r="G2390" s="249" t="s">
        <v>27</v>
      </c>
      <c r="H2390" s="198" t="s">
        <v>9519</v>
      </c>
      <c r="I2390" s="249" t="s">
        <v>10067</v>
      </c>
      <c r="J2390" s="249" t="s">
        <v>7166</v>
      </c>
      <c r="K2390" s="344" t="s">
        <v>1006</v>
      </c>
      <c r="L2390" s="198" t="s">
        <v>10541</v>
      </c>
      <c r="M2390" s="134" t="s">
        <v>7896</v>
      </c>
      <c r="N2390" s="249" t="s">
        <v>1162</v>
      </c>
      <c r="O2390" s="249">
        <v>2023</v>
      </c>
      <c r="P2390" s="88">
        <v>45266</v>
      </c>
      <c r="Q2390" s="249" t="s">
        <v>6790</v>
      </c>
      <c r="R2390" s="249">
        <v>1</v>
      </c>
      <c r="S2390" s="164" t="s">
        <v>10537</v>
      </c>
      <c r="T2390" s="124">
        <v>45469</v>
      </c>
      <c r="U2390" s="123">
        <v>50</v>
      </c>
      <c r="V2390" s="134" t="s">
        <v>10538</v>
      </c>
      <c r="W2390" s="138">
        <v>45594</v>
      </c>
      <c r="X2390" s="134">
        <v>50</v>
      </c>
      <c r="Y2390" s="131" t="s">
        <v>10539</v>
      </c>
      <c r="Z2390" s="252">
        <v>45667</v>
      </c>
      <c r="AA2390" s="253">
        <v>50</v>
      </c>
      <c r="AB2390" s="247" t="s">
        <v>10540</v>
      </c>
      <c r="AC2390" s="145">
        <v>50</v>
      </c>
      <c r="AD2390" s="142">
        <v>2025</v>
      </c>
      <c r="AE2390" s="142">
        <v>5350</v>
      </c>
      <c r="AF2390" s="328">
        <f t="shared" si="185"/>
        <v>267500</v>
      </c>
      <c r="AG2390" s="108"/>
      <c r="AH2390" s="108"/>
      <c r="AI2390" s="108"/>
      <c r="AJ2390" s="108"/>
      <c r="AK2390" s="108"/>
      <c r="AL2390" s="108"/>
      <c r="AM2390" s="108"/>
      <c r="AN2390" s="108"/>
      <c r="AO2390" s="108"/>
      <c r="AP2390" s="108"/>
      <c r="AQ2390" s="108"/>
      <c r="AR2390" s="108"/>
      <c r="AS2390" s="108"/>
      <c r="AT2390" s="108"/>
      <c r="AU2390" s="108"/>
      <c r="AV2390" s="108"/>
      <c r="AW2390" s="108"/>
      <c r="AX2390" s="108"/>
      <c r="AY2390" s="108"/>
      <c r="AZ2390" s="108"/>
      <c r="BA2390" s="108"/>
      <c r="BB2390" s="108"/>
      <c r="BC2390" s="108"/>
      <c r="BD2390" s="108"/>
      <c r="BE2390" s="108"/>
      <c r="BF2390" s="108"/>
      <c r="BG2390" s="108"/>
      <c r="BH2390" s="108"/>
      <c r="BI2390" s="108"/>
      <c r="BJ2390" s="108"/>
      <c r="BK2390" s="130"/>
      <c r="BL2390" s="130"/>
      <c r="BM2390" s="130"/>
      <c r="BN2390" s="130"/>
      <c r="BO2390" s="130"/>
      <c r="BP2390" s="130"/>
      <c r="BQ2390" s="130"/>
      <c r="BR2390" s="130"/>
      <c r="BS2390" s="130"/>
      <c r="BT2390" s="130"/>
      <c r="BU2390" s="130"/>
      <c r="BV2390" s="130"/>
      <c r="BW2390" s="130"/>
      <c r="BX2390" s="130"/>
      <c r="BY2390" s="130"/>
      <c r="BZ2390" s="130"/>
      <c r="CA2390" s="130"/>
      <c r="CB2390" s="130"/>
      <c r="CC2390" s="130"/>
      <c r="CD2390" s="130"/>
      <c r="CE2390" s="130"/>
      <c r="CF2390" s="130"/>
      <c r="CG2390" s="130"/>
      <c r="CH2390" s="130"/>
      <c r="CI2390" s="130"/>
      <c r="CJ2390" s="130"/>
      <c r="CK2390" s="130"/>
      <c r="CL2390" s="130"/>
      <c r="CM2390" s="130"/>
      <c r="CN2390" s="130"/>
      <c r="CO2390" s="130"/>
      <c r="CP2390" s="130"/>
      <c r="CQ2390" s="130"/>
      <c r="CR2390" s="130"/>
      <c r="CS2390" s="130"/>
      <c r="CT2390" s="130"/>
      <c r="CU2390" s="130"/>
      <c r="CV2390" s="130"/>
      <c r="CW2390" s="130"/>
      <c r="CX2390" s="130"/>
      <c r="CY2390" s="130"/>
      <c r="CZ2390" s="130"/>
      <c r="DA2390" s="130"/>
      <c r="DB2390" s="130"/>
      <c r="DC2390" s="130"/>
      <c r="DD2390" s="130"/>
      <c r="DE2390" s="130"/>
      <c r="DF2390" s="130"/>
      <c r="DG2390" s="130"/>
      <c r="DH2390" s="130"/>
      <c r="DI2390" s="130"/>
      <c r="DJ2390" s="130"/>
      <c r="DK2390" s="130"/>
      <c r="DL2390" s="130"/>
    </row>
    <row r="2391" spans="1:116" ht="51" x14ac:dyDescent="0.2">
      <c r="A2391" s="136">
        <v>2388</v>
      </c>
      <c r="B2391" s="368">
        <f t="shared" si="186"/>
        <v>1372</v>
      </c>
      <c r="C2391" s="223" t="s">
        <v>10542</v>
      </c>
      <c r="D2391" s="279" t="s">
        <v>25</v>
      </c>
      <c r="E2391" s="141">
        <v>20100017491</v>
      </c>
      <c r="F2391" s="134" t="s">
        <v>26</v>
      </c>
      <c r="G2391" s="249" t="s">
        <v>27</v>
      </c>
      <c r="H2391" s="198" t="s">
        <v>10543</v>
      </c>
      <c r="I2391" s="228" t="s">
        <v>10544</v>
      </c>
      <c r="J2391" s="249" t="s">
        <v>10294</v>
      </c>
      <c r="K2391" s="344" t="s">
        <v>7223</v>
      </c>
      <c r="L2391" s="198" t="s">
        <v>10545</v>
      </c>
      <c r="M2391" s="134" t="s">
        <v>7896</v>
      </c>
      <c r="N2391" s="249" t="s">
        <v>1163</v>
      </c>
      <c r="O2391" s="249">
        <v>2023</v>
      </c>
      <c r="P2391" s="88">
        <v>45302</v>
      </c>
      <c r="Q2391" s="249" t="s">
        <v>6790</v>
      </c>
      <c r="R2391" s="249">
        <v>1</v>
      </c>
      <c r="S2391" s="164" t="s">
        <v>10546</v>
      </c>
      <c r="T2391" s="124">
        <v>45569</v>
      </c>
      <c r="U2391" s="123">
        <v>350</v>
      </c>
      <c r="V2391" s="110" t="s">
        <v>10547</v>
      </c>
      <c r="W2391" s="138">
        <v>45601</v>
      </c>
      <c r="X2391" s="134">
        <v>350</v>
      </c>
      <c r="Y2391" s="123" t="s">
        <v>10548</v>
      </c>
      <c r="Z2391" s="252">
        <v>45677</v>
      </c>
      <c r="AA2391" s="253">
        <v>350</v>
      </c>
      <c r="AB2391" s="247" t="s">
        <v>10549</v>
      </c>
      <c r="AC2391" s="145">
        <v>350</v>
      </c>
      <c r="AD2391" s="142">
        <v>2025</v>
      </c>
      <c r="AE2391" s="142">
        <v>5350</v>
      </c>
      <c r="AF2391" s="328">
        <f t="shared" si="185"/>
        <v>1872500</v>
      </c>
      <c r="AG2391" s="108"/>
      <c r="AH2391" s="108"/>
      <c r="AI2391" s="108"/>
      <c r="AJ2391" s="108"/>
      <c r="AK2391" s="108"/>
      <c r="AL2391" s="108"/>
      <c r="AM2391" s="108"/>
      <c r="AN2391" s="108"/>
      <c r="AO2391" s="108"/>
      <c r="AP2391" s="108"/>
      <c r="AQ2391" s="108"/>
      <c r="AR2391" s="108"/>
      <c r="AS2391" s="108"/>
      <c r="AT2391" s="108"/>
      <c r="AU2391" s="108"/>
      <c r="AV2391" s="108"/>
      <c r="AW2391" s="108"/>
      <c r="AX2391" s="108"/>
      <c r="AY2391" s="108"/>
      <c r="AZ2391" s="108"/>
      <c r="BA2391" s="108"/>
      <c r="BB2391" s="108"/>
      <c r="BC2391" s="108"/>
      <c r="BD2391" s="108"/>
      <c r="BE2391" s="108"/>
      <c r="BF2391" s="108"/>
      <c r="BG2391" s="108"/>
      <c r="BH2391" s="108"/>
      <c r="BI2391" s="108"/>
      <c r="BJ2391" s="108"/>
      <c r="BK2391" s="130"/>
      <c r="BL2391" s="130"/>
      <c r="BM2391" s="130"/>
      <c r="BN2391" s="130"/>
      <c r="BO2391" s="130"/>
      <c r="BP2391" s="130"/>
      <c r="BQ2391" s="130"/>
      <c r="BR2391" s="130"/>
      <c r="BS2391" s="130"/>
      <c r="BT2391" s="130"/>
      <c r="BU2391" s="130"/>
      <c r="BV2391" s="130"/>
      <c r="BW2391" s="130"/>
      <c r="BX2391" s="130"/>
      <c r="BY2391" s="130"/>
      <c r="BZ2391" s="130"/>
      <c r="CA2391" s="130"/>
      <c r="CB2391" s="130"/>
      <c r="CC2391" s="130"/>
      <c r="CD2391" s="130"/>
      <c r="CE2391" s="130"/>
      <c r="CF2391" s="130"/>
      <c r="CG2391" s="130"/>
      <c r="CH2391" s="130"/>
      <c r="CI2391" s="130"/>
      <c r="CJ2391" s="130"/>
      <c r="CK2391" s="130"/>
      <c r="CL2391" s="130"/>
      <c r="CM2391" s="130"/>
      <c r="CN2391" s="130"/>
      <c r="CO2391" s="130"/>
      <c r="CP2391" s="130"/>
      <c r="CQ2391" s="130"/>
      <c r="CR2391" s="130"/>
      <c r="CS2391" s="130"/>
      <c r="CT2391" s="130"/>
      <c r="CU2391" s="130"/>
      <c r="CV2391" s="130"/>
      <c r="CW2391" s="130"/>
      <c r="CX2391" s="130"/>
      <c r="CY2391" s="130"/>
      <c r="CZ2391" s="130"/>
      <c r="DA2391" s="130"/>
      <c r="DB2391" s="130"/>
      <c r="DC2391" s="130"/>
      <c r="DD2391" s="130"/>
      <c r="DE2391" s="130"/>
      <c r="DF2391" s="130"/>
      <c r="DG2391" s="130"/>
      <c r="DH2391" s="130"/>
      <c r="DI2391" s="130"/>
      <c r="DJ2391" s="130"/>
      <c r="DK2391" s="130"/>
      <c r="DL2391" s="130"/>
    </row>
    <row r="2392" spans="1:116" ht="51" x14ac:dyDescent="0.2">
      <c r="A2392" s="136">
        <v>2389</v>
      </c>
      <c r="B2392" s="368">
        <f t="shared" si="186"/>
        <v>1372</v>
      </c>
      <c r="C2392" s="223" t="s">
        <v>10542</v>
      </c>
      <c r="D2392" s="279" t="s">
        <v>25</v>
      </c>
      <c r="E2392" s="141">
        <v>20100017491</v>
      </c>
      <c r="F2392" s="134" t="s">
        <v>26</v>
      </c>
      <c r="G2392" s="250" t="s">
        <v>27</v>
      </c>
      <c r="H2392" s="198" t="s">
        <v>10550</v>
      </c>
      <c r="I2392" s="254" t="s">
        <v>10551</v>
      </c>
      <c r="J2392" s="249" t="s">
        <v>10552</v>
      </c>
      <c r="K2392" s="344" t="s">
        <v>7223</v>
      </c>
      <c r="L2392" s="198" t="s">
        <v>10553</v>
      </c>
      <c r="M2392" s="134" t="s">
        <v>7896</v>
      </c>
      <c r="N2392" s="249" t="s">
        <v>1163</v>
      </c>
      <c r="O2392" s="249">
        <v>2023</v>
      </c>
      <c r="P2392" s="88">
        <v>45302</v>
      </c>
      <c r="Q2392" s="249" t="s">
        <v>6790</v>
      </c>
      <c r="R2392" s="249">
        <v>1</v>
      </c>
      <c r="S2392" s="222" t="s">
        <v>10546</v>
      </c>
      <c r="T2392" s="179">
        <v>45569</v>
      </c>
      <c r="U2392" s="87">
        <v>350</v>
      </c>
      <c r="V2392" s="110" t="s">
        <v>10547</v>
      </c>
      <c r="W2392" s="138">
        <v>45601</v>
      </c>
      <c r="X2392" s="134">
        <v>350</v>
      </c>
      <c r="Y2392" s="123" t="s">
        <v>10548</v>
      </c>
      <c r="Z2392" s="252">
        <v>45677</v>
      </c>
      <c r="AA2392" s="253">
        <v>350</v>
      </c>
      <c r="AB2392" s="247" t="s">
        <v>10549</v>
      </c>
      <c r="AC2392" s="145">
        <v>350</v>
      </c>
      <c r="AD2392" s="142">
        <v>2025</v>
      </c>
      <c r="AE2392" s="142">
        <v>5350</v>
      </c>
      <c r="AF2392" s="328">
        <f t="shared" si="185"/>
        <v>1872500</v>
      </c>
      <c r="AG2392" s="108"/>
      <c r="AH2392" s="108"/>
      <c r="AI2392" s="108"/>
      <c r="AJ2392" s="108"/>
      <c r="AK2392" s="108"/>
      <c r="AL2392" s="108"/>
      <c r="AM2392" s="108"/>
      <c r="AN2392" s="108"/>
      <c r="AO2392" s="108"/>
      <c r="AP2392" s="108"/>
      <c r="AQ2392" s="108"/>
      <c r="AR2392" s="108"/>
      <c r="AS2392" s="108"/>
      <c r="AT2392" s="108"/>
      <c r="AU2392" s="108"/>
      <c r="AV2392" s="108"/>
      <c r="AW2392" s="108"/>
      <c r="AX2392" s="108"/>
      <c r="AY2392" s="108"/>
      <c r="AZ2392" s="108"/>
      <c r="BA2392" s="108"/>
      <c r="BB2392" s="108"/>
      <c r="BC2392" s="108"/>
      <c r="BD2392" s="108"/>
      <c r="BE2392" s="108"/>
      <c r="BF2392" s="108"/>
      <c r="BG2392" s="108"/>
      <c r="BH2392" s="108"/>
      <c r="BI2392" s="108"/>
      <c r="BJ2392" s="108"/>
      <c r="BK2392" s="130"/>
      <c r="BL2392" s="130"/>
      <c r="BM2392" s="130"/>
      <c r="BN2392" s="130"/>
      <c r="BO2392" s="130"/>
      <c r="BP2392" s="130"/>
      <c r="BQ2392" s="130"/>
      <c r="BR2392" s="130"/>
      <c r="BS2392" s="130"/>
      <c r="BT2392" s="130"/>
      <c r="BU2392" s="130"/>
      <c r="BV2392" s="130"/>
      <c r="BW2392" s="130"/>
      <c r="BX2392" s="130"/>
      <c r="BY2392" s="130"/>
      <c r="BZ2392" s="130"/>
      <c r="CA2392" s="130"/>
      <c r="CB2392" s="130"/>
      <c r="CC2392" s="130"/>
      <c r="CD2392" s="130"/>
      <c r="CE2392" s="130"/>
      <c r="CF2392" s="130"/>
      <c r="CG2392" s="130"/>
      <c r="CH2392" s="130"/>
      <c r="CI2392" s="130"/>
      <c r="CJ2392" s="130"/>
      <c r="CK2392" s="130"/>
      <c r="CL2392" s="130"/>
      <c r="CM2392" s="130"/>
      <c r="CN2392" s="130"/>
      <c r="CO2392" s="130"/>
      <c r="CP2392" s="130"/>
      <c r="CQ2392" s="130"/>
      <c r="CR2392" s="130"/>
      <c r="CS2392" s="130"/>
      <c r="CT2392" s="130"/>
      <c r="CU2392" s="130"/>
      <c r="CV2392" s="130"/>
      <c r="CW2392" s="130"/>
      <c r="CX2392" s="130"/>
      <c r="CY2392" s="130"/>
      <c r="CZ2392" s="130"/>
      <c r="DA2392" s="130"/>
      <c r="DB2392" s="130"/>
      <c r="DC2392" s="130"/>
      <c r="DD2392" s="130"/>
      <c r="DE2392" s="130"/>
      <c r="DF2392" s="130"/>
      <c r="DG2392" s="130"/>
      <c r="DH2392" s="130"/>
      <c r="DI2392" s="130"/>
      <c r="DJ2392" s="130"/>
      <c r="DK2392" s="130"/>
      <c r="DL2392" s="130"/>
    </row>
    <row r="2393" spans="1:116" ht="38.25" x14ac:dyDescent="0.2">
      <c r="A2393" s="136">
        <v>2390</v>
      </c>
      <c r="B2393" s="368">
        <f t="shared" si="186"/>
        <v>1373</v>
      </c>
      <c r="C2393" s="223" t="s">
        <v>10554</v>
      </c>
      <c r="D2393" s="279" t="s">
        <v>25</v>
      </c>
      <c r="E2393" s="141">
        <v>20100017491</v>
      </c>
      <c r="F2393" s="134" t="s">
        <v>26</v>
      </c>
      <c r="G2393" s="250" t="s">
        <v>27</v>
      </c>
      <c r="H2393" s="198" t="s">
        <v>10555</v>
      </c>
      <c r="I2393" s="249" t="s">
        <v>10556</v>
      </c>
      <c r="J2393" s="249" t="s">
        <v>10122</v>
      </c>
      <c r="K2393" s="344" t="s">
        <v>10557</v>
      </c>
      <c r="L2393" s="198" t="s">
        <v>10558</v>
      </c>
      <c r="M2393" s="134" t="s">
        <v>10559</v>
      </c>
      <c r="N2393" s="249" t="s">
        <v>1161</v>
      </c>
      <c r="O2393" s="249">
        <v>2023</v>
      </c>
      <c r="P2393" s="88">
        <v>45336</v>
      </c>
      <c r="Q2393" s="249" t="s">
        <v>6790</v>
      </c>
      <c r="R2393" s="249">
        <v>1</v>
      </c>
      <c r="S2393" s="222" t="s">
        <v>10560</v>
      </c>
      <c r="T2393" s="179">
        <v>45609</v>
      </c>
      <c r="U2393" s="87">
        <v>5.26</v>
      </c>
      <c r="V2393" s="134" t="s">
        <v>2076</v>
      </c>
      <c r="W2393" s="134" t="s">
        <v>2076</v>
      </c>
      <c r="X2393" s="134" t="s">
        <v>2076</v>
      </c>
      <c r="Y2393" s="123" t="s">
        <v>10561</v>
      </c>
      <c r="Z2393" s="252">
        <v>45677</v>
      </c>
      <c r="AA2393" s="253">
        <v>5.26</v>
      </c>
      <c r="AB2393" s="247" t="s">
        <v>10562</v>
      </c>
      <c r="AC2393" s="145">
        <v>5.26</v>
      </c>
      <c r="AD2393" s="142">
        <v>2025</v>
      </c>
      <c r="AE2393" s="142">
        <v>5350</v>
      </c>
      <c r="AF2393" s="328">
        <f t="shared" si="185"/>
        <v>28141</v>
      </c>
      <c r="AG2393" s="108"/>
      <c r="AH2393" s="108"/>
      <c r="AI2393" s="108"/>
      <c r="AJ2393" s="108"/>
      <c r="AK2393" s="108"/>
      <c r="AL2393" s="108"/>
      <c r="AM2393" s="108"/>
      <c r="AN2393" s="108"/>
      <c r="AO2393" s="108"/>
      <c r="AP2393" s="108"/>
      <c r="AQ2393" s="108"/>
      <c r="AR2393" s="108"/>
      <c r="AS2393" s="108"/>
      <c r="AT2393" s="108"/>
      <c r="AU2393" s="108"/>
      <c r="AV2393" s="108"/>
      <c r="AW2393" s="108"/>
      <c r="AX2393" s="108"/>
      <c r="AY2393" s="108"/>
      <c r="AZ2393" s="108"/>
      <c r="BA2393" s="108"/>
      <c r="BB2393" s="108"/>
      <c r="BC2393" s="108"/>
      <c r="BD2393" s="108"/>
      <c r="BE2393" s="108"/>
      <c r="BF2393" s="108"/>
      <c r="BG2393" s="108"/>
      <c r="BH2393" s="108"/>
      <c r="BI2393" s="108"/>
      <c r="BJ2393" s="108"/>
      <c r="BK2393" s="130"/>
      <c r="BL2393" s="130"/>
      <c r="BM2393" s="130"/>
      <c r="BN2393" s="130"/>
      <c r="BO2393" s="130"/>
      <c r="BP2393" s="130"/>
      <c r="BQ2393" s="130"/>
      <c r="BR2393" s="130"/>
      <c r="BS2393" s="130"/>
      <c r="BT2393" s="130"/>
      <c r="BU2393" s="130"/>
      <c r="BV2393" s="130"/>
      <c r="BW2393" s="130"/>
      <c r="BX2393" s="130"/>
      <c r="BY2393" s="130"/>
      <c r="BZ2393" s="130"/>
      <c r="CA2393" s="130"/>
      <c r="CB2393" s="130"/>
      <c r="CC2393" s="130"/>
      <c r="CD2393" s="130"/>
      <c r="CE2393" s="130"/>
      <c r="CF2393" s="130"/>
      <c r="CG2393" s="130"/>
      <c r="CH2393" s="130"/>
      <c r="CI2393" s="130"/>
      <c r="CJ2393" s="130"/>
      <c r="CK2393" s="130"/>
      <c r="CL2393" s="130"/>
      <c r="CM2393" s="130"/>
      <c r="CN2393" s="130"/>
      <c r="CO2393" s="130"/>
      <c r="CP2393" s="130"/>
      <c r="CQ2393" s="130"/>
      <c r="CR2393" s="130"/>
      <c r="CS2393" s="130"/>
      <c r="CT2393" s="130"/>
      <c r="CU2393" s="130"/>
      <c r="CV2393" s="130"/>
      <c r="CW2393" s="130"/>
      <c r="CX2393" s="130"/>
      <c r="CY2393" s="130"/>
      <c r="CZ2393" s="130"/>
      <c r="DA2393" s="130"/>
      <c r="DB2393" s="130"/>
      <c r="DC2393" s="130"/>
      <c r="DD2393" s="130"/>
      <c r="DE2393" s="130"/>
      <c r="DF2393" s="130"/>
      <c r="DG2393" s="130"/>
      <c r="DH2393" s="130"/>
      <c r="DI2393" s="130"/>
      <c r="DJ2393" s="130"/>
      <c r="DK2393" s="130"/>
      <c r="DL2393" s="130"/>
    </row>
    <row r="2394" spans="1:116" ht="38.25" x14ac:dyDescent="0.2">
      <c r="A2394" s="136">
        <v>2391</v>
      </c>
      <c r="B2394" s="368">
        <f t="shared" si="186"/>
        <v>1374</v>
      </c>
      <c r="C2394" s="223" t="s">
        <v>10563</v>
      </c>
      <c r="D2394" s="279" t="s">
        <v>25</v>
      </c>
      <c r="E2394" s="141">
        <v>20100017491</v>
      </c>
      <c r="F2394" s="134" t="s">
        <v>26</v>
      </c>
      <c r="G2394" s="250" t="s">
        <v>27</v>
      </c>
      <c r="H2394" s="198" t="s">
        <v>10564</v>
      </c>
      <c r="I2394" s="249" t="s">
        <v>8960</v>
      </c>
      <c r="J2394" s="249" t="s">
        <v>6971</v>
      </c>
      <c r="K2394" s="104" t="s">
        <v>10565</v>
      </c>
      <c r="L2394" s="198" t="s">
        <v>10566</v>
      </c>
      <c r="M2394" s="134" t="s">
        <v>7896</v>
      </c>
      <c r="N2394" s="249" t="s">
        <v>1162</v>
      </c>
      <c r="O2394" s="249">
        <v>2021</v>
      </c>
      <c r="P2394" s="88">
        <v>45323</v>
      </c>
      <c r="Q2394" s="249" t="s">
        <v>6790</v>
      </c>
      <c r="R2394" s="249">
        <v>1</v>
      </c>
      <c r="S2394" s="222" t="s">
        <v>10567</v>
      </c>
      <c r="T2394" s="179">
        <v>45492</v>
      </c>
      <c r="U2394" s="87">
        <v>59.9</v>
      </c>
      <c r="V2394" s="134" t="s">
        <v>10568</v>
      </c>
      <c r="W2394" s="138">
        <v>45603</v>
      </c>
      <c r="X2394" s="104">
        <v>59.9</v>
      </c>
      <c r="Y2394" s="123" t="s">
        <v>10569</v>
      </c>
      <c r="Z2394" s="252">
        <v>45677</v>
      </c>
      <c r="AA2394" s="253">
        <v>59.9</v>
      </c>
      <c r="AB2394" s="247" t="s">
        <v>10570</v>
      </c>
      <c r="AC2394" s="145">
        <v>59.9</v>
      </c>
      <c r="AD2394" s="142">
        <v>2025</v>
      </c>
      <c r="AE2394" s="142">
        <v>5350</v>
      </c>
      <c r="AF2394" s="328">
        <f t="shared" si="185"/>
        <v>320465</v>
      </c>
      <c r="AG2394" s="108"/>
      <c r="AH2394" s="108"/>
      <c r="AI2394" s="108"/>
      <c r="AJ2394" s="108"/>
      <c r="AK2394" s="108"/>
      <c r="AL2394" s="108"/>
      <c r="AM2394" s="108"/>
      <c r="AN2394" s="108"/>
      <c r="AO2394" s="108"/>
      <c r="AP2394" s="108"/>
      <c r="AQ2394" s="108"/>
      <c r="AR2394" s="108"/>
      <c r="AS2394" s="108"/>
      <c r="AT2394" s="108"/>
      <c r="AU2394" s="108"/>
      <c r="AV2394" s="108"/>
      <c r="AW2394" s="108"/>
      <c r="AX2394" s="108"/>
      <c r="AY2394" s="108"/>
      <c r="AZ2394" s="108"/>
      <c r="BA2394" s="108"/>
      <c r="BB2394" s="108"/>
      <c r="BC2394" s="108"/>
      <c r="BD2394" s="108"/>
      <c r="BE2394" s="108"/>
      <c r="BF2394" s="108"/>
      <c r="BG2394" s="108"/>
      <c r="BH2394" s="108"/>
      <c r="BI2394" s="108"/>
      <c r="BJ2394" s="108"/>
      <c r="BK2394" s="130"/>
      <c r="BL2394" s="130"/>
      <c r="BM2394" s="130"/>
      <c r="BN2394" s="130"/>
      <c r="BO2394" s="130"/>
      <c r="BP2394" s="130"/>
      <c r="BQ2394" s="130"/>
      <c r="BR2394" s="130"/>
      <c r="BS2394" s="130"/>
      <c r="BT2394" s="130"/>
      <c r="BU2394" s="130"/>
      <c r="BV2394" s="130"/>
      <c r="BW2394" s="130"/>
      <c r="BX2394" s="130"/>
      <c r="BY2394" s="130"/>
      <c r="BZ2394" s="130"/>
      <c r="CA2394" s="130"/>
      <c r="CB2394" s="130"/>
      <c r="CC2394" s="130"/>
      <c r="CD2394" s="130"/>
      <c r="CE2394" s="130"/>
      <c r="CF2394" s="130"/>
      <c r="CG2394" s="130"/>
      <c r="CH2394" s="130"/>
      <c r="CI2394" s="130"/>
      <c r="CJ2394" s="130"/>
      <c r="CK2394" s="130"/>
      <c r="CL2394" s="130"/>
      <c r="CM2394" s="130"/>
      <c r="CN2394" s="130"/>
      <c r="CO2394" s="130"/>
      <c r="CP2394" s="130"/>
      <c r="CQ2394" s="130"/>
      <c r="CR2394" s="130"/>
      <c r="CS2394" s="130"/>
      <c r="CT2394" s="130"/>
      <c r="CU2394" s="130"/>
      <c r="CV2394" s="130"/>
      <c r="CW2394" s="130"/>
      <c r="CX2394" s="130"/>
      <c r="CY2394" s="130"/>
      <c r="CZ2394" s="130"/>
      <c r="DA2394" s="130"/>
      <c r="DB2394" s="130"/>
      <c r="DC2394" s="130"/>
      <c r="DD2394" s="130"/>
      <c r="DE2394" s="130"/>
      <c r="DF2394" s="130"/>
      <c r="DG2394" s="130"/>
      <c r="DH2394" s="130"/>
      <c r="DI2394" s="130"/>
      <c r="DJ2394" s="130"/>
      <c r="DK2394" s="130"/>
      <c r="DL2394" s="130"/>
    </row>
    <row r="2395" spans="1:116" ht="51" x14ac:dyDescent="0.2">
      <c r="A2395" s="136">
        <v>2392</v>
      </c>
      <c r="B2395" s="368">
        <f t="shared" si="186"/>
        <v>1374</v>
      </c>
      <c r="C2395" s="223" t="s">
        <v>10563</v>
      </c>
      <c r="D2395" s="279" t="s">
        <v>25</v>
      </c>
      <c r="E2395" s="141">
        <v>20100017491</v>
      </c>
      <c r="F2395" s="134" t="s">
        <v>26</v>
      </c>
      <c r="G2395" s="250" t="s">
        <v>27</v>
      </c>
      <c r="H2395" s="198" t="s">
        <v>10571</v>
      </c>
      <c r="I2395" s="249" t="s">
        <v>7278</v>
      </c>
      <c r="J2395" s="248" t="s">
        <v>7278</v>
      </c>
      <c r="K2395" s="344" t="s">
        <v>9395</v>
      </c>
      <c r="L2395" s="198" t="s">
        <v>10572</v>
      </c>
      <c r="M2395" s="134" t="s">
        <v>7896</v>
      </c>
      <c r="N2395" s="249" t="s">
        <v>1162</v>
      </c>
      <c r="O2395" s="249">
        <v>2021</v>
      </c>
      <c r="P2395" s="88">
        <v>45323</v>
      </c>
      <c r="Q2395" s="249" t="s">
        <v>6790</v>
      </c>
      <c r="R2395" s="249">
        <v>1</v>
      </c>
      <c r="S2395" s="222" t="s">
        <v>10567</v>
      </c>
      <c r="T2395" s="179">
        <v>45492</v>
      </c>
      <c r="U2395" s="87">
        <v>113.2</v>
      </c>
      <c r="V2395" s="134" t="s">
        <v>10568</v>
      </c>
      <c r="W2395" s="138">
        <v>45603</v>
      </c>
      <c r="X2395" s="104">
        <v>113.2</v>
      </c>
      <c r="Y2395" s="123" t="s">
        <v>10569</v>
      </c>
      <c r="Z2395" s="252">
        <v>45677</v>
      </c>
      <c r="AA2395" s="253">
        <v>113.2</v>
      </c>
      <c r="AB2395" s="247" t="s">
        <v>10570</v>
      </c>
      <c r="AC2395" s="145">
        <v>113.2</v>
      </c>
      <c r="AD2395" s="142">
        <v>2025</v>
      </c>
      <c r="AE2395" s="142">
        <v>5350</v>
      </c>
      <c r="AF2395" s="328">
        <f t="shared" si="185"/>
        <v>605620</v>
      </c>
      <c r="AG2395" s="108"/>
      <c r="AH2395" s="108"/>
      <c r="AI2395" s="108"/>
      <c r="AJ2395" s="108"/>
      <c r="AK2395" s="108"/>
      <c r="AL2395" s="108"/>
      <c r="AM2395" s="108"/>
      <c r="AN2395" s="108"/>
      <c r="AO2395" s="108"/>
      <c r="AP2395" s="108"/>
      <c r="AQ2395" s="108"/>
      <c r="AR2395" s="108"/>
      <c r="AS2395" s="108"/>
      <c r="AT2395" s="108"/>
      <c r="AU2395" s="108"/>
      <c r="AV2395" s="108"/>
      <c r="AW2395" s="108"/>
      <c r="AX2395" s="108"/>
      <c r="AY2395" s="108"/>
      <c r="AZ2395" s="108"/>
      <c r="BA2395" s="108"/>
      <c r="BB2395" s="108"/>
      <c r="BC2395" s="108"/>
      <c r="BD2395" s="108"/>
      <c r="BE2395" s="108"/>
      <c r="BF2395" s="108"/>
      <c r="BG2395" s="108"/>
      <c r="BH2395" s="108"/>
      <c r="BI2395" s="108"/>
      <c r="BJ2395" s="108"/>
      <c r="BK2395" s="130"/>
      <c r="BL2395" s="130"/>
      <c r="BM2395" s="130"/>
      <c r="BN2395" s="130"/>
      <c r="BO2395" s="130"/>
      <c r="BP2395" s="130"/>
      <c r="BQ2395" s="130"/>
      <c r="BR2395" s="130"/>
      <c r="BS2395" s="130"/>
      <c r="BT2395" s="130"/>
      <c r="BU2395" s="130"/>
      <c r="BV2395" s="130"/>
      <c r="BW2395" s="130"/>
      <c r="BX2395" s="130"/>
      <c r="BY2395" s="130"/>
      <c r="BZ2395" s="130"/>
      <c r="CA2395" s="130"/>
      <c r="CB2395" s="130"/>
      <c r="CC2395" s="130"/>
      <c r="CD2395" s="130"/>
      <c r="CE2395" s="130"/>
      <c r="CF2395" s="130"/>
      <c r="CG2395" s="130"/>
      <c r="CH2395" s="130"/>
      <c r="CI2395" s="130"/>
      <c r="CJ2395" s="130"/>
      <c r="CK2395" s="130"/>
      <c r="CL2395" s="130"/>
      <c r="CM2395" s="130"/>
      <c r="CN2395" s="130"/>
      <c r="CO2395" s="130"/>
      <c r="CP2395" s="130"/>
      <c r="CQ2395" s="130"/>
      <c r="CR2395" s="130"/>
      <c r="CS2395" s="130"/>
      <c r="CT2395" s="130"/>
      <c r="CU2395" s="130"/>
      <c r="CV2395" s="130"/>
      <c r="CW2395" s="130"/>
      <c r="CX2395" s="130"/>
      <c r="CY2395" s="130"/>
      <c r="CZ2395" s="130"/>
      <c r="DA2395" s="130"/>
      <c r="DB2395" s="130"/>
      <c r="DC2395" s="130"/>
      <c r="DD2395" s="130"/>
      <c r="DE2395" s="130"/>
      <c r="DF2395" s="130"/>
      <c r="DG2395" s="130"/>
      <c r="DH2395" s="130"/>
      <c r="DI2395" s="130"/>
      <c r="DJ2395" s="130"/>
      <c r="DK2395" s="130"/>
      <c r="DL2395" s="130"/>
    </row>
    <row r="2396" spans="1:116" ht="38.25" x14ac:dyDescent="0.2">
      <c r="A2396" s="136">
        <v>2393</v>
      </c>
      <c r="B2396" s="368">
        <f t="shared" si="186"/>
        <v>1375</v>
      </c>
      <c r="C2396" s="223" t="s">
        <v>10573</v>
      </c>
      <c r="D2396" s="279" t="s">
        <v>597</v>
      </c>
      <c r="E2396" s="141">
        <v>20106897914</v>
      </c>
      <c r="F2396" s="134" t="s">
        <v>26</v>
      </c>
      <c r="G2396" s="249" t="s">
        <v>27</v>
      </c>
      <c r="H2396" s="198" t="s">
        <v>9873</v>
      </c>
      <c r="I2396" s="249" t="s">
        <v>7672</v>
      </c>
      <c r="J2396" s="249" t="s">
        <v>7226</v>
      </c>
      <c r="K2396" s="344" t="s">
        <v>10574</v>
      </c>
      <c r="L2396" s="198" t="s">
        <v>10575</v>
      </c>
      <c r="M2396" s="134" t="s">
        <v>10576</v>
      </c>
      <c r="N2396" s="249" t="s">
        <v>1161</v>
      </c>
      <c r="O2396" s="249">
        <v>2023</v>
      </c>
      <c r="P2396" s="88">
        <v>45552</v>
      </c>
      <c r="Q2396" s="249" t="s">
        <v>6790</v>
      </c>
      <c r="R2396" s="249">
        <v>1</v>
      </c>
      <c r="S2396" s="222" t="s">
        <v>10577</v>
      </c>
      <c r="T2396" s="179">
        <v>45622</v>
      </c>
      <c r="U2396" s="87">
        <v>18.2</v>
      </c>
      <c r="V2396" s="134" t="s">
        <v>2076</v>
      </c>
      <c r="W2396" s="134" t="s">
        <v>2076</v>
      </c>
      <c r="X2396" s="134" t="s">
        <v>2076</v>
      </c>
      <c r="Y2396" s="123" t="s">
        <v>10578</v>
      </c>
      <c r="Z2396" s="252">
        <v>45687</v>
      </c>
      <c r="AA2396" s="87">
        <v>18.2</v>
      </c>
      <c r="AB2396" s="247" t="s">
        <v>10579</v>
      </c>
      <c r="AC2396" s="145">
        <v>18.2</v>
      </c>
      <c r="AD2396" s="142">
        <v>2025</v>
      </c>
      <c r="AE2396" s="142">
        <v>5350</v>
      </c>
      <c r="AF2396" s="328">
        <f t="shared" si="185"/>
        <v>97370</v>
      </c>
      <c r="AG2396" s="108"/>
      <c r="AH2396" s="108"/>
      <c r="AI2396" s="108"/>
      <c r="AJ2396" s="108"/>
      <c r="AK2396" s="108"/>
      <c r="AL2396" s="108"/>
      <c r="AM2396" s="108"/>
      <c r="AN2396" s="108"/>
      <c r="AO2396" s="108"/>
      <c r="AP2396" s="108"/>
      <c r="AQ2396" s="108"/>
      <c r="AR2396" s="108"/>
      <c r="AS2396" s="108"/>
      <c r="AT2396" s="108"/>
      <c r="AU2396" s="108"/>
      <c r="AV2396" s="108"/>
      <c r="AW2396" s="108"/>
      <c r="AX2396" s="108"/>
      <c r="AY2396" s="108"/>
      <c r="AZ2396" s="108"/>
      <c r="BA2396" s="108"/>
      <c r="BB2396" s="108"/>
      <c r="BC2396" s="108"/>
      <c r="BD2396" s="108"/>
      <c r="BE2396" s="108"/>
      <c r="BF2396" s="108"/>
      <c r="BG2396" s="108"/>
      <c r="BH2396" s="108"/>
      <c r="BI2396" s="108"/>
      <c r="BJ2396" s="108"/>
      <c r="BK2396" s="130"/>
      <c r="BL2396" s="130"/>
      <c r="BM2396" s="130"/>
      <c r="BN2396" s="130"/>
      <c r="BO2396" s="130"/>
      <c r="BP2396" s="130"/>
      <c r="BQ2396" s="130"/>
      <c r="BR2396" s="130"/>
      <c r="BS2396" s="130"/>
      <c r="BT2396" s="130"/>
      <c r="BU2396" s="130"/>
      <c r="BV2396" s="130"/>
      <c r="BW2396" s="130"/>
      <c r="BX2396" s="130"/>
      <c r="BY2396" s="130"/>
      <c r="BZ2396" s="130"/>
      <c r="CA2396" s="130"/>
      <c r="CB2396" s="130"/>
      <c r="CC2396" s="130"/>
      <c r="CD2396" s="130"/>
      <c r="CE2396" s="130"/>
      <c r="CF2396" s="130"/>
      <c r="CG2396" s="130"/>
      <c r="CH2396" s="130"/>
      <c r="CI2396" s="130"/>
      <c r="CJ2396" s="130"/>
      <c r="CK2396" s="130"/>
      <c r="CL2396" s="130"/>
      <c r="CM2396" s="130"/>
      <c r="CN2396" s="130"/>
      <c r="CO2396" s="130"/>
      <c r="CP2396" s="130"/>
      <c r="CQ2396" s="130"/>
      <c r="CR2396" s="130"/>
      <c r="CS2396" s="130"/>
      <c r="CT2396" s="130"/>
      <c r="CU2396" s="130"/>
      <c r="CV2396" s="130"/>
      <c r="CW2396" s="130"/>
      <c r="CX2396" s="130"/>
      <c r="CY2396" s="130"/>
      <c r="CZ2396" s="130"/>
      <c r="DA2396" s="130"/>
      <c r="DB2396" s="130"/>
      <c r="DC2396" s="130"/>
      <c r="DD2396" s="130"/>
      <c r="DE2396" s="130"/>
      <c r="DF2396" s="130"/>
      <c r="DG2396" s="130"/>
      <c r="DH2396" s="130"/>
      <c r="DI2396" s="130"/>
      <c r="DJ2396" s="130"/>
      <c r="DK2396" s="130"/>
      <c r="DL2396" s="130"/>
    </row>
    <row r="2397" spans="1:116" ht="25.5" x14ac:dyDescent="0.2">
      <c r="A2397" s="136">
        <v>2394</v>
      </c>
      <c r="B2397" s="368">
        <f t="shared" si="186"/>
        <v>1375</v>
      </c>
      <c r="C2397" s="223" t="s">
        <v>10573</v>
      </c>
      <c r="D2397" s="279" t="s">
        <v>597</v>
      </c>
      <c r="E2397" s="141">
        <v>20106897914</v>
      </c>
      <c r="F2397" s="134" t="s">
        <v>26</v>
      </c>
      <c r="G2397" s="249" t="s">
        <v>27</v>
      </c>
      <c r="H2397" s="198" t="s">
        <v>10571</v>
      </c>
      <c r="I2397" s="249" t="s">
        <v>7278</v>
      </c>
      <c r="J2397" s="248" t="s">
        <v>7278</v>
      </c>
      <c r="K2397" s="344" t="s">
        <v>9395</v>
      </c>
      <c r="L2397" s="198" t="s">
        <v>10580</v>
      </c>
      <c r="M2397" s="134" t="s">
        <v>10576</v>
      </c>
      <c r="N2397" s="249" t="s">
        <v>1162</v>
      </c>
      <c r="O2397" s="249">
        <v>2023</v>
      </c>
      <c r="P2397" s="88">
        <v>45552</v>
      </c>
      <c r="Q2397" s="249" t="s">
        <v>6790</v>
      </c>
      <c r="R2397" s="249">
        <v>1</v>
      </c>
      <c r="S2397" s="222" t="s">
        <v>10577</v>
      </c>
      <c r="T2397" s="179">
        <v>45622</v>
      </c>
      <c r="U2397" s="87">
        <v>166.3</v>
      </c>
      <c r="V2397" s="134" t="s">
        <v>2076</v>
      </c>
      <c r="W2397" s="134" t="s">
        <v>2076</v>
      </c>
      <c r="X2397" s="134" t="s">
        <v>2076</v>
      </c>
      <c r="Y2397" s="123" t="s">
        <v>10578</v>
      </c>
      <c r="Z2397" s="252">
        <v>45687</v>
      </c>
      <c r="AA2397" s="87">
        <v>166.3</v>
      </c>
      <c r="AB2397" s="247" t="s">
        <v>10579</v>
      </c>
      <c r="AC2397" s="145">
        <v>166.3</v>
      </c>
      <c r="AD2397" s="142">
        <v>2025</v>
      </c>
      <c r="AE2397" s="142">
        <v>5350</v>
      </c>
      <c r="AF2397" s="328">
        <f t="shared" si="185"/>
        <v>889705.00000000012</v>
      </c>
      <c r="AG2397" s="108"/>
      <c r="AH2397" s="108"/>
      <c r="AI2397" s="108"/>
      <c r="AJ2397" s="108"/>
      <c r="AK2397" s="108"/>
      <c r="AL2397" s="108"/>
      <c r="AM2397" s="108"/>
      <c r="AN2397" s="108"/>
      <c r="AO2397" s="108"/>
      <c r="AP2397" s="108"/>
      <c r="AQ2397" s="108"/>
      <c r="AR2397" s="108"/>
      <c r="AS2397" s="108"/>
      <c r="AT2397" s="108"/>
      <c r="AU2397" s="108"/>
      <c r="AV2397" s="108"/>
      <c r="AW2397" s="108"/>
      <c r="AX2397" s="108"/>
      <c r="AY2397" s="108"/>
      <c r="AZ2397" s="108"/>
      <c r="BA2397" s="108"/>
      <c r="BB2397" s="108"/>
      <c r="BC2397" s="108"/>
      <c r="BD2397" s="108"/>
      <c r="BE2397" s="108"/>
      <c r="BF2397" s="108"/>
      <c r="BG2397" s="108"/>
      <c r="BH2397" s="108"/>
      <c r="BI2397" s="108"/>
      <c r="BJ2397" s="108"/>
      <c r="BK2397" s="130"/>
      <c r="BL2397" s="130"/>
      <c r="BM2397" s="130"/>
      <c r="BN2397" s="130"/>
      <c r="BO2397" s="130"/>
      <c r="BP2397" s="130"/>
      <c r="BQ2397" s="130"/>
      <c r="BR2397" s="130"/>
      <c r="BS2397" s="130"/>
      <c r="BT2397" s="130"/>
      <c r="BU2397" s="130"/>
      <c r="BV2397" s="130"/>
      <c r="BW2397" s="130"/>
      <c r="BX2397" s="130"/>
      <c r="BY2397" s="130"/>
      <c r="BZ2397" s="130"/>
      <c r="CA2397" s="130"/>
      <c r="CB2397" s="130"/>
      <c r="CC2397" s="130"/>
      <c r="CD2397" s="130"/>
      <c r="CE2397" s="130"/>
      <c r="CF2397" s="130"/>
      <c r="CG2397" s="130"/>
      <c r="CH2397" s="130"/>
      <c r="CI2397" s="130"/>
      <c r="CJ2397" s="130"/>
      <c r="CK2397" s="130"/>
      <c r="CL2397" s="130"/>
      <c r="CM2397" s="130"/>
      <c r="CN2397" s="130"/>
      <c r="CO2397" s="130"/>
      <c r="CP2397" s="130"/>
      <c r="CQ2397" s="130"/>
      <c r="CR2397" s="130"/>
      <c r="CS2397" s="130"/>
      <c r="CT2397" s="130"/>
      <c r="CU2397" s="130"/>
      <c r="CV2397" s="130"/>
      <c r="CW2397" s="130"/>
      <c r="CX2397" s="130"/>
      <c r="CY2397" s="130"/>
      <c r="CZ2397" s="130"/>
      <c r="DA2397" s="130"/>
      <c r="DB2397" s="130"/>
      <c r="DC2397" s="130"/>
      <c r="DD2397" s="130"/>
      <c r="DE2397" s="130"/>
      <c r="DF2397" s="130"/>
      <c r="DG2397" s="130"/>
      <c r="DH2397" s="130"/>
      <c r="DI2397" s="130"/>
      <c r="DJ2397" s="130"/>
      <c r="DK2397" s="130"/>
      <c r="DL2397" s="130"/>
    </row>
    <row r="2398" spans="1:116" ht="38.25" x14ac:dyDescent="0.2">
      <c r="A2398" s="136">
        <v>2395</v>
      </c>
      <c r="B2398" s="368">
        <f t="shared" si="186"/>
        <v>1376</v>
      </c>
      <c r="C2398" s="223" t="s">
        <v>10581</v>
      </c>
      <c r="D2398" s="279" t="s">
        <v>597</v>
      </c>
      <c r="E2398" s="141">
        <v>20106897914</v>
      </c>
      <c r="F2398" s="134" t="s">
        <v>26</v>
      </c>
      <c r="G2398" s="249" t="s">
        <v>27</v>
      </c>
      <c r="H2398" s="198" t="s">
        <v>10582</v>
      </c>
      <c r="I2398" s="249" t="s">
        <v>7161</v>
      </c>
      <c r="J2398" s="249" t="s">
        <v>7265</v>
      </c>
      <c r="K2398" s="104" t="s">
        <v>1033</v>
      </c>
      <c r="L2398" s="198" t="s">
        <v>10583</v>
      </c>
      <c r="M2398" s="134" t="s">
        <v>7896</v>
      </c>
      <c r="N2398" s="249" t="s">
        <v>1162</v>
      </c>
      <c r="O2398" s="249">
        <v>2023</v>
      </c>
      <c r="P2398" s="88">
        <v>45351</v>
      </c>
      <c r="Q2398" s="249" t="s">
        <v>6790</v>
      </c>
      <c r="R2398" s="249">
        <v>1</v>
      </c>
      <c r="S2398" s="222" t="s">
        <v>10584</v>
      </c>
      <c r="T2398" s="179">
        <v>45623</v>
      </c>
      <c r="U2398" s="87">
        <v>500</v>
      </c>
      <c r="V2398" s="134" t="s">
        <v>2076</v>
      </c>
      <c r="W2398" s="134" t="s">
        <v>2076</v>
      </c>
      <c r="X2398" s="134" t="s">
        <v>2076</v>
      </c>
      <c r="Y2398" s="123" t="s">
        <v>10585</v>
      </c>
      <c r="Z2398" s="179">
        <v>45687</v>
      </c>
      <c r="AA2398" s="87">
        <v>500</v>
      </c>
      <c r="AB2398" s="247" t="s">
        <v>10586</v>
      </c>
      <c r="AC2398" s="145">
        <v>500</v>
      </c>
      <c r="AD2398" s="142">
        <v>2025</v>
      </c>
      <c r="AE2398" s="142">
        <v>5350</v>
      </c>
      <c r="AF2398" s="328">
        <f t="shared" si="185"/>
        <v>2675000</v>
      </c>
      <c r="AG2398" s="108"/>
      <c r="AH2398" s="108"/>
      <c r="AI2398" s="108"/>
      <c r="AJ2398" s="108"/>
      <c r="AK2398" s="108"/>
      <c r="AL2398" s="108"/>
      <c r="AM2398" s="108"/>
      <c r="AN2398" s="108"/>
      <c r="AO2398" s="108"/>
      <c r="AP2398" s="108"/>
      <c r="AQ2398" s="108"/>
      <c r="AR2398" s="108"/>
      <c r="AS2398" s="108"/>
      <c r="AT2398" s="108"/>
      <c r="AU2398" s="108"/>
      <c r="AV2398" s="108"/>
      <c r="AW2398" s="108"/>
      <c r="AX2398" s="108"/>
      <c r="AY2398" s="108"/>
      <c r="AZ2398" s="108"/>
      <c r="BA2398" s="108"/>
      <c r="BB2398" s="108"/>
      <c r="BC2398" s="108"/>
      <c r="BD2398" s="108"/>
      <c r="BE2398" s="108"/>
      <c r="BF2398" s="108"/>
      <c r="BG2398" s="108"/>
      <c r="BH2398" s="108"/>
      <c r="BI2398" s="108"/>
      <c r="BJ2398" s="108"/>
      <c r="BK2398" s="130"/>
      <c r="BL2398" s="130"/>
      <c r="BM2398" s="130"/>
      <c r="BN2398" s="130"/>
      <c r="BO2398" s="130"/>
      <c r="BP2398" s="130"/>
      <c r="BQ2398" s="130"/>
      <c r="BR2398" s="130"/>
      <c r="BS2398" s="130"/>
      <c r="BT2398" s="130"/>
      <c r="BU2398" s="130"/>
      <c r="BV2398" s="130"/>
      <c r="BW2398" s="130"/>
      <c r="BX2398" s="130"/>
      <c r="BY2398" s="130"/>
      <c r="BZ2398" s="130"/>
      <c r="CA2398" s="130"/>
      <c r="CB2398" s="130"/>
      <c r="CC2398" s="130"/>
      <c r="CD2398" s="130"/>
      <c r="CE2398" s="130"/>
      <c r="CF2398" s="130"/>
      <c r="CG2398" s="130"/>
      <c r="CH2398" s="130"/>
      <c r="CI2398" s="130"/>
      <c r="CJ2398" s="130"/>
      <c r="CK2398" s="130"/>
      <c r="CL2398" s="130"/>
      <c r="CM2398" s="130"/>
      <c r="CN2398" s="130"/>
      <c r="CO2398" s="130"/>
      <c r="CP2398" s="130"/>
      <c r="CQ2398" s="130"/>
      <c r="CR2398" s="130"/>
      <c r="CS2398" s="130"/>
      <c r="CT2398" s="130"/>
      <c r="CU2398" s="130"/>
      <c r="CV2398" s="130"/>
      <c r="CW2398" s="130"/>
      <c r="CX2398" s="130"/>
      <c r="CY2398" s="130"/>
      <c r="CZ2398" s="130"/>
      <c r="DA2398" s="130"/>
      <c r="DB2398" s="130"/>
      <c r="DC2398" s="130"/>
      <c r="DD2398" s="130"/>
      <c r="DE2398" s="130"/>
      <c r="DF2398" s="130"/>
      <c r="DG2398" s="130"/>
      <c r="DH2398" s="130"/>
      <c r="DI2398" s="130"/>
      <c r="DJ2398" s="130"/>
      <c r="DK2398" s="130"/>
      <c r="DL2398" s="130"/>
    </row>
    <row r="2399" spans="1:116" ht="60" x14ac:dyDescent="0.25">
      <c r="A2399" s="136">
        <v>2396</v>
      </c>
      <c r="B2399" s="368">
        <f t="shared" si="186"/>
        <v>1377</v>
      </c>
      <c r="C2399" s="223" t="s">
        <v>10587</v>
      </c>
      <c r="D2399" s="279" t="s">
        <v>25</v>
      </c>
      <c r="E2399" s="141">
        <v>20100017491</v>
      </c>
      <c r="F2399" s="134" t="s">
        <v>26</v>
      </c>
      <c r="G2399" s="250" t="s">
        <v>27</v>
      </c>
      <c r="H2399" s="255" t="s">
        <v>9625</v>
      </c>
      <c r="I2399" s="31" t="s">
        <v>6924</v>
      </c>
      <c r="J2399" s="31" t="s">
        <v>6924</v>
      </c>
      <c r="K2399" s="344" t="s">
        <v>7165</v>
      </c>
      <c r="L2399" s="256" t="s">
        <v>10588</v>
      </c>
      <c r="M2399" s="134" t="s">
        <v>10589</v>
      </c>
      <c r="N2399" s="249" t="s">
        <v>1162</v>
      </c>
      <c r="O2399" s="249">
        <v>2022</v>
      </c>
      <c r="P2399" s="88">
        <v>45299</v>
      </c>
      <c r="Q2399" s="249" t="s">
        <v>6790</v>
      </c>
      <c r="R2399" s="249">
        <v>1</v>
      </c>
      <c r="S2399" s="257" t="s">
        <v>10590</v>
      </c>
      <c r="T2399" s="179">
        <v>45485</v>
      </c>
      <c r="U2399" s="87">
        <v>52.4</v>
      </c>
      <c r="V2399" s="258" t="s">
        <v>10591</v>
      </c>
      <c r="W2399" s="138">
        <v>45616</v>
      </c>
      <c r="X2399" s="134">
        <v>52.4</v>
      </c>
      <c r="Y2399" s="123" t="s">
        <v>10592</v>
      </c>
      <c r="Z2399" s="179">
        <v>45687</v>
      </c>
      <c r="AA2399" s="87">
        <v>52.4</v>
      </c>
      <c r="AB2399" s="247" t="s">
        <v>10593</v>
      </c>
      <c r="AC2399" s="145">
        <v>52.4</v>
      </c>
      <c r="AD2399" s="142">
        <v>2025</v>
      </c>
      <c r="AE2399" s="142">
        <v>5350</v>
      </c>
      <c r="AF2399" s="328">
        <f t="shared" si="185"/>
        <v>280340</v>
      </c>
      <c r="AG2399" s="108"/>
      <c r="AH2399" s="108"/>
      <c r="AI2399" s="108"/>
      <c r="AJ2399" s="108"/>
      <c r="AK2399" s="108"/>
      <c r="AL2399" s="108"/>
      <c r="AM2399" s="108"/>
      <c r="AN2399" s="108"/>
      <c r="AO2399" s="108"/>
      <c r="AP2399" s="108"/>
      <c r="AQ2399" s="108"/>
      <c r="AR2399" s="108"/>
      <c r="AS2399" s="108"/>
      <c r="AT2399" s="108"/>
      <c r="AU2399" s="108"/>
      <c r="AV2399" s="108"/>
      <c r="AW2399" s="108"/>
      <c r="AX2399" s="108"/>
      <c r="AY2399" s="108"/>
      <c r="AZ2399" s="108"/>
      <c r="BA2399" s="108"/>
      <c r="BB2399" s="108"/>
      <c r="BC2399" s="108"/>
      <c r="BD2399" s="108"/>
      <c r="BE2399" s="108"/>
      <c r="BF2399" s="108"/>
      <c r="BG2399" s="108"/>
      <c r="BH2399" s="108"/>
      <c r="BI2399" s="108"/>
      <c r="BJ2399" s="108"/>
      <c r="BK2399" s="130"/>
      <c r="BL2399" s="130"/>
      <c r="BM2399" s="130"/>
      <c r="BN2399" s="130"/>
      <c r="BO2399" s="130"/>
      <c r="BP2399" s="130"/>
      <c r="BQ2399" s="130"/>
      <c r="BR2399" s="130"/>
      <c r="BS2399" s="130"/>
      <c r="BT2399" s="130"/>
      <c r="BU2399" s="130"/>
      <c r="BV2399" s="130"/>
      <c r="BW2399" s="130"/>
      <c r="BX2399" s="130"/>
      <c r="BY2399" s="130"/>
      <c r="BZ2399" s="130"/>
      <c r="CA2399" s="130"/>
      <c r="CB2399" s="130"/>
      <c r="CC2399" s="130"/>
      <c r="CD2399" s="130"/>
      <c r="CE2399" s="130"/>
      <c r="CF2399" s="130"/>
      <c r="CG2399" s="130"/>
      <c r="CH2399" s="130"/>
      <c r="CI2399" s="130"/>
      <c r="CJ2399" s="130"/>
      <c r="CK2399" s="130"/>
      <c r="CL2399" s="130"/>
      <c r="CM2399" s="130"/>
      <c r="CN2399" s="130"/>
      <c r="CO2399" s="130"/>
      <c r="CP2399" s="130"/>
      <c r="CQ2399" s="130"/>
      <c r="CR2399" s="130"/>
      <c r="CS2399" s="130"/>
      <c r="CT2399" s="130"/>
      <c r="CU2399" s="130"/>
      <c r="CV2399" s="130"/>
      <c r="CW2399" s="130"/>
      <c r="CX2399" s="130"/>
      <c r="CY2399" s="130"/>
      <c r="CZ2399" s="130"/>
      <c r="DA2399" s="130"/>
      <c r="DB2399" s="130"/>
      <c r="DC2399" s="130"/>
      <c r="DD2399" s="130"/>
      <c r="DE2399" s="130"/>
      <c r="DF2399" s="130"/>
      <c r="DG2399" s="130"/>
      <c r="DH2399" s="130"/>
      <c r="DI2399" s="130"/>
      <c r="DJ2399" s="130"/>
      <c r="DK2399" s="130"/>
      <c r="DL2399" s="130"/>
    </row>
    <row r="2400" spans="1:116" ht="51" x14ac:dyDescent="0.2">
      <c r="A2400" s="136">
        <v>2397</v>
      </c>
      <c r="B2400" s="368">
        <f t="shared" si="186"/>
        <v>1377</v>
      </c>
      <c r="C2400" s="223" t="s">
        <v>10587</v>
      </c>
      <c r="D2400" s="279" t="s">
        <v>25</v>
      </c>
      <c r="E2400" s="141">
        <v>20100017491</v>
      </c>
      <c r="F2400" s="134" t="s">
        <v>26</v>
      </c>
      <c r="G2400" s="250" t="s">
        <v>27</v>
      </c>
      <c r="H2400" s="255" t="s">
        <v>9625</v>
      </c>
      <c r="I2400" s="31" t="s">
        <v>6924</v>
      </c>
      <c r="J2400" s="31" t="s">
        <v>6924</v>
      </c>
      <c r="K2400" s="344" t="s">
        <v>7165</v>
      </c>
      <c r="L2400" s="198" t="s">
        <v>10594</v>
      </c>
      <c r="M2400" s="134" t="s">
        <v>10589</v>
      </c>
      <c r="N2400" s="249" t="s">
        <v>1161</v>
      </c>
      <c r="O2400" s="249">
        <v>2022</v>
      </c>
      <c r="P2400" s="88">
        <v>45299</v>
      </c>
      <c r="Q2400" s="249" t="s">
        <v>6790</v>
      </c>
      <c r="R2400" s="249">
        <v>1</v>
      </c>
      <c r="S2400" s="257" t="s">
        <v>10590</v>
      </c>
      <c r="T2400" s="179">
        <v>45485</v>
      </c>
      <c r="U2400" s="87">
        <v>8.3000000000000007</v>
      </c>
      <c r="V2400" s="258" t="s">
        <v>10591</v>
      </c>
      <c r="W2400" s="138">
        <v>45616</v>
      </c>
      <c r="X2400" s="134">
        <v>8.3000000000000007</v>
      </c>
      <c r="Y2400" s="123" t="s">
        <v>10592</v>
      </c>
      <c r="Z2400" s="179">
        <v>45687</v>
      </c>
      <c r="AA2400" s="87">
        <v>8.3000000000000007</v>
      </c>
      <c r="AB2400" s="247" t="s">
        <v>10593</v>
      </c>
      <c r="AC2400" s="145">
        <v>8.3000000000000007</v>
      </c>
      <c r="AD2400" s="142">
        <v>2025</v>
      </c>
      <c r="AE2400" s="142">
        <v>5350</v>
      </c>
      <c r="AF2400" s="328">
        <f t="shared" si="185"/>
        <v>44405.000000000007</v>
      </c>
      <c r="AG2400" s="108"/>
      <c r="AH2400" s="108"/>
      <c r="AI2400" s="108"/>
      <c r="AJ2400" s="108"/>
      <c r="AK2400" s="108"/>
      <c r="AL2400" s="108"/>
      <c r="AM2400" s="108"/>
      <c r="AN2400" s="108"/>
      <c r="AO2400" s="108"/>
      <c r="AP2400" s="108"/>
      <c r="AQ2400" s="108"/>
      <c r="AR2400" s="108"/>
      <c r="AS2400" s="108"/>
      <c r="AT2400" s="108"/>
      <c r="AU2400" s="108"/>
      <c r="AV2400" s="108"/>
      <c r="AW2400" s="108"/>
      <c r="AX2400" s="108"/>
      <c r="AY2400" s="108"/>
      <c r="AZ2400" s="108"/>
      <c r="BA2400" s="108"/>
      <c r="BB2400" s="108"/>
      <c r="BC2400" s="108"/>
      <c r="BD2400" s="108"/>
      <c r="BE2400" s="108"/>
      <c r="BF2400" s="108"/>
      <c r="BG2400" s="108"/>
      <c r="BH2400" s="108"/>
      <c r="BI2400" s="108"/>
      <c r="BJ2400" s="108"/>
      <c r="BK2400" s="130"/>
      <c r="BL2400" s="130"/>
      <c r="BM2400" s="130"/>
      <c r="BN2400" s="130"/>
      <c r="BO2400" s="130"/>
      <c r="BP2400" s="130"/>
      <c r="BQ2400" s="130"/>
      <c r="BR2400" s="130"/>
      <c r="BS2400" s="130"/>
      <c r="BT2400" s="130"/>
      <c r="BU2400" s="130"/>
      <c r="BV2400" s="130"/>
      <c r="BW2400" s="130"/>
      <c r="BX2400" s="130"/>
      <c r="BY2400" s="130"/>
      <c r="BZ2400" s="130"/>
      <c r="CA2400" s="130"/>
      <c r="CB2400" s="130"/>
      <c r="CC2400" s="130"/>
      <c r="CD2400" s="130"/>
      <c r="CE2400" s="130"/>
      <c r="CF2400" s="130"/>
      <c r="CG2400" s="130"/>
      <c r="CH2400" s="130"/>
      <c r="CI2400" s="130"/>
      <c r="CJ2400" s="130"/>
      <c r="CK2400" s="130"/>
      <c r="CL2400" s="130"/>
      <c r="CM2400" s="130"/>
      <c r="CN2400" s="130"/>
      <c r="CO2400" s="130"/>
      <c r="CP2400" s="130"/>
      <c r="CQ2400" s="130"/>
      <c r="CR2400" s="130"/>
      <c r="CS2400" s="130"/>
      <c r="CT2400" s="130"/>
      <c r="CU2400" s="130"/>
      <c r="CV2400" s="130"/>
      <c r="CW2400" s="130"/>
      <c r="CX2400" s="130"/>
      <c r="CY2400" s="130"/>
      <c r="CZ2400" s="130"/>
      <c r="DA2400" s="130"/>
      <c r="DB2400" s="130"/>
      <c r="DC2400" s="130"/>
      <c r="DD2400" s="130"/>
      <c r="DE2400" s="130"/>
      <c r="DF2400" s="130"/>
      <c r="DG2400" s="130"/>
      <c r="DH2400" s="130"/>
      <c r="DI2400" s="130"/>
      <c r="DJ2400" s="130"/>
      <c r="DK2400" s="130"/>
      <c r="DL2400" s="130"/>
    </row>
    <row r="2401" spans="1:116" ht="38.25" x14ac:dyDescent="0.2">
      <c r="A2401" s="136">
        <v>2398</v>
      </c>
      <c r="B2401" s="368">
        <f t="shared" si="186"/>
        <v>1378</v>
      </c>
      <c r="C2401" s="223" t="s">
        <v>10595</v>
      </c>
      <c r="D2401" s="279" t="s">
        <v>8462</v>
      </c>
      <c r="E2401" s="141">
        <v>20467534026</v>
      </c>
      <c r="F2401" s="134" t="s">
        <v>26</v>
      </c>
      <c r="G2401" s="249" t="s">
        <v>27</v>
      </c>
      <c r="H2401" s="198" t="s">
        <v>10596</v>
      </c>
      <c r="I2401" s="181" t="s">
        <v>10597</v>
      </c>
      <c r="J2401" s="249" t="s">
        <v>10598</v>
      </c>
      <c r="K2401" s="344" t="s">
        <v>10599</v>
      </c>
      <c r="L2401" s="198" t="s">
        <v>10600</v>
      </c>
      <c r="M2401" s="134" t="s">
        <v>7896</v>
      </c>
      <c r="N2401" s="249" t="s">
        <v>1161</v>
      </c>
      <c r="O2401" s="249">
        <v>2022</v>
      </c>
      <c r="P2401" s="88">
        <v>45175</v>
      </c>
      <c r="Q2401" s="249" t="s">
        <v>6790</v>
      </c>
      <c r="R2401" s="249">
        <v>1</v>
      </c>
      <c r="S2401" s="259" t="s">
        <v>10601</v>
      </c>
      <c r="T2401" s="179">
        <v>45448</v>
      </c>
      <c r="U2401" s="87">
        <v>27.9</v>
      </c>
      <c r="V2401" s="134" t="s">
        <v>10602</v>
      </c>
      <c r="W2401" s="138">
        <v>45615</v>
      </c>
      <c r="X2401" s="134">
        <v>13.9</v>
      </c>
      <c r="Y2401" s="123" t="s">
        <v>10603</v>
      </c>
      <c r="Z2401" s="179">
        <v>45688</v>
      </c>
      <c r="AA2401" s="87">
        <v>13.9</v>
      </c>
      <c r="AB2401" s="247" t="s">
        <v>10604</v>
      </c>
      <c r="AC2401" s="145">
        <v>13.9</v>
      </c>
      <c r="AD2401" s="142">
        <v>2025</v>
      </c>
      <c r="AE2401" s="142">
        <v>5350</v>
      </c>
      <c r="AF2401" s="328">
        <f t="shared" si="185"/>
        <v>74365</v>
      </c>
      <c r="AG2401" s="108"/>
      <c r="AH2401" s="108"/>
      <c r="AI2401" s="108"/>
      <c r="AJ2401" s="108"/>
      <c r="AK2401" s="108"/>
      <c r="AL2401" s="108"/>
      <c r="AM2401" s="108"/>
      <c r="AN2401" s="108"/>
      <c r="AO2401" s="108"/>
      <c r="AP2401" s="108"/>
      <c r="AQ2401" s="108"/>
      <c r="AR2401" s="108"/>
      <c r="AS2401" s="108"/>
      <c r="AT2401" s="108"/>
      <c r="AU2401" s="108"/>
      <c r="AV2401" s="108"/>
      <c r="AW2401" s="108"/>
      <c r="AX2401" s="108"/>
      <c r="AY2401" s="108"/>
      <c r="AZ2401" s="108"/>
      <c r="BA2401" s="108"/>
      <c r="BB2401" s="108"/>
      <c r="BC2401" s="108"/>
      <c r="BD2401" s="108"/>
      <c r="BE2401" s="108"/>
      <c r="BF2401" s="108"/>
      <c r="BG2401" s="108"/>
      <c r="BH2401" s="108"/>
      <c r="BI2401" s="108"/>
      <c r="BJ2401" s="108"/>
      <c r="BK2401" s="130"/>
      <c r="BL2401" s="130"/>
      <c r="BM2401" s="130"/>
      <c r="BN2401" s="130"/>
      <c r="BO2401" s="130"/>
      <c r="BP2401" s="130"/>
      <c r="BQ2401" s="130"/>
      <c r="BR2401" s="130"/>
      <c r="BS2401" s="130"/>
      <c r="BT2401" s="130"/>
      <c r="BU2401" s="130"/>
      <c r="BV2401" s="130"/>
      <c r="BW2401" s="130"/>
      <c r="BX2401" s="130"/>
      <c r="BY2401" s="130"/>
      <c r="BZ2401" s="130"/>
      <c r="CA2401" s="130"/>
      <c r="CB2401" s="130"/>
      <c r="CC2401" s="130"/>
      <c r="CD2401" s="130"/>
      <c r="CE2401" s="130"/>
      <c r="CF2401" s="130"/>
      <c r="CG2401" s="130"/>
      <c r="CH2401" s="130"/>
      <c r="CI2401" s="130"/>
      <c r="CJ2401" s="130"/>
      <c r="CK2401" s="130"/>
      <c r="CL2401" s="130"/>
      <c r="CM2401" s="130"/>
      <c r="CN2401" s="130"/>
      <c r="CO2401" s="130"/>
      <c r="CP2401" s="130"/>
      <c r="CQ2401" s="130"/>
      <c r="CR2401" s="130"/>
      <c r="CS2401" s="130"/>
      <c r="CT2401" s="130"/>
      <c r="CU2401" s="130"/>
      <c r="CV2401" s="130"/>
      <c r="CW2401" s="130"/>
      <c r="CX2401" s="130"/>
      <c r="CY2401" s="130"/>
      <c r="CZ2401" s="130"/>
      <c r="DA2401" s="130"/>
      <c r="DB2401" s="130"/>
      <c r="DC2401" s="130"/>
      <c r="DD2401" s="130"/>
      <c r="DE2401" s="130"/>
      <c r="DF2401" s="130"/>
      <c r="DG2401" s="130"/>
      <c r="DH2401" s="130"/>
      <c r="DI2401" s="130"/>
      <c r="DJ2401" s="130"/>
      <c r="DK2401" s="130"/>
      <c r="DL2401" s="130"/>
    </row>
    <row r="2402" spans="1:116" ht="45" x14ac:dyDescent="0.2">
      <c r="A2402" s="136">
        <v>2399</v>
      </c>
      <c r="B2402" s="368">
        <f t="shared" si="186"/>
        <v>1379</v>
      </c>
      <c r="C2402" s="223" t="s">
        <v>10605</v>
      </c>
      <c r="D2402" s="279" t="s">
        <v>597</v>
      </c>
      <c r="E2402" s="141">
        <v>20106897914</v>
      </c>
      <c r="F2402" s="134" t="s">
        <v>26</v>
      </c>
      <c r="G2402" s="249" t="s">
        <v>27</v>
      </c>
      <c r="H2402" s="260" t="s">
        <v>9613</v>
      </c>
      <c r="I2402" s="249" t="s">
        <v>10606</v>
      </c>
      <c r="J2402" s="183" t="s">
        <v>6971</v>
      </c>
      <c r="K2402" s="104" t="s">
        <v>1058</v>
      </c>
      <c r="L2402" s="198" t="s">
        <v>10607</v>
      </c>
      <c r="M2402" s="134" t="s">
        <v>10608</v>
      </c>
      <c r="N2402" s="249" t="s">
        <v>1162</v>
      </c>
      <c r="O2402" s="249">
        <v>2022</v>
      </c>
      <c r="P2402" s="88">
        <v>45330</v>
      </c>
      <c r="Q2402" s="249" t="s">
        <v>6790</v>
      </c>
      <c r="R2402" s="249">
        <v>1</v>
      </c>
      <c r="S2402" s="222" t="s">
        <v>10609</v>
      </c>
      <c r="T2402" s="179">
        <v>45600</v>
      </c>
      <c r="U2402" s="87">
        <v>106.8</v>
      </c>
      <c r="V2402" s="134" t="s">
        <v>2076</v>
      </c>
      <c r="W2402" s="134" t="s">
        <v>2076</v>
      </c>
      <c r="X2402" s="134" t="s">
        <v>2076</v>
      </c>
      <c r="Y2402" s="123" t="s">
        <v>10610</v>
      </c>
      <c r="Z2402" s="179">
        <v>45693</v>
      </c>
      <c r="AA2402" s="87">
        <v>56.5</v>
      </c>
      <c r="AB2402" s="247" t="s">
        <v>10611</v>
      </c>
      <c r="AC2402" s="145">
        <v>56.5</v>
      </c>
      <c r="AD2402" s="142">
        <v>2025</v>
      </c>
      <c r="AE2402" s="142">
        <v>5350</v>
      </c>
      <c r="AF2402" s="328">
        <f t="shared" si="185"/>
        <v>302275</v>
      </c>
      <c r="AG2402" s="108"/>
      <c r="AH2402" s="108"/>
      <c r="AI2402" s="108"/>
      <c r="AJ2402" s="108"/>
      <c r="AK2402" s="108"/>
      <c r="AL2402" s="108"/>
      <c r="AM2402" s="108"/>
      <c r="AN2402" s="108"/>
      <c r="AO2402" s="108"/>
      <c r="AP2402" s="108"/>
      <c r="AQ2402" s="108"/>
      <c r="AR2402" s="108"/>
      <c r="AS2402" s="108"/>
      <c r="AT2402" s="108"/>
      <c r="AU2402" s="108"/>
      <c r="AV2402" s="108"/>
      <c r="AW2402" s="108"/>
      <c r="AX2402" s="108"/>
      <c r="AY2402" s="108"/>
      <c r="AZ2402" s="108"/>
      <c r="BA2402" s="108"/>
      <c r="BB2402" s="108"/>
      <c r="BC2402" s="108"/>
      <c r="BD2402" s="108"/>
      <c r="BE2402" s="108"/>
      <c r="BF2402" s="108"/>
      <c r="BG2402" s="108"/>
      <c r="BH2402" s="108"/>
      <c r="BI2402" s="108"/>
      <c r="BJ2402" s="108"/>
      <c r="BK2402" s="130"/>
      <c r="BL2402" s="130"/>
      <c r="BM2402" s="130"/>
      <c r="BN2402" s="130"/>
      <c r="BO2402" s="130"/>
      <c r="BP2402" s="130"/>
      <c r="BQ2402" s="130"/>
      <c r="BR2402" s="130"/>
      <c r="BS2402" s="130"/>
      <c r="BT2402" s="130"/>
      <c r="BU2402" s="130"/>
      <c r="BV2402" s="130"/>
      <c r="BW2402" s="130"/>
      <c r="BX2402" s="130"/>
      <c r="BY2402" s="130"/>
      <c r="BZ2402" s="130"/>
      <c r="CA2402" s="130"/>
      <c r="CB2402" s="130"/>
      <c r="CC2402" s="130"/>
      <c r="CD2402" s="130"/>
      <c r="CE2402" s="130"/>
      <c r="CF2402" s="130"/>
      <c r="CG2402" s="130"/>
      <c r="CH2402" s="130"/>
      <c r="CI2402" s="130"/>
      <c r="CJ2402" s="130"/>
      <c r="CK2402" s="130"/>
      <c r="CL2402" s="130"/>
      <c r="CM2402" s="130"/>
      <c r="CN2402" s="130"/>
      <c r="CO2402" s="130"/>
      <c r="CP2402" s="130"/>
      <c r="CQ2402" s="130"/>
      <c r="CR2402" s="130"/>
      <c r="CS2402" s="130"/>
      <c r="CT2402" s="130"/>
      <c r="CU2402" s="130"/>
      <c r="CV2402" s="130"/>
      <c r="CW2402" s="130"/>
      <c r="CX2402" s="130"/>
      <c r="CY2402" s="130"/>
      <c r="CZ2402" s="130"/>
      <c r="DA2402" s="130"/>
      <c r="DB2402" s="130"/>
      <c r="DC2402" s="130"/>
      <c r="DD2402" s="130"/>
      <c r="DE2402" s="130"/>
      <c r="DF2402" s="130"/>
      <c r="DG2402" s="130"/>
      <c r="DH2402" s="130"/>
      <c r="DI2402" s="130"/>
      <c r="DJ2402" s="130"/>
      <c r="DK2402" s="130"/>
      <c r="DL2402" s="130"/>
    </row>
    <row r="2403" spans="1:116" ht="38.25" x14ac:dyDescent="0.2">
      <c r="A2403" s="136">
        <v>2400</v>
      </c>
      <c r="B2403" s="368">
        <f t="shared" si="186"/>
        <v>1380</v>
      </c>
      <c r="C2403" s="223" t="s">
        <v>10612</v>
      </c>
      <c r="D2403" s="279" t="s">
        <v>8462</v>
      </c>
      <c r="E2403" s="141">
        <v>20467534026</v>
      </c>
      <c r="F2403" s="134" t="s">
        <v>26</v>
      </c>
      <c r="G2403" s="249" t="s">
        <v>27</v>
      </c>
      <c r="H2403" s="198" t="s">
        <v>10613</v>
      </c>
      <c r="I2403" s="249" t="s">
        <v>9527</v>
      </c>
      <c r="J2403" s="249" t="s">
        <v>10614</v>
      </c>
      <c r="K2403" s="344" t="s">
        <v>8528</v>
      </c>
      <c r="L2403" s="198" t="s">
        <v>10615</v>
      </c>
      <c r="M2403" s="249" t="s">
        <v>9835</v>
      </c>
      <c r="N2403" s="249" t="s">
        <v>1161</v>
      </c>
      <c r="O2403" s="249">
        <v>2022</v>
      </c>
      <c r="P2403" s="88">
        <v>45175</v>
      </c>
      <c r="Q2403" s="249" t="s">
        <v>6790</v>
      </c>
      <c r="R2403" s="249">
        <v>1</v>
      </c>
      <c r="S2403" s="222" t="s">
        <v>10616</v>
      </c>
      <c r="T2403" s="179">
        <v>45441</v>
      </c>
      <c r="U2403" s="87">
        <v>39.700000000000003</v>
      </c>
      <c r="V2403" s="134" t="s">
        <v>10617</v>
      </c>
      <c r="W2403" s="138">
        <v>45533</v>
      </c>
      <c r="X2403" s="134">
        <v>39.700000000000003</v>
      </c>
      <c r="Y2403" s="123" t="s">
        <v>10618</v>
      </c>
      <c r="Z2403" s="179">
        <v>45699</v>
      </c>
      <c r="AA2403" s="87">
        <v>9.9</v>
      </c>
      <c r="AB2403" s="247" t="s">
        <v>10619</v>
      </c>
      <c r="AC2403" s="145">
        <v>9.9</v>
      </c>
      <c r="AD2403" s="142">
        <v>2025</v>
      </c>
      <c r="AE2403" s="142">
        <v>5350</v>
      </c>
      <c r="AF2403" s="328">
        <f t="shared" si="185"/>
        <v>52965</v>
      </c>
      <c r="AG2403" s="108"/>
      <c r="AH2403" s="108"/>
      <c r="AI2403" s="108"/>
      <c r="AJ2403" s="108"/>
      <c r="AK2403" s="108"/>
      <c r="AL2403" s="108"/>
      <c r="AM2403" s="108"/>
      <c r="AN2403" s="108"/>
      <c r="AO2403" s="108"/>
      <c r="AP2403" s="108"/>
      <c r="AQ2403" s="108"/>
      <c r="AR2403" s="108"/>
      <c r="AS2403" s="108"/>
      <c r="AT2403" s="108"/>
      <c r="AU2403" s="108"/>
      <c r="AV2403" s="108"/>
      <c r="AW2403" s="108"/>
      <c r="AX2403" s="108"/>
      <c r="AY2403" s="108"/>
      <c r="AZ2403" s="108"/>
      <c r="BA2403" s="108"/>
      <c r="BB2403" s="108"/>
      <c r="BC2403" s="108"/>
      <c r="BD2403" s="108"/>
      <c r="BE2403" s="108"/>
      <c r="BF2403" s="108"/>
      <c r="BG2403" s="108"/>
      <c r="BH2403" s="108"/>
      <c r="BI2403" s="108"/>
      <c r="BJ2403" s="108"/>
      <c r="BK2403" s="130"/>
      <c r="BL2403" s="130"/>
      <c r="BM2403" s="130"/>
      <c r="BN2403" s="130"/>
      <c r="BO2403" s="130"/>
      <c r="BP2403" s="130"/>
      <c r="BQ2403" s="130"/>
      <c r="BR2403" s="130"/>
      <c r="BS2403" s="130"/>
      <c r="BT2403" s="130"/>
      <c r="BU2403" s="130"/>
      <c r="BV2403" s="130"/>
      <c r="BW2403" s="130"/>
      <c r="BX2403" s="130"/>
      <c r="BY2403" s="130"/>
      <c r="BZ2403" s="130"/>
      <c r="CA2403" s="130"/>
      <c r="CB2403" s="130"/>
      <c r="CC2403" s="130"/>
      <c r="CD2403" s="130"/>
      <c r="CE2403" s="130"/>
      <c r="CF2403" s="130"/>
      <c r="CG2403" s="130"/>
      <c r="CH2403" s="130"/>
      <c r="CI2403" s="130"/>
      <c r="CJ2403" s="130"/>
      <c r="CK2403" s="130"/>
      <c r="CL2403" s="130"/>
      <c r="CM2403" s="130"/>
      <c r="CN2403" s="130"/>
      <c r="CO2403" s="130"/>
      <c r="CP2403" s="130"/>
      <c r="CQ2403" s="130"/>
      <c r="CR2403" s="130"/>
      <c r="CS2403" s="130"/>
      <c r="CT2403" s="130"/>
      <c r="CU2403" s="130"/>
      <c r="CV2403" s="130"/>
      <c r="CW2403" s="130"/>
      <c r="CX2403" s="130"/>
      <c r="CY2403" s="130"/>
      <c r="CZ2403" s="130"/>
      <c r="DA2403" s="130"/>
      <c r="DB2403" s="130"/>
      <c r="DC2403" s="130"/>
      <c r="DD2403" s="130"/>
      <c r="DE2403" s="130"/>
      <c r="DF2403" s="130"/>
      <c r="DG2403" s="130"/>
      <c r="DH2403" s="130"/>
      <c r="DI2403" s="130"/>
      <c r="DJ2403" s="130"/>
      <c r="DK2403" s="130"/>
      <c r="DL2403" s="130"/>
    </row>
    <row r="2404" spans="1:116" ht="38.25" x14ac:dyDescent="0.2">
      <c r="A2404" s="136">
        <v>2401</v>
      </c>
      <c r="B2404" s="368">
        <f t="shared" si="186"/>
        <v>1380</v>
      </c>
      <c r="C2404" s="223" t="s">
        <v>10612</v>
      </c>
      <c r="D2404" s="279" t="s">
        <v>8462</v>
      </c>
      <c r="E2404" s="141">
        <v>20467534026</v>
      </c>
      <c r="F2404" s="134" t="s">
        <v>26</v>
      </c>
      <c r="G2404" s="249" t="s">
        <v>27</v>
      </c>
      <c r="H2404" s="198" t="s">
        <v>10613</v>
      </c>
      <c r="I2404" s="249" t="s">
        <v>9527</v>
      </c>
      <c r="J2404" s="249" t="s">
        <v>10614</v>
      </c>
      <c r="K2404" s="344" t="s">
        <v>8528</v>
      </c>
      <c r="L2404" s="198" t="s">
        <v>10620</v>
      </c>
      <c r="M2404" s="249" t="s">
        <v>9835</v>
      </c>
      <c r="N2404" s="249" t="s">
        <v>1161</v>
      </c>
      <c r="O2404" s="249">
        <v>2022</v>
      </c>
      <c r="P2404" s="88">
        <v>45175</v>
      </c>
      <c r="Q2404" s="249" t="s">
        <v>6790</v>
      </c>
      <c r="R2404" s="249">
        <v>1</v>
      </c>
      <c r="S2404" s="222" t="s">
        <v>10616</v>
      </c>
      <c r="T2404" s="179">
        <v>45441</v>
      </c>
      <c r="U2404" s="87">
        <v>40.299999999999997</v>
      </c>
      <c r="V2404" s="134" t="s">
        <v>10617</v>
      </c>
      <c r="W2404" s="138">
        <v>45533</v>
      </c>
      <c r="X2404" s="134">
        <v>40.299999999999997</v>
      </c>
      <c r="Y2404" s="123" t="s">
        <v>10618</v>
      </c>
      <c r="Z2404" s="179">
        <v>45700</v>
      </c>
      <c r="AA2404" s="87">
        <v>40.299999999999997</v>
      </c>
      <c r="AB2404" s="247" t="s">
        <v>10619</v>
      </c>
      <c r="AC2404" s="145">
        <v>40.299999999999997</v>
      </c>
      <c r="AD2404" s="142">
        <v>2025</v>
      </c>
      <c r="AE2404" s="142">
        <v>5350</v>
      </c>
      <c r="AF2404" s="328">
        <f t="shared" si="185"/>
        <v>215604.99999999997</v>
      </c>
      <c r="AG2404" s="108"/>
      <c r="AH2404" s="108"/>
      <c r="AI2404" s="108"/>
      <c r="AJ2404" s="108"/>
      <c r="AK2404" s="108"/>
      <c r="AL2404" s="108"/>
      <c r="AM2404" s="108"/>
      <c r="AN2404" s="108"/>
      <c r="AO2404" s="108"/>
      <c r="AP2404" s="108"/>
      <c r="AQ2404" s="108"/>
      <c r="AR2404" s="108"/>
      <c r="AS2404" s="108"/>
      <c r="AT2404" s="108"/>
      <c r="AU2404" s="108"/>
      <c r="AV2404" s="108"/>
      <c r="AW2404" s="108"/>
      <c r="AX2404" s="108"/>
      <c r="AY2404" s="108"/>
      <c r="AZ2404" s="108"/>
      <c r="BA2404" s="108"/>
      <c r="BB2404" s="108"/>
      <c r="BC2404" s="108"/>
      <c r="BD2404" s="108"/>
      <c r="BE2404" s="108"/>
      <c r="BF2404" s="108"/>
      <c r="BG2404" s="108"/>
      <c r="BH2404" s="108"/>
      <c r="BI2404" s="108"/>
      <c r="BJ2404" s="108"/>
      <c r="BK2404" s="130"/>
      <c r="BL2404" s="130"/>
      <c r="BM2404" s="130"/>
      <c r="BN2404" s="130"/>
      <c r="BO2404" s="130"/>
      <c r="BP2404" s="130"/>
      <c r="BQ2404" s="130"/>
      <c r="BR2404" s="130"/>
      <c r="BS2404" s="130"/>
      <c r="BT2404" s="130"/>
      <c r="BU2404" s="130"/>
      <c r="BV2404" s="130"/>
      <c r="BW2404" s="130"/>
      <c r="BX2404" s="130"/>
      <c r="BY2404" s="130"/>
      <c r="BZ2404" s="130"/>
      <c r="CA2404" s="130"/>
      <c r="CB2404" s="130"/>
      <c r="CC2404" s="130"/>
      <c r="CD2404" s="130"/>
      <c r="CE2404" s="130"/>
      <c r="CF2404" s="130"/>
      <c r="CG2404" s="130"/>
      <c r="CH2404" s="130"/>
      <c r="CI2404" s="130"/>
      <c r="CJ2404" s="130"/>
      <c r="CK2404" s="130"/>
      <c r="CL2404" s="130"/>
      <c r="CM2404" s="130"/>
      <c r="CN2404" s="130"/>
      <c r="CO2404" s="130"/>
      <c r="CP2404" s="130"/>
      <c r="CQ2404" s="130"/>
      <c r="CR2404" s="130"/>
      <c r="CS2404" s="130"/>
      <c r="CT2404" s="130"/>
      <c r="CU2404" s="130"/>
      <c r="CV2404" s="130"/>
      <c r="CW2404" s="130"/>
      <c r="CX2404" s="130"/>
      <c r="CY2404" s="130"/>
      <c r="CZ2404" s="130"/>
      <c r="DA2404" s="130"/>
      <c r="DB2404" s="130"/>
      <c r="DC2404" s="130"/>
      <c r="DD2404" s="130"/>
      <c r="DE2404" s="130"/>
      <c r="DF2404" s="130"/>
      <c r="DG2404" s="130"/>
      <c r="DH2404" s="130"/>
      <c r="DI2404" s="130"/>
      <c r="DJ2404" s="130"/>
      <c r="DK2404" s="130"/>
      <c r="DL2404" s="130"/>
    </row>
    <row r="2405" spans="1:116" ht="38.25" x14ac:dyDescent="0.2">
      <c r="A2405" s="136">
        <v>2402</v>
      </c>
      <c r="B2405" s="368">
        <f t="shared" si="186"/>
        <v>1381</v>
      </c>
      <c r="C2405" s="223" t="s">
        <v>10621</v>
      </c>
      <c r="D2405" s="279" t="s">
        <v>8462</v>
      </c>
      <c r="E2405" s="141">
        <v>20467534026</v>
      </c>
      <c r="F2405" s="134" t="s">
        <v>26</v>
      </c>
      <c r="G2405" s="249" t="s">
        <v>27</v>
      </c>
      <c r="H2405" s="198" t="s">
        <v>10622</v>
      </c>
      <c r="I2405" s="249" t="s">
        <v>10170</v>
      </c>
      <c r="J2405" s="249" t="s">
        <v>10623</v>
      </c>
      <c r="K2405" s="344" t="s">
        <v>8530</v>
      </c>
      <c r="L2405" s="198" t="s">
        <v>10624</v>
      </c>
      <c r="M2405" s="249" t="s">
        <v>6883</v>
      </c>
      <c r="N2405" s="249" t="s">
        <v>1161</v>
      </c>
      <c r="O2405" s="249">
        <v>2022</v>
      </c>
      <c r="P2405" s="88">
        <v>45426</v>
      </c>
      <c r="Q2405" s="249" t="s">
        <v>6790</v>
      </c>
      <c r="R2405" s="249">
        <v>1</v>
      </c>
      <c r="S2405" s="222" t="s">
        <v>10625</v>
      </c>
      <c r="T2405" s="179">
        <v>45580</v>
      </c>
      <c r="U2405" s="87">
        <v>43.8</v>
      </c>
      <c r="V2405" s="110" t="s">
        <v>10626</v>
      </c>
      <c r="W2405" s="138">
        <v>45628</v>
      </c>
      <c r="X2405" s="134">
        <v>43.8</v>
      </c>
      <c r="Y2405" s="123" t="s">
        <v>10627</v>
      </c>
      <c r="Z2405" s="179">
        <v>45701</v>
      </c>
      <c r="AA2405" s="87">
        <v>43.8</v>
      </c>
      <c r="AB2405" s="247" t="s">
        <v>10628</v>
      </c>
      <c r="AC2405" s="145">
        <v>43.8</v>
      </c>
      <c r="AD2405" s="142">
        <v>2025</v>
      </c>
      <c r="AE2405" s="142">
        <v>5350</v>
      </c>
      <c r="AF2405" s="328">
        <f t="shared" si="185"/>
        <v>234329.99999999997</v>
      </c>
      <c r="AG2405" s="108"/>
      <c r="AH2405" s="108"/>
      <c r="AI2405" s="108"/>
      <c r="AJ2405" s="108"/>
      <c r="AK2405" s="108"/>
      <c r="AL2405" s="108"/>
      <c r="AM2405" s="108"/>
      <c r="AN2405" s="108"/>
      <c r="AO2405" s="108"/>
      <c r="AP2405" s="108"/>
      <c r="AQ2405" s="108"/>
      <c r="AR2405" s="108"/>
      <c r="AS2405" s="108"/>
      <c r="AT2405" s="108"/>
      <c r="AU2405" s="108"/>
      <c r="AV2405" s="108"/>
      <c r="AW2405" s="108"/>
      <c r="AX2405" s="108"/>
      <c r="AY2405" s="108"/>
      <c r="AZ2405" s="108"/>
      <c r="BA2405" s="108"/>
      <c r="BB2405" s="108"/>
      <c r="BC2405" s="108"/>
      <c r="BD2405" s="108"/>
      <c r="BE2405" s="108"/>
      <c r="BF2405" s="108"/>
      <c r="BG2405" s="108"/>
      <c r="BH2405" s="108"/>
      <c r="BI2405" s="108"/>
      <c r="BJ2405" s="108"/>
      <c r="BK2405" s="130"/>
      <c r="BL2405" s="130"/>
      <c r="BM2405" s="130"/>
      <c r="BN2405" s="130"/>
      <c r="BO2405" s="130"/>
      <c r="BP2405" s="130"/>
      <c r="BQ2405" s="130"/>
      <c r="BR2405" s="130"/>
      <c r="BS2405" s="130"/>
      <c r="BT2405" s="130"/>
      <c r="BU2405" s="130"/>
      <c r="BV2405" s="130"/>
      <c r="BW2405" s="130"/>
      <c r="BX2405" s="130"/>
      <c r="BY2405" s="130"/>
      <c r="BZ2405" s="130"/>
      <c r="CA2405" s="130"/>
      <c r="CB2405" s="130"/>
      <c r="CC2405" s="130"/>
      <c r="CD2405" s="130"/>
      <c r="CE2405" s="130"/>
      <c r="CF2405" s="130"/>
      <c r="CG2405" s="130"/>
      <c r="CH2405" s="130"/>
      <c r="CI2405" s="130"/>
      <c r="CJ2405" s="130"/>
      <c r="CK2405" s="130"/>
      <c r="CL2405" s="130"/>
      <c r="CM2405" s="130"/>
      <c r="CN2405" s="130"/>
      <c r="CO2405" s="130"/>
      <c r="CP2405" s="130"/>
      <c r="CQ2405" s="130"/>
      <c r="CR2405" s="130"/>
      <c r="CS2405" s="130"/>
      <c r="CT2405" s="130"/>
      <c r="CU2405" s="130"/>
      <c r="CV2405" s="130"/>
      <c r="CW2405" s="130"/>
      <c r="CX2405" s="130"/>
      <c r="CY2405" s="130"/>
      <c r="CZ2405" s="130"/>
      <c r="DA2405" s="130"/>
      <c r="DB2405" s="130"/>
      <c r="DC2405" s="130"/>
      <c r="DD2405" s="130"/>
      <c r="DE2405" s="130"/>
      <c r="DF2405" s="130"/>
      <c r="DG2405" s="130"/>
      <c r="DH2405" s="130"/>
      <c r="DI2405" s="130"/>
      <c r="DJ2405" s="130"/>
      <c r="DK2405" s="130"/>
      <c r="DL2405" s="130"/>
    </row>
    <row r="2406" spans="1:116" ht="51" x14ac:dyDescent="0.2">
      <c r="A2406" s="410">
        <v>2403</v>
      </c>
      <c r="B2406" s="368">
        <f t="shared" si="186"/>
        <v>1382</v>
      </c>
      <c r="C2406" s="223" t="s">
        <v>10629</v>
      </c>
      <c r="D2406" s="279" t="s">
        <v>8462</v>
      </c>
      <c r="E2406" s="141">
        <v>20467534026</v>
      </c>
      <c r="F2406" s="134" t="s">
        <v>26</v>
      </c>
      <c r="G2406" s="249" t="s">
        <v>27</v>
      </c>
      <c r="H2406" s="198" t="s">
        <v>10630</v>
      </c>
      <c r="I2406" s="249" t="s">
        <v>10631</v>
      </c>
      <c r="J2406" s="228" t="s">
        <v>7410</v>
      </c>
      <c r="K2406" s="344" t="s">
        <v>8352</v>
      </c>
      <c r="L2406" s="198" t="s">
        <v>10632</v>
      </c>
      <c r="M2406" s="249" t="s">
        <v>10287</v>
      </c>
      <c r="N2406" s="249" t="s">
        <v>1162</v>
      </c>
      <c r="O2406" s="249">
        <v>2023</v>
      </c>
      <c r="P2406" s="88">
        <v>45323</v>
      </c>
      <c r="Q2406" s="249" t="s">
        <v>6790</v>
      </c>
      <c r="R2406" s="249">
        <v>1</v>
      </c>
      <c r="S2406" s="222" t="s">
        <v>10633</v>
      </c>
      <c r="T2406" s="179">
        <v>45594</v>
      </c>
      <c r="U2406" s="87">
        <v>110</v>
      </c>
      <c r="V2406" s="134" t="s">
        <v>10634</v>
      </c>
      <c r="W2406" s="138">
        <v>45643</v>
      </c>
      <c r="X2406" s="134">
        <v>110</v>
      </c>
      <c r="Y2406" s="123" t="s">
        <v>10635</v>
      </c>
      <c r="Z2406" s="179">
        <v>45709</v>
      </c>
      <c r="AA2406" s="87">
        <v>110</v>
      </c>
      <c r="AB2406" s="247" t="s">
        <v>10636</v>
      </c>
      <c r="AC2406" s="145">
        <v>110</v>
      </c>
      <c r="AD2406" s="142">
        <v>2025</v>
      </c>
      <c r="AE2406" s="142">
        <v>5350</v>
      </c>
      <c r="AF2406" s="328">
        <f t="shared" si="185"/>
        <v>588500</v>
      </c>
      <c r="AG2406" s="108"/>
      <c r="AH2406" s="108"/>
      <c r="AI2406" s="108"/>
      <c r="AJ2406" s="108"/>
      <c r="AK2406" s="108"/>
      <c r="AL2406" s="108"/>
      <c r="AM2406" s="108"/>
      <c r="AN2406" s="108"/>
      <c r="AO2406" s="108"/>
      <c r="AP2406" s="108"/>
      <c r="AQ2406" s="108"/>
      <c r="AR2406" s="108"/>
      <c r="AS2406" s="108"/>
      <c r="AT2406" s="108"/>
      <c r="AU2406" s="108"/>
      <c r="AV2406" s="108"/>
      <c r="AW2406" s="108"/>
      <c r="AX2406" s="108"/>
      <c r="AY2406" s="108"/>
      <c r="AZ2406" s="108"/>
      <c r="BA2406" s="108"/>
      <c r="BB2406" s="108"/>
      <c r="BC2406" s="108"/>
      <c r="BD2406" s="108"/>
      <c r="BE2406" s="108"/>
      <c r="BF2406" s="108"/>
      <c r="BG2406" s="108"/>
      <c r="BH2406" s="108"/>
      <c r="BI2406" s="108"/>
      <c r="BJ2406" s="108"/>
      <c r="BK2406" s="130"/>
      <c r="BL2406" s="130"/>
      <c r="BM2406" s="130"/>
      <c r="BN2406" s="130"/>
      <c r="BO2406" s="130"/>
      <c r="BP2406" s="130"/>
      <c r="BQ2406" s="130"/>
      <c r="BR2406" s="130"/>
      <c r="BS2406" s="130"/>
      <c r="BT2406" s="130"/>
      <c r="BU2406" s="130"/>
      <c r="BV2406" s="130"/>
      <c r="BW2406" s="130"/>
      <c r="BX2406" s="130"/>
      <c r="BY2406" s="130"/>
      <c r="BZ2406" s="130"/>
      <c r="CA2406" s="130"/>
      <c r="CB2406" s="130"/>
      <c r="CC2406" s="130"/>
      <c r="CD2406" s="130"/>
      <c r="CE2406" s="130"/>
      <c r="CF2406" s="130"/>
      <c r="CG2406" s="130"/>
      <c r="CH2406" s="130"/>
      <c r="CI2406" s="130"/>
      <c r="CJ2406" s="130"/>
      <c r="CK2406" s="130"/>
      <c r="CL2406" s="130"/>
      <c r="CM2406" s="130"/>
      <c r="CN2406" s="130"/>
      <c r="CO2406" s="130"/>
      <c r="CP2406" s="130"/>
      <c r="CQ2406" s="130"/>
      <c r="CR2406" s="130"/>
      <c r="CS2406" s="130"/>
      <c r="CT2406" s="130"/>
      <c r="CU2406" s="130"/>
      <c r="CV2406" s="130"/>
      <c r="CW2406" s="130"/>
      <c r="CX2406" s="130"/>
      <c r="CY2406" s="130"/>
      <c r="CZ2406" s="130"/>
      <c r="DA2406" s="130"/>
      <c r="DB2406" s="130"/>
      <c r="DC2406" s="130"/>
      <c r="DD2406" s="130"/>
      <c r="DE2406" s="130"/>
      <c r="DF2406" s="130"/>
      <c r="DG2406" s="130"/>
      <c r="DH2406" s="130"/>
      <c r="DI2406" s="130"/>
      <c r="DJ2406" s="130"/>
      <c r="DK2406" s="130"/>
      <c r="DL2406" s="130"/>
    </row>
    <row r="2407" spans="1:116" ht="76.5" x14ac:dyDescent="0.2">
      <c r="A2407" s="136">
        <v>2404</v>
      </c>
      <c r="B2407" s="368">
        <f t="shared" si="186"/>
        <v>1382</v>
      </c>
      <c r="C2407" s="223" t="s">
        <v>10629</v>
      </c>
      <c r="D2407" s="279" t="s">
        <v>8462</v>
      </c>
      <c r="E2407" s="141">
        <v>20467534026</v>
      </c>
      <c r="F2407" s="134" t="s">
        <v>26</v>
      </c>
      <c r="G2407" s="249" t="s">
        <v>27</v>
      </c>
      <c r="H2407" s="198" t="s">
        <v>10630</v>
      </c>
      <c r="I2407" s="249" t="s">
        <v>10637</v>
      </c>
      <c r="J2407" s="228" t="s">
        <v>7410</v>
      </c>
      <c r="K2407" s="344" t="s">
        <v>8352</v>
      </c>
      <c r="L2407" s="198" t="s">
        <v>10638</v>
      </c>
      <c r="M2407" s="249" t="s">
        <v>10287</v>
      </c>
      <c r="N2407" s="249" t="s">
        <v>1162</v>
      </c>
      <c r="O2407" s="249">
        <v>2023</v>
      </c>
      <c r="P2407" s="88">
        <v>45323</v>
      </c>
      <c r="Q2407" s="249" t="s">
        <v>6790</v>
      </c>
      <c r="R2407" s="249">
        <v>1</v>
      </c>
      <c r="S2407" s="222" t="s">
        <v>10633</v>
      </c>
      <c r="T2407" s="179">
        <v>45594</v>
      </c>
      <c r="U2407" s="87">
        <v>159.80000000000001</v>
      </c>
      <c r="V2407" s="134" t="s">
        <v>10634</v>
      </c>
      <c r="W2407" s="138">
        <v>45643</v>
      </c>
      <c r="X2407" s="134">
        <v>159.80000000000001</v>
      </c>
      <c r="Y2407" s="123" t="s">
        <v>10635</v>
      </c>
      <c r="Z2407" s="179">
        <v>45709</v>
      </c>
      <c r="AA2407" s="87">
        <v>159.80000000000001</v>
      </c>
      <c r="AB2407" s="247" t="s">
        <v>10636</v>
      </c>
      <c r="AC2407" s="145">
        <v>159.80000000000001</v>
      </c>
      <c r="AD2407" s="142">
        <v>2025</v>
      </c>
      <c r="AE2407" s="142">
        <v>5350</v>
      </c>
      <c r="AF2407" s="328">
        <f t="shared" si="185"/>
        <v>854930.00000000012</v>
      </c>
      <c r="AG2407" s="108"/>
      <c r="AH2407" s="108"/>
      <c r="AI2407" s="108"/>
      <c r="AJ2407" s="108"/>
      <c r="AK2407" s="108"/>
      <c r="AL2407" s="108"/>
      <c r="AM2407" s="108"/>
      <c r="AN2407" s="108"/>
      <c r="AO2407" s="108"/>
      <c r="AP2407" s="108"/>
      <c r="AQ2407" s="108"/>
      <c r="AR2407" s="108"/>
      <c r="AS2407" s="108"/>
      <c r="AT2407" s="108"/>
      <c r="AU2407" s="108"/>
      <c r="AV2407" s="108"/>
      <c r="AW2407" s="108"/>
      <c r="AX2407" s="108"/>
      <c r="AY2407" s="108"/>
      <c r="AZ2407" s="108"/>
      <c r="BA2407" s="108"/>
      <c r="BB2407" s="108"/>
      <c r="BC2407" s="108"/>
      <c r="BD2407" s="108"/>
      <c r="BE2407" s="108"/>
      <c r="BF2407" s="108"/>
      <c r="BG2407" s="108"/>
      <c r="BH2407" s="108"/>
      <c r="BI2407" s="108"/>
      <c r="BJ2407" s="108"/>
      <c r="BK2407" s="130"/>
      <c r="BL2407" s="130"/>
      <c r="BM2407" s="130"/>
      <c r="BN2407" s="130"/>
      <c r="BO2407" s="130"/>
      <c r="BP2407" s="130"/>
      <c r="BQ2407" s="130"/>
      <c r="BR2407" s="130"/>
      <c r="BS2407" s="130"/>
      <c r="BT2407" s="130"/>
      <c r="BU2407" s="130"/>
      <c r="BV2407" s="130"/>
      <c r="BW2407" s="130"/>
      <c r="BX2407" s="130"/>
      <c r="BY2407" s="130"/>
      <c r="BZ2407" s="130"/>
      <c r="CA2407" s="130"/>
      <c r="CB2407" s="130"/>
      <c r="CC2407" s="130"/>
      <c r="CD2407" s="130"/>
      <c r="CE2407" s="130"/>
      <c r="CF2407" s="130"/>
      <c r="CG2407" s="130"/>
      <c r="CH2407" s="130"/>
      <c r="CI2407" s="130"/>
      <c r="CJ2407" s="130"/>
      <c r="CK2407" s="130"/>
      <c r="CL2407" s="130"/>
      <c r="CM2407" s="130"/>
      <c r="CN2407" s="130"/>
      <c r="CO2407" s="130"/>
      <c r="CP2407" s="130"/>
      <c r="CQ2407" s="130"/>
      <c r="CR2407" s="130"/>
      <c r="CS2407" s="130"/>
      <c r="CT2407" s="130"/>
      <c r="CU2407" s="130"/>
      <c r="CV2407" s="130"/>
      <c r="CW2407" s="130"/>
      <c r="CX2407" s="130"/>
      <c r="CY2407" s="130"/>
      <c r="CZ2407" s="130"/>
      <c r="DA2407" s="130"/>
      <c r="DB2407" s="130"/>
      <c r="DC2407" s="130"/>
      <c r="DD2407" s="130"/>
      <c r="DE2407" s="130"/>
      <c r="DF2407" s="130"/>
      <c r="DG2407" s="130"/>
      <c r="DH2407" s="130"/>
      <c r="DI2407" s="130"/>
      <c r="DJ2407" s="130"/>
      <c r="DK2407" s="130"/>
      <c r="DL2407" s="130"/>
    </row>
    <row r="2408" spans="1:116" ht="51" x14ac:dyDescent="0.2">
      <c r="A2408" s="136">
        <v>2405</v>
      </c>
      <c r="B2408" s="368">
        <f t="shared" si="186"/>
        <v>1383</v>
      </c>
      <c r="C2408" s="300" t="s">
        <v>10639</v>
      </c>
      <c r="D2408" s="279" t="s">
        <v>10640</v>
      </c>
      <c r="E2408" s="141">
        <v>20521233991</v>
      </c>
      <c r="F2408" s="134" t="s">
        <v>26</v>
      </c>
      <c r="G2408" s="249" t="s">
        <v>27</v>
      </c>
      <c r="H2408" s="198" t="s">
        <v>10630</v>
      </c>
      <c r="I2408" s="249" t="s">
        <v>10631</v>
      </c>
      <c r="J2408" s="228" t="s">
        <v>7410</v>
      </c>
      <c r="K2408" s="344" t="s">
        <v>8352</v>
      </c>
      <c r="L2408" s="198" t="s">
        <v>10641</v>
      </c>
      <c r="M2408" s="249" t="s">
        <v>10642</v>
      </c>
      <c r="N2408" s="249" t="s">
        <v>1162</v>
      </c>
      <c r="O2408" s="249">
        <v>2023</v>
      </c>
      <c r="P2408" s="88">
        <v>45376</v>
      </c>
      <c r="Q2408" s="249" t="s">
        <v>6790</v>
      </c>
      <c r="R2408" s="249">
        <v>1</v>
      </c>
      <c r="S2408" s="222" t="s">
        <v>10643</v>
      </c>
      <c r="T2408" s="179">
        <v>45645</v>
      </c>
      <c r="U2408" s="87">
        <v>159.18</v>
      </c>
      <c r="V2408" s="134" t="s">
        <v>2076</v>
      </c>
      <c r="W2408" s="134" t="s">
        <v>2076</v>
      </c>
      <c r="X2408" s="134" t="s">
        <v>2076</v>
      </c>
      <c r="Y2408" s="123" t="s">
        <v>10644</v>
      </c>
      <c r="Z2408" s="179">
        <v>45709</v>
      </c>
      <c r="AA2408" s="87">
        <v>159.18</v>
      </c>
      <c r="AB2408" s="247" t="s">
        <v>10645</v>
      </c>
      <c r="AC2408" s="145">
        <v>159.18</v>
      </c>
      <c r="AD2408" s="142">
        <v>2025</v>
      </c>
      <c r="AE2408" s="142">
        <v>5350</v>
      </c>
      <c r="AF2408" s="328">
        <f t="shared" si="185"/>
        <v>851613</v>
      </c>
      <c r="AG2408" s="108"/>
      <c r="AH2408" s="108"/>
      <c r="AI2408" s="108"/>
      <c r="AJ2408" s="108"/>
      <c r="AK2408" s="108"/>
      <c r="AL2408" s="108"/>
      <c r="AM2408" s="108"/>
      <c r="AN2408" s="108"/>
      <c r="AO2408" s="108"/>
      <c r="AP2408" s="108"/>
      <c r="AQ2408" s="108"/>
      <c r="AR2408" s="108"/>
      <c r="AS2408" s="108"/>
      <c r="AT2408" s="108"/>
      <c r="AU2408" s="108"/>
      <c r="AV2408" s="108"/>
      <c r="AW2408" s="108"/>
      <c r="AX2408" s="108"/>
      <c r="AY2408" s="108"/>
      <c r="AZ2408" s="108"/>
      <c r="BA2408" s="108"/>
      <c r="BB2408" s="108"/>
      <c r="BC2408" s="108"/>
      <c r="BD2408" s="108"/>
      <c r="BE2408" s="108"/>
      <c r="BF2408" s="108"/>
      <c r="BG2408" s="108"/>
      <c r="BH2408" s="108"/>
      <c r="BI2408" s="108"/>
      <c r="BJ2408" s="108"/>
      <c r="BK2408" s="130"/>
      <c r="BL2408" s="130"/>
      <c r="BM2408" s="130"/>
      <c r="BN2408" s="130"/>
      <c r="BO2408" s="130"/>
      <c r="BP2408" s="130"/>
      <c r="BQ2408" s="130"/>
      <c r="BR2408" s="130"/>
      <c r="BS2408" s="130"/>
      <c r="BT2408" s="130"/>
      <c r="BU2408" s="130"/>
      <c r="BV2408" s="130"/>
      <c r="BW2408" s="130"/>
      <c r="BX2408" s="130"/>
      <c r="BY2408" s="130"/>
      <c r="BZ2408" s="130"/>
      <c r="CA2408" s="130"/>
      <c r="CB2408" s="130"/>
      <c r="CC2408" s="130"/>
      <c r="CD2408" s="130"/>
      <c r="CE2408" s="130"/>
      <c r="CF2408" s="130"/>
      <c r="CG2408" s="130"/>
      <c r="CH2408" s="130"/>
      <c r="CI2408" s="130"/>
      <c r="CJ2408" s="130"/>
      <c r="CK2408" s="130"/>
      <c r="CL2408" s="130"/>
      <c r="CM2408" s="130"/>
      <c r="CN2408" s="130"/>
      <c r="CO2408" s="130"/>
      <c r="CP2408" s="130"/>
      <c r="CQ2408" s="130"/>
      <c r="CR2408" s="130"/>
      <c r="CS2408" s="130"/>
      <c r="CT2408" s="130"/>
      <c r="CU2408" s="130"/>
      <c r="CV2408" s="130"/>
      <c r="CW2408" s="130"/>
      <c r="CX2408" s="130"/>
      <c r="CY2408" s="130"/>
      <c r="CZ2408" s="130"/>
      <c r="DA2408" s="130"/>
      <c r="DB2408" s="130"/>
      <c r="DC2408" s="130"/>
      <c r="DD2408" s="130"/>
      <c r="DE2408" s="130"/>
      <c r="DF2408" s="130"/>
      <c r="DG2408" s="130"/>
      <c r="DH2408" s="130"/>
      <c r="DI2408" s="130"/>
      <c r="DJ2408" s="130"/>
      <c r="DK2408" s="130"/>
      <c r="DL2408" s="130"/>
    </row>
    <row r="2409" spans="1:116" ht="38.25" x14ac:dyDescent="0.2">
      <c r="A2409" s="136">
        <v>2406</v>
      </c>
      <c r="B2409" s="368">
        <f t="shared" si="186"/>
        <v>1384</v>
      </c>
      <c r="C2409" s="223" t="s">
        <v>10646</v>
      </c>
      <c r="D2409" s="279" t="s">
        <v>597</v>
      </c>
      <c r="E2409" s="141">
        <v>20106897914</v>
      </c>
      <c r="F2409" s="134" t="s">
        <v>26</v>
      </c>
      <c r="G2409" s="249" t="s">
        <v>27</v>
      </c>
      <c r="H2409" s="198" t="s">
        <v>10647</v>
      </c>
      <c r="I2409" s="249" t="s">
        <v>10648</v>
      </c>
      <c r="J2409" s="249" t="s">
        <v>6971</v>
      </c>
      <c r="K2409" s="344" t="s">
        <v>9663</v>
      </c>
      <c r="L2409" s="198" t="s">
        <v>10649</v>
      </c>
      <c r="M2409" s="249" t="s">
        <v>7896</v>
      </c>
      <c r="N2409" s="249" t="s">
        <v>1162</v>
      </c>
      <c r="O2409" s="249">
        <v>2021</v>
      </c>
      <c r="P2409" s="88">
        <v>45279</v>
      </c>
      <c r="Q2409" s="249" t="s">
        <v>6790</v>
      </c>
      <c r="R2409" s="249">
        <v>1</v>
      </c>
      <c r="S2409" s="222" t="s">
        <v>10650</v>
      </c>
      <c r="T2409" s="179">
        <v>45548</v>
      </c>
      <c r="U2409" s="87">
        <v>28</v>
      </c>
      <c r="V2409" s="254" t="s">
        <v>10651</v>
      </c>
      <c r="W2409" s="138">
        <v>45643</v>
      </c>
      <c r="X2409" s="134">
        <v>28</v>
      </c>
      <c r="Y2409" s="123" t="s">
        <v>10652</v>
      </c>
      <c r="Z2409" s="179">
        <v>45709</v>
      </c>
      <c r="AA2409" s="87">
        <v>28</v>
      </c>
      <c r="AB2409" s="247" t="s">
        <v>10653</v>
      </c>
      <c r="AC2409" s="145">
        <v>28</v>
      </c>
      <c r="AD2409" s="142">
        <v>2025</v>
      </c>
      <c r="AE2409" s="142">
        <v>5350</v>
      </c>
      <c r="AF2409" s="328">
        <f t="shared" si="185"/>
        <v>149800</v>
      </c>
      <c r="AG2409" s="108"/>
      <c r="AH2409" s="108"/>
      <c r="AI2409" s="108"/>
      <c r="AJ2409" s="108"/>
      <c r="AK2409" s="108"/>
      <c r="AL2409" s="108"/>
      <c r="AM2409" s="108"/>
      <c r="AN2409" s="108"/>
      <c r="AO2409" s="108"/>
      <c r="AP2409" s="108"/>
      <c r="AQ2409" s="108"/>
      <c r="AR2409" s="108"/>
      <c r="AS2409" s="108"/>
      <c r="AT2409" s="108"/>
      <c r="AU2409" s="108"/>
      <c r="AV2409" s="108"/>
      <c r="AW2409" s="108"/>
      <c r="AX2409" s="108"/>
      <c r="AY2409" s="108"/>
      <c r="AZ2409" s="108"/>
      <c r="BA2409" s="108"/>
      <c r="BB2409" s="108"/>
      <c r="BC2409" s="108"/>
      <c r="BD2409" s="108"/>
      <c r="BE2409" s="108"/>
      <c r="BF2409" s="108"/>
      <c r="BG2409" s="108"/>
      <c r="BH2409" s="108"/>
      <c r="BI2409" s="108"/>
      <c r="BJ2409" s="108"/>
      <c r="BK2409" s="130"/>
      <c r="BL2409" s="130"/>
      <c r="BM2409" s="130"/>
      <c r="BN2409" s="130"/>
      <c r="BO2409" s="130"/>
      <c r="BP2409" s="130"/>
      <c r="BQ2409" s="130"/>
      <c r="BR2409" s="130"/>
      <c r="BS2409" s="130"/>
      <c r="BT2409" s="130"/>
      <c r="BU2409" s="130"/>
      <c r="BV2409" s="130"/>
      <c r="BW2409" s="130"/>
      <c r="BX2409" s="130"/>
      <c r="BY2409" s="130"/>
      <c r="BZ2409" s="130"/>
      <c r="CA2409" s="130"/>
      <c r="CB2409" s="130"/>
      <c r="CC2409" s="130"/>
      <c r="CD2409" s="130"/>
      <c r="CE2409" s="130"/>
      <c r="CF2409" s="130"/>
      <c r="CG2409" s="130"/>
      <c r="CH2409" s="130"/>
      <c r="CI2409" s="130"/>
      <c r="CJ2409" s="130"/>
      <c r="CK2409" s="130"/>
      <c r="CL2409" s="130"/>
      <c r="CM2409" s="130"/>
      <c r="CN2409" s="130"/>
      <c r="CO2409" s="130"/>
      <c r="CP2409" s="130"/>
      <c r="CQ2409" s="130"/>
      <c r="CR2409" s="130"/>
      <c r="CS2409" s="130"/>
      <c r="CT2409" s="130"/>
      <c r="CU2409" s="130"/>
      <c r="CV2409" s="130"/>
      <c r="CW2409" s="130"/>
      <c r="CX2409" s="130"/>
      <c r="CY2409" s="130"/>
      <c r="CZ2409" s="130"/>
      <c r="DA2409" s="130"/>
      <c r="DB2409" s="130"/>
      <c r="DC2409" s="130"/>
      <c r="DD2409" s="130"/>
      <c r="DE2409" s="130"/>
      <c r="DF2409" s="130"/>
      <c r="DG2409" s="130"/>
      <c r="DH2409" s="130"/>
      <c r="DI2409" s="130"/>
      <c r="DJ2409" s="130"/>
      <c r="DK2409" s="130"/>
      <c r="DL2409" s="130"/>
    </row>
    <row r="2410" spans="1:116" ht="38.25" x14ac:dyDescent="0.2">
      <c r="A2410" s="136">
        <v>2407</v>
      </c>
      <c r="B2410" s="368">
        <f t="shared" si="186"/>
        <v>1385</v>
      </c>
      <c r="C2410" s="223" t="s">
        <v>10654</v>
      </c>
      <c r="D2410" s="279" t="s">
        <v>588</v>
      </c>
      <c r="E2410" s="141">
        <v>20543254798</v>
      </c>
      <c r="F2410" s="134" t="s">
        <v>26</v>
      </c>
      <c r="G2410" s="249" t="s">
        <v>27</v>
      </c>
      <c r="H2410" s="198" t="s">
        <v>10655</v>
      </c>
      <c r="I2410" s="254" t="s">
        <v>10656</v>
      </c>
      <c r="J2410" s="249" t="s">
        <v>9213</v>
      </c>
      <c r="K2410" s="344" t="s">
        <v>9816</v>
      </c>
      <c r="L2410" s="198" t="s">
        <v>10657</v>
      </c>
      <c r="M2410" s="249" t="s">
        <v>10658</v>
      </c>
      <c r="N2410" s="249" t="s">
        <v>1163</v>
      </c>
      <c r="O2410" s="249">
        <v>2023</v>
      </c>
      <c r="P2410" s="88">
        <v>45295</v>
      </c>
      <c r="Q2410" s="249" t="s">
        <v>6790</v>
      </c>
      <c r="R2410" s="249">
        <v>1</v>
      </c>
      <c r="S2410" s="222" t="s">
        <v>10659</v>
      </c>
      <c r="T2410" s="179">
        <v>45554</v>
      </c>
      <c r="U2410" s="87">
        <v>350</v>
      </c>
      <c r="V2410" s="134" t="s">
        <v>10660</v>
      </c>
      <c r="W2410" s="138">
        <v>45618</v>
      </c>
      <c r="X2410" s="134">
        <v>350</v>
      </c>
      <c r="Y2410" s="123" t="s">
        <v>10661</v>
      </c>
      <c r="Z2410" s="179">
        <v>45709</v>
      </c>
      <c r="AA2410" s="87">
        <v>350</v>
      </c>
      <c r="AB2410" s="247" t="s">
        <v>10662</v>
      </c>
      <c r="AC2410" s="145">
        <v>350</v>
      </c>
      <c r="AD2410" s="142">
        <v>2025</v>
      </c>
      <c r="AE2410" s="142">
        <v>5350</v>
      </c>
      <c r="AF2410" s="328">
        <f t="shared" si="185"/>
        <v>1872500</v>
      </c>
      <c r="AG2410" s="108"/>
      <c r="AH2410" s="108"/>
      <c r="AI2410" s="108"/>
      <c r="AJ2410" s="108"/>
      <c r="AK2410" s="108"/>
      <c r="AL2410" s="108"/>
      <c r="AM2410" s="108"/>
      <c r="AN2410" s="108"/>
      <c r="AO2410" s="108"/>
      <c r="AP2410" s="108"/>
      <c r="AQ2410" s="108"/>
      <c r="AR2410" s="108"/>
      <c r="AS2410" s="108"/>
      <c r="AT2410" s="108"/>
      <c r="AU2410" s="108"/>
      <c r="AV2410" s="108"/>
      <c r="AW2410" s="108"/>
      <c r="AX2410" s="108"/>
      <c r="AY2410" s="108"/>
      <c r="AZ2410" s="108"/>
      <c r="BA2410" s="108"/>
      <c r="BB2410" s="108"/>
      <c r="BC2410" s="108"/>
      <c r="BD2410" s="108"/>
      <c r="BE2410" s="108"/>
      <c r="BF2410" s="108"/>
      <c r="BG2410" s="108"/>
      <c r="BH2410" s="108"/>
      <c r="BI2410" s="108"/>
      <c r="BJ2410" s="108"/>
      <c r="BK2410" s="130"/>
      <c r="BL2410" s="130"/>
      <c r="BM2410" s="130"/>
      <c r="BN2410" s="130"/>
      <c r="BO2410" s="130"/>
      <c r="BP2410" s="130"/>
      <c r="BQ2410" s="130"/>
      <c r="BR2410" s="130"/>
      <c r="BS2410" s="130"/>
      <c r="BT2410" s="130"/>
      <c r="BU2410" s="130"/>
      <c r="BV2410" s="130"/>
      <c r="BW2410" s="130"/>
      <c r="BX2410" s="130"/>
      <c r="BY2410" s="130"/>
      <c r="BZ2410" s="130"/>
      <c r="CA2410" s="130"/>
      <c r="CB2410" s="130"/>
      <c r="CC2410" s="130"/>
      <c r="CD2410" s="130"/>
      <c r="CE2410" s="130"/>
      <c r="CF2410" s="130"/>
      <c r="CG2410" s="130"/>
      <c r="CH2410" s="130"/>
      <c r="CI2410" s="130"/>
      <c r="CJ2410" s="130"/>
      <c r="CK2410" s="130"/>
      <c r="CL2410" s="130"/>
      <c r="CM2410" s="130"/>
      <c r="CN2410" s="130"/>
      <c r="CO2410" s="130"/>
      <c r="CP2410" s="130"/>
      <c r="CQ2410" s="130"/>
      <c r="CR2410" s="130"/>
      <c r="CS2410" s="130"/>
      <c r="CT2410" s="130"/>
      <c r="CU2410" s="130"/>
      <c r="CV2410" s="130"/>
      <c r="CW2410" s="130"/>
      <c r="CX2410" s="130"/>
      <c r="CY2410" s="130"/>
      <c r="CZ2410" s="130"/>
      <c r="DA2410" s="130"/>
      <c r="DB2410" s="130"/>
      <c r="DC2410" s="130"/>
      <c r="DD2410" s="130"/>
      <c r="DE2410" s="130"/>
      <c r="DF2410" s="130"/>
      <c r="DG2410" s="130"/>
      <c r="DH2410" s="130"/>
      <c r="DI2410" s="130"/>
      <c r="DJ2410" s="130"/>
      <c r="DK2410" s="130"/>
      <c r="DL2410" s="130"/>
    </row>
    <row r="2411" spans="1:116" ht="38.25" x14ac:dyDescent="0.2">
      <c r="A2411" s="136">
        <v>2408</v>
      </c>
      <c r="B2411" s="368">
        <f t="shared" si="186"/>
        <v>1385</v>
      </c>
      <c r="C2411" s="223" t="s">
        <v>10654</v>
      </c>
      <c r="D2411" s="279" t="s">
        <v>588</v>
      </c>
      <c r="E2411" s="141">
        <v>20543254798</v>
      </c>
      <c r="F2411" s="134" t="s">
        <v>26</v>
      </c>
      <c r="G2411" s="249" t="s">
        <v>27</v>
      </c>
      <c r="H2411" s="198" t="s">
        <v>9519</v>
      </c>
      <c r="I2411" s="249" t="s">
        <v>10067</v>
      </c>
      <c r="J2411" s="249" t="s">
        <v>7166</v>
      </c>
      <c r="K2411" s="344" t="s">
        <v>1006</v>
      </c>
      <c r="L2411" s="198" t="s">
        <v>10663</v>
      </c>
      <c r="M2411" s="249" t="s">
        <v>10658</v>
      </c>
      <c r="N2411" s="249" t="s">
        <v>1163</v>
      </c>
      <c r="O2411" s="249">
        <v>2023</v>
      </c>
      <c r="P2411" s="88">
        <v>45295</v>
      </c>
      <c r="Q2411" s="249" t="s">
        <v>6790</v>
      </c>
      <c r="R2411" s="249">
        <v>1</v>
      </c>
      <c r="S2411" s="222" t="s">
        <v>10659</v>
      </c>
      <c r="T2411" s="179">
        <v>45554</v>
      </c>
      <c r="U2411" s="87">
        <v>129.80000000000001</v>
      </c>
      <c r="V2411" s="134" t="s">
        <v>10660</v>
      </c>
      <c r="W2411" s="138">
        <v>45618</v>
      </c>
      <c r="X2411" s="134">
        <v>129.80000000000001</v>
      </c>
      <c r="Y2411" s="123" t="s">
        <v>10661</v>
      </c>
      <c r="Z2411" s="179">
        <v>45709</v>
      </c>
      <c r="AA2411" s="87">
        <v>129.80000000000001</v>
      </c>
      <c r="AB2411" s="247" t="s">
        <v>10662</v>
      </c>
      <c r="AC2411" s="145">
        <v>129.80000000000001</v>
      </c>
      <c r="AD2411" s="142">
        <v>2025</v>
      </c>
      <c r="AE2411" s="142">
        <v>5350</v>
      </c>
      <c r="AF2411" s="328">
        <f t="shared" si="185"/>
        <v>694430.00000000012</v>
      </c>
      <c r="AG2411" s="108"/>
      <c r="AH2411" s="108"/>
      <c r="AI2411" s="108"/>
      <c r="AJ2411" s="108"/>
      <c r="AK2411" s="108"/>
      <c r="AL2411" s="108"/>
      <c r="AM2411" s="108"/>
      <c r="AN2411" s="108"/>
      <c r="AO2411" s="108"/>
      <c r="AP2411" s="108"/>
      <c r="AQ2411" s="108"/>
      <c r="AR2411" s="108"/>
      <c r="AS2411" s="108"/>
      <c r="AT2411" s="108"/>
      <c r="AU2411" s="108"/>
      <c r="AV2411" s="108"/>
      <c r="AW2411" s="108"/>
      <c r="AX2411" s="108"/>
      <c r="AY2411" s="108"/>
      <c r="AZ2411" s="108"/>
      <c r="BA2411" s="108"/>
      <c r="BB2411" s="108"/>
      <c r="BC2411" s="108"/>
      <c r="BD2411" s="108"/>
      <c r="BE2411" s="108"/>
      <c r="BF2411" s="108"/>
      <c r="BG2411" s="108"/>
      <c r="BH2411" s="108"/>
      <c r="BI2411" s="108"/>
      <c r="BJ2411" s="108"/>
      <c r="BK2411" s="130"/>
      <c r="BL2411" s="130"/>
      <c r="BM2411" s="130"/>
      <c r="BN2411" s="130"/>
      <c r="BO2411" s="130"/>
      <c r="BP2411" s="130"/>
      <c r="BQ2411" s="130"/>
      <c r="BR2411" s="130"/>
      <c r="BS2411" s="130"/>
      <c r="BT2411" s="130"/>
      <c r="BU2411" s="130"/>
      <c r="BV2411" s="130"/>
      <c r="BW2411" s="130"/>
      <c r="BX2411" s="130"/>
      <c r="BY2411" s="130"/>
      <c r="BZ2411" s="130"/>
      <c r="CA2411" s="130"/>
      <c r="CB2411" s="130"/>
      <c r="CC2411" s="130"/>
      <c r="CD2411" s="130"/>
      <c r="CE2411" s="130"/>
      <c r="CF2411" s="130"/>
      <c r="CG2411" s="130"/>
      <c r="CH2411" s="130"/>
      <c r="CI2411" s="130"/>
      <c r="CJ2411" s="130"/>
      <c r="CK2411" s="130"/>
      <c r="CL2411" s="130"/>
      <c r="CM2411" s="130"/>
      <c r="CN2411" s="130"/>
      <c r="CO2411" s="130"/>
      <c r="CP2411" s="130"/>
      <c r="CQ2411" s="130"/>
      <c r="CR2411" s="130"/>
      <c r="CS2411" s="130"/>
      <c r="CT2411" s="130"/>
      <c r="CU2411" s="130"/>
      <c r="CV2411" s="130"/>
      <c r="CW2411" s="130"/>
      <c r="CX2411" s="130"/>
      <c r="CY2411" s="130"/>
      <c r="CZ2411" s="130"/>
      <c r="DA2411" s="130"/>
      <c r="DB2411" s="130"/>
      <c r="DC2411" s="130"/>
      <c r="DD2411" s="130"/>
      <c r="DE2411" s="130"/>
      <c r="DF2411" s="130"/>
      <c r="DG2411" s="130"/>
      <c r="DH2411" s="130"/>
      <c r="DI2411" s="130"/>
      <c r="DJ2411" s="130"/>
      <c r="DK2411" s="130"/>
      <c r="DL2411" s="130"/>
    </row>
    <row r="2412" spans="1:116" ht="38.25" x14ac:dyDescent="0.2">
      <c r="A2412" s="136">
        <v>2409</v>
      </c>
      <c r="B2412" s="368">
        <f t="shared" si="186"/>
        <v>1386</v>
      </c>
      <c r="C2412" s="223" t="s">
        <v>10664</v>
      </c>
      <c r="D2412" s="279" t="s">
        <v>25</v>
      </c>
      <c r="E2412" s="141">
        <v>20100017491</v>
      </c>
      <c r="F2412" s="134" t="s">
        <v>26</v>
      </c>
      <c r="G2412" s="250" t="s">
        <v>27</v>
      </c>
      <c r="H2412" s="198" t="s">
        <v>10665</v>
      </c>
      <c r="I2412" s="249" t="s">
        <v>10666</v>
      </c>
      <c r="J2412" s="249" t="s">
        <v>10667</v>
      </c>
      <c r="K2412" s="344" t="s">
        <v>9995</v>
      </c>
      <c r="L2412" s="198" t="s">
        <v>10668</v>
      </c>
      <c r="M2412" s="249" t="s">
        <v>10669</v>
      </c>
      <c r="N2412" s="249" t="s">
        <v>1162</v>
      </c>
      <c r="O2412" s="249">
        <v>2023</v>
      </c>
      <c r="P2412" s="88">
        <v>45378</v>
      </c>
      <c r="Q2412" s="249" t="s">
        <v>6790</v>
      </c>
      <c r="R2412" s="249">
        <v>1</v>
      </c>
      <c r="S2412" s="222" t="s">
        <v>10670</v>
      </c>
      <c r="T2412" s="179">
        <v>45652</v>
      </c>
      <c r="U2412" s="87">
        <v>469.7</v>
      </c>
      <c r="V2412" s="134" t="s">
        <v>2076</v>
      </c>
      <c r="W2412" s="134" t="s">
        <v>2076</v>
      </c>
      <c r="X2412" s="134" t="s">
        <v>2076</v>
      </c>
      <c r="Y2412" s="123" t="s">
        <v>10671</v>
      </c>
      <c r="Z2412" s="179">
        <v>45714</v>
      </c>
      <c r="AA2412" s="87">
        <v>469.7</v>
      </c>
      <c r="AB2412" s="247" t="s">
        <v>10672</v>
      </c>
      <c r="AC2412" s="145">
        <v>469.7</v>
      </c>
      <c r="AD2412" s="142">
        <v>2025</v>
      </c>
      <c r="AE2412" s="142">
        <v>5350</v>
      </c>
      <c r="AF2412" s="328">
        <f t="shared" si="185"/>
        <v>2512895</v>
      </c>
      <c r="AG2412" s="108"/>
      <c r="AH2412" s="108"/>
      <c r="AI2412" s="108"/>
      <c r="AJ2412" s="108"/>
      <c r="AK2412" s="108"/>
      <c r="AL2412" s="108"/>
      <c r="AM2412" s="108"/>
      <c r="AN2412" s="108"/>
      <c r="AO2412" s="108"/>
      <c r="AP2412" s="108"/>
      <c r="AQ2412" s="108"/>
      <c r="AR2412" s="108"/>
      <c r="AS2412" s="108"/>
      <c r="AT2412" s="108"/>
      <c r="AU2412" s="108"/>
      <c r="AV2412" s="108"/>
      <c r="AW2412" s="108"/>
      <c r="AX2412" s="108"/>
      <c r="AY2412" s="108"/>
      <c r="AZ2412" s="108"/>
      <c r="BA2412" s="108"/>
      <c r="BB2412" s="108"/>
      <c r="BC2412" s="108"/>
      <c r="BD2412" s="108"/>
      <c r="BE2412" s="108"/>
      <c r="BF2412" s="108"/>
      <c r="BG2412" s="108"/>
      <c r="BH2412" s="108"/>
      <c r="BI2412" s="108"/>
      <c r="BJ2412" s="108"/>
      <c r="BK2412" s="130"/>
      <c r="BL2412" s="130"/>
      <c r="BM2412" s="130"/>
      <c r="BN2412" s="130"/>
      <c r="BO2412" s="130"/>
      <c r="BP2412" s="130"/>
      <c r="BQ2412" s="130"/>
      <c r="BR2412" s="130"/>
      <c r="BS2412" s="130"/>
      <c r="BT2412" s="130"/>
      <c r="BU2412" s="130"/>
      <c r="BV2412" s="130"/>
      <c r="BW2412" s="130"/>
      <c r="BX2412" s="130"/>
      <c r="BY2412" s="130"/>
      <c r="BZ2412" s="130"/>
      <c r="CA2412" s="130"/>
      <c r="CB2412" s="130"/>
      <c r="CC2412" s="130"/>
      <c r="CD2412" s="130"/>
      <c r="CE2412" s="130"/>
      <c r="CF2412" s="130"/>
      <c r="CG2412" s="130"/>
      <c r="CH2412" s="130"/>
      <c r="CI2412" s="130"/>
      <c r="CJ2412" s="130"/>
      <c r="CK2412" s="130"/>
      <c r="CL2412" s="130"/>
      <c r="CM2412" s="130"/>
      <c r="CN2412" s="130"/>
      <c r="CO2412" s="130"/>
      <c r="CP2412" s="130"/>
      <c r="CQ2412" s="130"/>
      <c r="CR2412" s="130"/>
      <c r="CS2412" s="130"/>
      <c r="CT2412" s="130"/>
      <c r="CU2412" s="130"/>
      <c r="CV2412" s="130"/>
      <c r="CW2412" s="130"/>
      <c r="CX2412" s="130"/>
      <c r="CY2412" s="130"/>
      <c r="CZ2412" s="130"/>
      <c r="DA2412" s="130"/>
      <c r="DB2412" s="130"/>
      <c r="DC2412" s="130"/>
      <c r="DD2412" s="130"/>
      <c r="DE2412" s="130"/>
      <c r="DF2412" s="130"/>
      <c r="DG2412" s="130"/>
      <c r="DH2412" s="130"/>
      <c r="DI2412" s="130"/>
      <c r="DJ2412" s="130"/>
      <c r="DK2412" s="130"/>
      <c r="DL2412" s="130"/>
    </row>
    <row r="2413" spans="1:116" ht="25.5" x14ac:dyDescent="0.2">
      <c r="A2413" s="136">
        <v>2410</v>
      </c>
      <c r="B2413" s="368">
        <f t="shared" si="186"/>
        <v>1387</v>
      </c>
      <c r="C2413" s="223" t="s">
        <v>10673</v>
      </c>
      <c r="D2413" s="279" t="s">
        <v>7863</v>
      </c>
      <c r="E2413" s="141">
        <v>20605977406</v>
      </c>
      <c r="F2413" s="134" t="s">
        <v>26</v>
      </c>
      <c r="G2413" s="249" t="s">
        <v>27</v>
      </c>
      <c r="H2413" s="198" t="s">
        <v>10674</v>
      </c>
      <c r="I2413" s="249" t="s">
        <v>10675</v>
      </c>
      <c r="J2413" s="249" t="s">
        <v>10676</v>
      </c>
      <c r="K2413" s="344" t="s">
        <v>1135</v>
      </c>
      <c r="L2413" s="198" t="s">
        <v>10677</v>
      </c>
      <c r="M2413" s="249" t="s">
        <v>10678</v>
      </c>
      <c r="N2413" s="249" t="s">
        <v>9602</v>
      </c>
      <c r="O2413" s="249">
        <v>2023</v>
      </c>
      <c r="P2413" s="88">
        <v>45049</v>
      </c>
      <c r="Q2413" s="249" t="s">
        <v>6790</v>
      </c>
      <c r="R2413" s="249">
        <v>3</v>
      </c>
      <c r="S2413" s="222" t="s">
        <v>10679</v>
      </c>
      <c r="T2413" s="179">
        <v>45645</v>
      </c>
      <c r="U2413" s="87">
        <v>8.5</v>
      </c>
      <c r="V2413" s="134" t="s">
        <v>2076</v>
      </c>
      <c r="W2413" s="134" t="s">
        <v>2076</v>
      </c>
      <c r="X2413" s="134" t="s">
        <v>2076</v>
      </c>
      <c r="Y2413" s="123" t="s">
        <v>10680</v>
      </c>
      <c r="Z2413" s="179">
        <v>45720</v>
      </c>
      <c r="AA2413" s="87">
        <v>8.5</v>
      </c>
      <c r="AB2413" s="247" t="s">
        <v>10681</v>
      </c>
      <c r="AC2413" s="145">
        <v>8.5</v>
      </c>
      <c r="AD2413" s="142">
        <v>2025</v>
      </c>
      <c r="AE2413" s="142">
        <v>5350</v>
      </c>
      <c r="AF2413" s="328">
        <f t="shared" si="185"/>
        <v>45475</v>
      </c>
      <c r="AG2413" s="108"/>
      <c r="AH2413" s="108"/>
      <c r="AI2413" s="108"/>
      <c r="AJ2413" s="108"/>
      <c r="AK2413" s="108"/>
      <c r="AL2413" s="108"/>
      <c r="AM2413" s="108"/>
      <c r="AN2413" s="108"/>
      <c r="AO2413" s="108"/>
      <c r="AP2413" s="108"/>
      <c r="AQ2413" s="108"/>
      <c r="AR2413" s="108"/>
      <c r="AS2413" s="108"/>
      <c r="AT2413" s="108"/>
      <c r="AU2413" s="108"/>
      <c r="AV2413" s="108"/>
      <c r="AW2413" s="108"/>
      <c r="AX2413" s="108"/>
      <c r="AY2413" s="108"/>
      <c r="AZ2413" s="108"/>
      <c r="BA2413" s="108"/>
      <c r="BB2413" s="108"/>
      <c r="BC2413" s="108"/>
      <c r="BD2413" s="108"/>
      <c r="BE2413" s="108"/>
      <c r="BF2413" s="108"/>
      <c r="BG2413" s="108"/>
      <c r="BH2413" s="108"/>
      <c r="BI2413" s="108"/>
      <c r="BJ2413" s="108"/>
      <c r="BK2413" s="130"/>
      <c r="BL2413" s="130"/>
      <c r="BM2413" s="130"/>
      <c r="BN2413" s="130"/>
      <c r="BO2413" s="130"/>
      <c r="BP2413" s="130"/>
      <c r="BQ2413" s="130"/>
      <c r="BR2413" s="130"/>
      <c r="BS2413" s="130"/>
      <c r="BT2413" s="130"/>
      <c r="BU2413" s="130"/>
      <c r="BV2413" s="130"/>
      <c r="BW2413" s="130"/>
      <c r="BX2413" s="130"/>
      <c r="BY2413" s="130"/>
      <c r="BZ2413" s="130"/>
      <c r="CA2413" s="130"/>
      <c r="CB2413" s="130"/>
      <c r="CC2413" s="130"/>
      <c r="CD2413" s="130"/>
      <c r="CE2413" s="130"/>
      <c r="CF2413" s="130"/>
      <c r="CG2413" s="130"/>
      <c r="CH2413" s="130"/>
      <c r="CI2413" s="130"/>
      <c r="CJ2413" s="130"/>
      <c r="CK2413" s="130"/>
      <c r="CL2413" s="130"/>
      <c r="CM2413" s="130"/>
      <c r="CN2413" s="130"/>
      <c r="CO2413" s="130"/>
      <c r="CP2413" s="130"/>
      <c r="CQ2413" s="130"/>
      <c r="CR2413" s="130"/>
      <c r="CS2413" s="130"/>
      <c r="CT2413" s="130"/>
      <c r="CU2413" s="130"/>
      <c r="CV2413" s="130"/>
      <c r="CW2413" s="130"/>
      <c r="CX2413" s="130"/>
      <c r="CY2413" s="130"/>
      <c r="CZ2413" s="130"/>
      <c r="DA2413" s="130"/>
      <c r="DB2413" s="130"/>
      <c r="DC2413" s="130"/>
      <c r="DD2413" s="130"/>
      <c r="DE2413" s="130"/>
      <c r="DF2413" s="130"/>
      <c r="DG2413" s="130"/>
      <c r="DH2413" s="130"/>
      <c r="DI2413" s="130"/>
      <c r="DJ2413" s="130"/>
      <c r="DK2413" s="130"/>
      <c r="DL2413" s="130"/>
    </row>
    <row r="2414" spans="1:116" ht="38.25" x14ac:dyDescent="0.2">
      <c r="A2414" s="136">
        <v>2411</v>
      </c>
      <c r="B2414" s="368">
        <f t="shared" si="186"/>
        <v>1388</v>
      </c>
      <c r="C2414" s="223" t="s">
        <v>10682</v>
      </c>
      <c r="D2414" s="279" t="s">
        <v>588</v>
      </c>
      <c r="E2414" s="141">
        <v>20543254798</v>
      </c>
      <c r="F2414" s="134" t="s">
        <v>26</v>
      </c>
      <c r="G2414" s="249" t="s">
        <v>27</v>
      </c>
      <c r="H2414" s="198" t="s">
        <v>10683</v>
      </c>
      <c r="I2414" s="249" t="s">
        <v>10666</v>
      </c>
      <c r="J2414" s="249" t="s">
        <v>9213</v>
      </c>
      <c r="K2414" s="344" t="s">
        <v>9995</v>
      </c>
      <c r="L2414" s="198" t="s">
        <v>10684</v>
      </c>
      <c r="M2414" s="249" t="s">
        <v>10669</v>
      </c>
      <c r="N2414" s="249" t="s">
        <v>10685</v>
      </c>
      <c r="O2414" s="249">
        <v>2023</v>
      </c>
      <c r="P2414" s="88">
        <v>45378</v>
      </c>
      <c r="Q2414" s="249" t="s">
        <v>6790</v>
      </c>
      <c r="R2414" s="249">
        <v>1</v>
      </c>
      <c r="S2414" s="222" t="s">
        <v>10686</v>
      </c>
      <c r="T2414" s="179">
        <v>45646</v>
      </c>
      <c r="U2414" s="87">
        <v>500</v>
      </c>
      <c r="V2414" s="134" t="s">
        <v>2076</v>
      </c>
      <c r="W2414" s="134" t="s">
        <v>2076</v>
      </c>
      <c r="X2414" s="134" t="s">
        <v>2076</v>
      </c>
      <c r="Y2414" s="123" t="s">
        <v>10687</v>
      </c>
      <c r="Z2414" s="179">
        <v>45720</v>
      </c>
      <c r="AA2414" s="87">
        <v>500</v>
      </c>
      <c r="AB2414" s="247" t="s">
        <v>10688</v>
      </c>
      <c r="AC2414" s="145">
        <v>500</v>
      </c>
      <c r="AD2414" s="142">
        <v>2025</v>
      </c>
      <c r="AE2414" s="142">
        <v>5350</v>
      </c>
      <c r="AF2414" s="328">
        <f t="shared" si="185"/>
        <v>2675000</v>
      </c>
      <c r="AG2414" s="108"/>
      <c r="AH2414" s="108"/>
      <c r="AI2414" s="108"/>
      <c r="AJ2414" s="108"/>
      <c r="AK2414" s="108"/>
      <c r="AL2414" s="108"/>
      <c r="AM2414" s="108"/>
      <c r="AN2414" s="108"/>
      <c r="AO2414" s="108"/>
      <c r="AP2414" s="108"/>
      <c r="AQ2414" s="108"/>
      <c r="AR2414" s="108"/>
      <c r="AS2414" s="108"/>
      <c r="AT2414" s="108"/>
      <c r="AU2414" s="108"/>
      <c r="AV2414" s="108"/>
      <c r="AW2414" s="108"/>
      <c r="AX2414" s="108"/>
      <c r="AY2414" s="108"/>
      <c r="AZ2414" s="108"/>
      <c r="BA2414" s="108"/>
      <c r="BB2414" s="108"/>
      <c r="BC2414" s="108"/>
      <c r="BD2414" s="108"/>
      <c r="BE2414" s="108"/>
      <c r="BF2414" s="108"/>
      <c r="BG2414" s="108"/>
      <c r="BH2414" s="108"/>
      <c r="BI2414" s="108"/>
      <c r="BJ2414" s="108"/>
      <c r="BK2414" s="130"/>
      <c r="BL2414" s="130"/>
      <c r="BM2414" s="130"/>
      <c r="BN2414" s="130"/>
      <c r="BO2414" s="130"/>
      <c r="BP2414" s="130"/>
      <c r="BQ2414" s="130"/>
      <c r="BR2414" s="130"/>
      <c r="BS2414" s="130"/>
      <c r="BT2414" s="130"/>
      <c r="BU2414" s="130"/>
      <c r="BV2414" s="130"/>
      <c r="BW2414" s="130"/>
      <c r="BX2414" s="130"/>
      <c r="BY2414" s="130"/>
      <c r="BZ2414" s="130"/>
      <c r="CA2414" s="130"/>
      <c r="CB2414" s="130"/>
      <c r="CC2414" s="130"/>
      <c r="CD2414" s="130"/>
      <c r="CE2414" s="130"/>
      <c r="CF2414" s="130"/>
      <c r="CG2414" s="130"/>
      <c r="CH2414" s="130"/>
      <c r="CI2414" s="130"/>
      <c r="CJ2414" s="130"/>
      <c r="CK2414" s="130"/>
      <c r="CL2414" s="130"/>
      <c r="CM2414" s="130"/>
      <c r="CN2414" s="130"/>
      <c r="CO2414" s="130"/>
      <c r="CP2414" s="130"/>
      <c r="CQ2414" s="130"/>
      <c r="CR2414" s="130"/>
      <c r="CS2414" s="130"/>
      <c r="CT2414" s="130"/>
      <c r="CU2414" s="130"/>
      <c r="CV2414" s="130"/>
      <c r="CW2414" s="130"/>
      <c r="CX2414" s="130"/>
      <c r="CY2414" s="130"/>
      <c r="CZ2414" s="130"/>
      <c r="DA2414" s="130"/>
      <c r="DB2414" s="130"/>
      <c r="DC2414" s="130"/>
      <c r="DD2414" s="130"/>
      <c r="DE2414" s="130"/>
      <c r="DF2414" s="130"/>
      <c r="DG2414" s="130"/>
      <c r="DH2414" s="130"/>
      <c r="DI2414" s="130"/>
      <c r="DJ2414" s="130"/>
      <c r="DK2414" s="130"/>
      <c r="DL2414" s="130"/>
    </row>
    <row r="2415" spans="1:116" ht="38.25" x14ac:dyDescent="0.2">
      <c r="A2415" s="136">
        <v>2412</v>
      </c>
      <c r="B2415" s="368">
        <f t="shared" si="186"/>
        <v>1389</v>
      </c>
      <c r="C2415" s="223" t="s">
        <v>10689</v>
      </c>
      <c r="D2415" s="279" t="s">
        <v>8462</v>
      </c>
      <c r="E2415" s="141">
        <v>20467534026</v>
      </c>
      <c r="F2415" s="134" t="s">
        <v>26</v>
      </c>
      <c r="G2415" s="249" t="s">
        <v>27</v>
      </c>
      <c r="H2415" s="198" t="s">
        <v>10690</v>
      </c>
      <c r="I2415" s="249" t="s">
        <v>10666</v>
      </c>
      <c r="J2415" s="249" t="s">
        <v>9213</v>
      </c>
      <c r="K2415" s="344" t="s">
        <v>9995</v>
      </c>
      <c r="L2415" s="198" t="s">
        <v>10691</v>
      </c>
      <c r="M2415" s="249" t="s">
        <v>10669</v>
      </c>
      <c r="N2415" s="249" t="s">
        <v>1162</v>
      </c>
      <c r="O2415" s="249">
        <v>2023</v>
      </c>
      <c r="P2415" s="88">
        <v>45378</v>
      </c>
      <c r="Q2415" s="249" t="s">
        <v>6790</v>
      </c>
      <c r="R2415" s="249">
        <v>1</v>
      </c>
      <c r="S2415" s="222" t="s">
        <v>10692</v>
      </c>
      <c r="T2415" s="179">
        <v>45646</v>
      </c>
      <c r="U2415" s="87">
        <v>327</v>
      </c>
      <c r="V2415" s="134" t="s">
        <v>2076</v>
      </c>
      <c r="W2415" s="134" t="s">
        <v>2076</v>
      </c>
      <c r="X2415" s="134" t="s">
        <v>2076</v>
      </c>
      <c r="Y2415" s="123" t="s">
        <v>10693</v>
      </c>
      <c r="Z2415" s="179">
        <v>45720</v>
      </c>
      <c r="AA2415" s="87">
        <v>327</v>
      </c>
      <c r="AB2415" s="247" t="s">
        <v>10694</v>
      </c>
      <c r="AC2415" s="145">
        <v>327</v>
      </c>
      <c r="AD2415" s="142">
        <v>2025</v>
      </c>
      <c r="AE2415" s="142">
        <v>5350</v>
      </c>
      <c r="AF2415" s="328">
        <f t="shared" si="185"/>
        <v>1749450</v>
      </c>
      <c r="AG2415" s="108"/>
      <c r="AH2415" s="108"/>
      <c r="AI2415" s="108"/>
      <c r="AJ2415" s="108"/>
      <c r="AK2415" s="108"/>
      <c r="AL2415" s="108"/>
      <c r="AM2415" s="108"/>
      <c r="AN2415" s="108"/>
      <c r="AO2415" s="108"/>
      <c r="AP2415" s="108"/>
      <c r="AQ2415" s="108"/>
      <c r="AR2415" s="108"/>
      <c r="AS2415" s="108"/>
      <c r="AT2415" s="108"/>
      <c r="AU2415" s="108"/>
      <c r="AV2415" s="108"/>
      <c r="AW2415" s="108"/>
      <c r="AX2415" s="108"/>
      <c r="AY2415" s="108"/>
      <c r="AZ2415" s="108"/>
      <c r="BA2415" s="108"/>
      <c r="BB2415" s="108"/>
      <c r="BC2415" s="108"/>
      <c r="BD2415" s="108"/>
      <c r="BE2415" s="108"/>
      <c r="BF2415" s="108"/>
      <c r="BG2415" s="108"/>
      <c r="BH2415" s="108"/>
      <c r="BI2415" s="108"/>
      <c r="BJ2415" s="108"/>
      <c r="BK2415" s="130"/>
      <c r="BL2415" s="130"/>
      <c r="BM2415" s="130"/>
      <c r="BN2415" s="130"/>
      <c r="BO2415" s="130"/>
      <c r="BP2415" s="130"/>
      <c r="BQ2415" s="130"/>
      <c r="BR2415" s="130"/>
      <c r="BS2415" s="130"/>
      <c r="BT2415" s="130"/>
      <c r="BU2415" s="130"/>
      <c r="BV2415" s="130"/>
      <c r="BW2415" s="130"/>
      <c r="BX2415" s="130"/>
      <c r="BY2415" s="130"/>
      <c r="BZ2415" s="130"/>
      <c r="CA2415" s="130"/>
      <c r="CB2415" s="130"/>
      <c r="CC2415" s="130"/>
      <c r="CD2415" s="130"/>
      <c r="CE2415" s="130"/>
      <c r="CF2415" s="130"/>
      <c r="CG2415" s="130"/>
      <c r="CH2415" s="130"/>
      <c r="CI2415" s="130"/>
      <c r="CJ2415" s="130"/>
      <c r="CK2415" s="130"/>
      <c r="CL2415" s="130"/>
      <c r="CM2415" s="130"/>
      <c r="CN2415" s="130"/>
      <c r="CO2415" s="130"/>
      <c r="CP2415" s="130"/>
      <c r="CQ2415" s="130"/>
      <c r="CR2415" s="130"/>
      <c r="CS2415" s="130"/>
      <c r="CT2415" s="130"/>
      <c r="CU2415" s="130"/>
      <c r="CV2415" s="130"/>
      <c r="CW2415" s="130"/>
      <c r="CX2415" s="130"/>
      <c r="CY2415" s="130"/>
      <c r="CZ2415" s="130"/>
      <c r="DA2415" s="130"/>
      <c r="DB2415" s="130"/>
      <c r="DC2415" s="130"/>
      <c r="DD2415" s="130"/>
      <c r="DE2415" s="130"/>
      <c r="DF2415" s="130"/>
      <c r="DG2415" s="130"/>
      <c r="DH2415" s="130"/>
      <c r="DI2415" s="130"/>
      <c r="DJ2415" s="130"/>
      <c r="DK2415" s="130"/>
      <c r="DL2415" s="130"/>
    </row>
    <row r="2416" spans="1:116" ht="25.5" x14ac:dyDescent="0.2">
      <c r="A2416" s="136">
        <v>2413</v>
      </c>
      <c r="B2416" s="368">
        <f t="shared" si="186"/>
        <v>1390</v>
      </c>
      <c r="C2416" s="223" t="s">
        <v>10695</v>
      </c>
      <c r="D2416" s="279" t="s">
        <v>11395</v>
      </c>
      <c r="E2416" s="141">
        <v>20543254798</v>
      </c>
      <c r="F2416" s="134" t="s">
        <v>26</v>
      </c>
      <c r="G2416" s="249" t="s">
        <v>27</v>
      </c>
      <c r="H2416" s="198" t="s">
        <v>9519</v>
      </c>
      <c r="I2416" s="249" t="s">
        <v>10067</v>
      </c>
      <c r="J2416" s="249" t="s">
        <v>7166</v>
      </c>
      <c r="K2416" s="344" t="s">
        <v>1006</v>
      </c>
      <c r="L2416" s="198" t="s">
        <v>10696</v>
      </c>
      <c r="M2416" s="249" t="s">
        <v>10658</v>
      </c>
      <c r="N2416" s="249" t="s">
        <v>1162</v>
      </c>
      <c r="O2416" s="249">
        <v>2023</v>
      </c>
      <c r="P2416" s="88">
        <v>45295</v>
      </c>
      <c r="Q2416" s="249" t="s">
        <v>6790</v>
      </c>
      <c r="R2416" s="249">
        <v>1</v>
      </c>
      <c r="S2416" s="222" t="s">
        <v>10697</v>
      </c>
      <c r="T2416" s="179">
        <v>45660</v>
      </c>
      <c r="U2416" s="87">
        <v>138.4</v>
      </c>
      <c r="V2416" s="134" t="s">
        <v>2076</v>
      </c>
      <c r="W2416" s="134" t="s">
        <v>2076</v>
      </c>
      <c r="X2416" s="134" t="s">
        <v>2076</v>
      </c>
      <c r="Y2416" s="123" t="s">
        <v>10698</v>
      </c>
      <c r="Z2416" s="179">
        <v>45722</v>
      </c>
      <c r="AA2416" s="87">
        <v>138.4</v>
      </c>
      <c r="AB2416" s="247" t="s">
        <v>10699</v>
      </c>
      <c r="AC2416" s="145">
        <v>138.4</v>
      </c>
      <c r="AD2416" s="142">
        <v>2025</v>
      </c>
      <c r="AE2416" s="142">
        <v>5350</v>
      </c>
      <c r="AF2416" s="328">
        <f t="shared" si="185"/>
        <v>740440</v>
      </c>
      <c r="AG2416" s="108"/>
      <c r="AH2416" s="108"/>
      <c r="AI2416" s="108"/>
      <c r="AJ2416" s="108"/>
      <c r="AK2416" s="108"/>
      <c r="AL2416" s="108"/>
      <c r="AM2416" s="108"/>
      <c r="AN2416" s="108"/>
      <c r="AO2416" s="108"/>
      <c r="AP2416" s="108"/>
      <c r="AQ2416" s="108"/>
      <c r="AR2416" s="108"/>
      <c r="AS2416" s="108"/>
      <c r="AT2416" s="108"/>
      <c r="AU2416" s="108"/>
      <c r="AV2416" s="108"/>
      <c r="AW2416" s="108"/>
      <c r="AX2416" s="108"/>
      <c r="AY2416" s="108"/>
      <c r="AZ2416" s="108"/>
      <c r="BA2416" s="108"/>
      <c r="BB2416" s="108"/>
      <c r="BC2416" s="108"/>
      <c r="BD2416" s="108"/>
      <c r="BE2416" s="108"/>
      <c r="BF2416" s="108"/>
      <c r="BG2416" s="108"/>
      <c r="BH2416" s="108"/>
      <c r="BI2416" s="108"/>
      <c r="BJ2416" s="108"/>
      <c r="BK2416" s="130"/>
      <c r="BL2416" s="130"/>
      <c r="BM2416" s="130"/>
      <c r="BN2416" s="130"/>
      <c r="BO2416" s="130"/>
      <c r="BP2416" s="130"/>
      <c r="BQ2416" s="130"/>
      <c r="BR2416" s="130"/>
      <c r="BS2416" s="130"/>
      <c r="BT2416" s="130"/>
      <c r="BU2416" s="130"/>
      <c r="BV2416" s="130"/>
      <c r="BW2416" s="130"/>
      <c r="BX2416" s="130"/>
      <c r="BY2416" s="130"/>
      <c r="BZ2416" s="130"/>
      <c r="CA2416" s="130"/>
      <c r="CB2416" s="130"/>
      <c r="CC2416" s="130"/>
      <c r="CD2416" s="130"/>
      <c r="CE2416" s="130"/>
      <c r="CF2416" s="130"/>
      <c r="CG2416" s="130"/>
      <c r="CH2416" s="130"/>
      <c r="CI2416" s="130"/>
      <c r="CJ2416" s="130"/>
      <c r="CK2416" s="130"/>
      <c r="CL2416" s="130"/>
      <c r="CM2416" s="130"/>
      <c r="CN2416" s="130"/>
      <c r="CO2416" s="130"/>
      <c r="CP2416" s="130"/>
      <c r="CQ2416" s="130"/>
      <c r="CR2416" s="130"/>
      <c r="CS2416" s="130"/>
      <c r="CT2416" s="130"/>
      <c r="CU2416" s="130"/>
      <c r="CV2416" s="130"/>
      <c r="CW2416" s="130"/>
      <c r="CX2416" s="130"/>
      <c r="CY2416" s="130"/>
      <c r="CZ2416" s="130"/>
      <c r="DA2416" s="130"/>
      <c r="DB2416" s="130"/>
      <c r="DC2416" s="130"/>
      <c r="DD2416" s="130"/>
      <c r="DE2416" s="130"/>
      <c r="DF2416" s="130"/>
      <c r="DG2416" s="130"/>
      <c r="DH2416" s="130"/>
      <c r="DI2416" s="130"/>
      <c r="DJ2416" s="130"/>
      <c r="DK2416" s="130"/>
      <c r="DL2416" s="130"/>
    </row>
    <row r="2417" spans="1:116" ht="51" x14ac:dyDescent="0.2">
      <c r="A2417" s="136">
        <v>2414</v>
      </c>
      <c r="B2417" s="368">
        <f t="shared" si="186"/>
        <v>1391</v>
      </c>
      <c r="C2417" s="223" t="s">
        <v>10700</v>
      </c>
      <c r="D2417" s="279" t="s">
        <v>25</v>
      </c>
      <c r="E2417" s="141">
        <v>20100017491</v>
      </c>
      <c r="F2417" s="134" t="s">
        <v>26</v>
      </c>
      <c r="G2417" s="250" t="s">
        <v>27</v>
      </c>
      <c r="H2417" s="198" t="s">
        <v>10701</v>
      </c>
      <c r="I2417" s="249" t="s">
        <v>10702</v>
      </c>
      <c r="J2417" s="249" t="s">
        <v>7278</v>
      </c>
      <c r="K2417" s="344" t="s">
        <v>7754</v>
      </c>
      <c r="L2417" s="198" t="s">
        <v>10703</v>
      </c>
      <c r="M2417" s="249" t="s">
        <v>10704</v>
      </c>
      <c r="N2417" s="249" t="s">
        <v>1163</v>
      </c>
      <c r="O2417" s="249">
        <v>2022</v>
      </c>
      <c r="P2417" s="88">
        <v>45386</v>
      </c>
      <c r="Q2417" s="249" t="s">
        <v>6790</v>
      </c>
      <c r="R2417" s="249">
        <v>1</v>
      </c>
      <c r="S2417" s="222" t="s">
        <v>10705</v>
      </c>
      <c r="T2417" s="179">
        <v>45653</v>
      </c>
      <c r="U2417" s="87">
        <v>350</v>
      </c>
      <c r="V2417" s="134" t="s">
        <v>2076</v>
      </c>
      <c r="W2417" s="134" t="s">
        <v>2076</v>
      </c>
      <c r="X2417" s="134" t="s">
        <v>2076</v>
      </c>
      <c r="Y2417" s="123" t="s">
        <v>10706</v>
      </c>
      <c r="Z2417" s="179">
        <v>45361</v>
      </c>
      <c r="AA2417" s="87">
        <v>350</v>
      </c>
      <c r="AB2417" s="247" t="s">
        <v>10707</v>
      </c>
      <c r="AC2417" s="145">
        <v>350</v>
      </c>
      <c r="AD2417" s="142">
        <v>2025</v>
      </c>
      <c r="AE2417" s="142">
        <v>5350</v>
      </c>
      <c r="AF2417" s="328">
        <f t="shared" si="185"/>
        <v>1872500</v>
      </c>
      <c r="AG2417" s="108"/>
      <c r="AH2417" s="108"/>
      <c r="AI2417" s="108"/>
      <c r="AJ2417" s="108"/>
      <c r="AK2417" s="108"/>
      <c r="AL2417" s="108"/>
      <c r="AM2417" s="108"/>
      <c r="AN2417" s="108"/>
      <c r="AO2417" s="108"/>
      <c r="AP2417" s="108"/>
      <c r="AQ2417" s="108"/>
      <c r="AR2417" s="108"/>
      <c r="AS2417" s="108"/>
      <c r="AT2417" s="108"/>
      <c r="AU2417" s="108"/>
      <c r="AV2417" s="108"/>
      <c r="AW2417" s="108"/>
      <c r="AX2417" s="108"/>
      <c r="AY2417" s="108"/>
      <c r="AZ2417" s="108"/>
      <c r="BA2417" s="108"/>
      <c r="BB2417" s="108"/>
      <c r="BC2417" s="108"/>
      <c r="BD2417" s="108"/>
      <c r="BE2417" s="108"/>
      <c r="BF2417" s="108"/>
      <c r="BG2417" s="108"/>
      <c r="BH2417" s="108"/>
      <c r="BI2417" s="108"/>
      <c r="BJ2417" s="108"/>
      <c r="BK2417" s="130"/>
      <c r="BL2417" s="130"/>
      <c r="BM2417" s="130"/>
      <c r="BN2417" s="130"/>
      <c r="BO2417" s="130"/>
      <c r="BP2417" s="130"/>
      <c r="BQ2417" s="130"/>
      <c r="BR2417" s="130"/>
      <c r="BS2417" s="130"/>
      <c r="BT2417" s="130"/>
      <c r="BU2417" s="130"/>
      <c r="BV2417" s="130"/>
      <c r="BW2417" s="130"/>
      <c r="BX2417" s="130"/>
      <c r="BY2417" s="130"/>
      <c r="BZ2417" s="130"/>
      <c r="CA2417" s="130"/>
      <c r="CB2417" s="130"/>
      <c r="CC2417" s="130"/>
      <c r="CD2417" s="130"/>
      <c r="CE2417" s="130"/>
      <c r="CF2417" s="130"/>
      <c r="CG2417" s="130"/>
      <c r="CH2417" s="130"/>
      <c r="CI2417" s="130"/>
      <c r="CJ2417" s="130"/>
      <c r="CK2417" s="130"/>
      <c r="CL2417" s="130"/>
      <c r="CM2417" s="130"/>
      <c r="CN2417" s="130"/>
      <c r="CO2417" s="130"/>
      <c r="CP2417" s="130"/>
      <c r="CQ2417" s="130"/>
      <c r="CR2417" s="130"/>
      <c r="CS2417" s="130"/>
      <c r="CT2417" s="130"/>
      <c r="CU2417" s="130"/>
      <c r="CV2417" s="130"/>
      <c r="CW2417" s="130"/>
      <c r="CX2417" s="130"/>
      <c r="CY2417" s="130"/>
      <c r="CZ2417" s="130"/>
      <c r="DA2417" s="130"/>
      <c r="DB2417" s="130"/>
      <c r="DC2417" s="130"/>
      <c r="DD2417" s="130"/>
      <c r="DE2417" s="130"/>
      <c r="DF2417" s="130"/>
      <c r="DG2417" s="130"/>
      <c r="DH2417" s="130"/>
      <c r="DI2417" s="130"/>
      <c r="DJ2417" s="130"/>
      <c r="DK2417" s="130"/>
      <c r="DL2417" s="130"/>
    </row>
    <row r="2418" spans="1:116" ht="38.25" x14ac:dyDescent="0.2">
      <c r="A2418" s="136">
        <v>2415</v>
      </c>
      <c r="B2418" s="368">
        <f t="shared" si="186"/>
        <v>1391</v>
      </c>
      <c r="C2418" s="223" t="s">
        <v>10700</v>
      </c>
      <c r="D2418" s="279" t="s">
        <v>25</v>
      </c>
      <c r="E2418" s="141">
        <v>20100017491</v>
      </c>
      <c r="F2418" s="134" t="s">
        <v>26</v>
      </c>
      <c r="G2418" s="250" t="s">
        <v>27</v>
      </c>
      <c r="H2418" s="198" t="s">
        <v>10701</v>
      </c>
      <c r="I2418" s="249" t="s">
        <v>9670</v>
      </c>
      <c r="J2418" s="249" t="s">
        <v>7278</v>
      </c>
      <c r="K2418" s="344" t="s">
        <v>1058</v>
      </c>
      <c r="L2418" s="198" t="s">
        <v>10708</v>
      </c>
      <c r="M2418" s="249" t="s">
        <v>10704</v>
      </c>
      <c r="N2418" s="249" t="s">
        <v>1162</v>
      </c>
      <c r="O2418" s="249">
        <v>2022</v>
      </c>
      <c r="P2418" s="88">
        <v>45386</v>
      </c>
      <c r="Q2418" s="249" t="s">
        <v>6790</v>
      </c>
      <c r="R2418" s="249">
        <v>1</v>
      </c>
      <c r="S2418" s="222" t="s">
        <v>10705</v>
      </c>
      <c r="T2418" s="179">
        <v>45653</v>
      </c>
      <c r="U2418" s="87">
        <v>346.1</v>
      </c>
      <c r="V2418" s="134" t="s">
        <v>2076</v>
      </c>
      <c r="W2418" s="134" t="s">
        <v>2076</v>
      </c>
      <c r="X2418" s="134" t="s">
        <v>2076</v>
      </c>
      <c r="Y2418" s="123" t="s">
        <v>10706</v>
      </c>
      <c r="Z2418" s="179">
        <v>45361</v>
      </c>
      <c r="AA2418" s="87">
        <v>346.1</v>
      </c>
      <c r="AB2418" s="247" t="s">
        <v>10707</v>
      </c>
      <c r="AC2418" s="145">
        <v>346.1</v>
      </c>
      <c r="AD2418" s="142">
        <v>2025</v>
      </c>
      <c r="AE2418" s="142">
        <v>5350</v>
      </c>
      <c r="AF2418" s="328">
        <f t="shared" si="185"/>
        <v>1851635.0000000002</v>
      </c>
      <c r="AG2418" s="108"/>
      <c r="AH2418" s="108"/>
      <c r="AI2418" s="108"/>
      <c r="AJ2418" s="108"/>
      <c r="AK2418" s="108"/>
      <c r="AL2418" s="108"/>
      <c r="AM2418" s="108"/>
      <c r="AN2418" s="108"/>
      <c r="AO2418" s="108"/>
      <c r="AP2418" s="108"/>
      <c r="AQ2418" s="108"/>
      <c r="AR2418" s="108"/>
      <c r="AS2418" s="108"/>
      <c r="AT2418" s="108"/>
      <c r="AU2418" s="108"/>
      <c r="AV2418" s="108"/>
      <c r="AW2418" s="108"/>
      <c r="AX2418" s="108"/>
      <c r="AY2418" s="108"/>
      <c r="AZ2418" s="108"/>
      <c r="BA2418" s="108"/>
      <c r="BB2418" s="108"/>
      <c r="BC2418" s="108"/>
      <c r="BD2418" s="108"/>
      <c r="BE2418" s="108"/>
      <c r="BF2418" s="108"/>
      <c r="BG2418" s="108"/>
      <c r="BH2418" s="108"/>
      <c r="BI2418" s="108"/>
      <c r="BJ2418" s="108"/>
      <c r="BK2418" s="130"/>
      <c r="BL2418" s="130"/>
      <c r="BM2418" s="130"/>
      <c r="BN2418" s="130"/>
      <c r="BO2418" s="130"/>
      <c r="BP2418" s="130"/>
      <c r="BQ2418" s="130"/>
      <c r="BR2418" s="130"/>
      <c r="BS2418" s="130"/>
      <c r="BT2418" s="130"/>
      <c r="BU2418" s="130"/>
      <c r="BV2418" s="130"/>
      <c r="BW2418" s="130"/>
      <c r="BX2418" s="130"/>
      <c r="BY2418" s="130"/>
      <c r="BZ2418" s="130"/>
      <c r="CA2418" s="130"/>
      <c r="CB2418" s="130"/>
      <c r="CC2418" s="130"/>
      <c r="CD2418" s="130"/>
      <c r="CE2418" s="130"/>
      <c r="CF2418" s="130"/>
      <c r="CG2418" s="130"/>
      <c r="CH2418" s="130"/>
      <c r="CI2418" s="130"/>
      <c r="CJ2418" s="130"/>
      <c r="CK2418" s="130"/>
      <c r="CL2418" s="130"/>
      <c r="CM2418" s="130"/>
      <c r="CN2418" s="130"/>
      <c r="CO2418" s="130"/>
      <c r="CP2418" s="130"/>
      <c r="CQ2418" s="130"/>
      <c r="CR2418" s="130"/>
      <c r="CS2418" s="130"/>
      <c r="CT2418" s="130"/>
      <c r="CU2418" s="130"/>
      <c r="CV2418" s="130"/>
      <c r="CW2418" s="130"/>
      <c r="CX2418" s="130"/>
      <c r="CY2418" s="130"/>
      <c r="CZ2418" s="130"/>
      <c r="DA2418" s="130"/>
      <c r="DB2418" s="130"/>
      <c r="DC2418" s="130"/>
      <c r="DD2418" s="130"/>
      <c r="DE2418" s="130"/>
      <c r="DF2418" s="130"/>
      <c r="DG2418" s="130"/>
      <c r="DH2418" s="130"/>
      <c r="DI2418" s="130"/>
      <c r="DJ2418" s="130"/>
      <c r="DK2418" s="130"/>
      <c r="DL2418" s="130"/>
    </row>
    <row r="2419" spans="1:116" ht="51" x14ac:dyDescent="0.2">
      <c r="A2419" s="136">
        <v>2416</v>
      </c>
      <c r="B2419" s="368">
        <f t="shared" si="186"/>
        <v>1392</v>
      </c>
      <c r="C2419" s="223" t="s">
        <v>10709</v>
      </c>
      <c r="D2419" s="279" t="s">
        <v>25</v>
      </c>
      <c r="E2419" s="141">
        <v>20100017491</v>
      </c>
      <c r="F2419" s="134" t="s">
        <v>26</v>
      </c>
      <c r="G2419" s="250" t="s">
        <v>27</v>
      </c>
      <c r="H2419" s="198" t="s">
        <v>10710</v>
      </c>
      <c r="I2419" s="249" t="s">
        <v>7176</v>
      </c>
      <c r="J2419" s="249" t="s">
        <v>10711</v>
      </c>
      <c r="K2419" s="344" t="s">
        <v>8530</v>
      </c>
      <c r="L2419" s="198" t="s">
        <v>10712</v>
      </c>
      <c r="M2419" s="249" t="s">
        <v>9431</v>
      </c>
      <c r="N2419" s="249" t="s">
        <v>1162</v>
      </c>
      <c r="O2419" s="249">
        <v>2021</v>
      </c>
      <c r="P2419" s="88">
        <v>45548</v>
      </c>
      <c r="Q2419" s="249" t="s">
        <v>6790</v>
      </c>
      <c r="R2419" s="249">
        <v>1</v>
      </c>
      <c r="S2419" s="222" t="s">
        <v>10713</v>
      </c>
      <c r="T2419" s="179">
        <v>45679</v>
      </c>
      <c r="U2419" s="87">
        <v>129.6</v>
      </c>
      <c r="V2419" s="134" t="s">
        <v>2076</v>
      </c>
      <c r="W2419" s="134" t="s">
        <v>2076</v>
      </c>
      <c r="X2419" s="134" t="s">
        <v>2076</v>
      </c>
      <c r="Y2419" s="123" t="s">
        <v>10714</v>
      </c>
      <c r="Z2419" s="179">
        <v>45361</v>
      </c>
      <c r="AA2419" s="87">
        <v>64.8</v>
      </c>
      <c r="AB2419" s="247" t="s">
        <v>10715</v>
      </c>
      <c r="AC2419" s="145">
        <v>64.8</v>
      </c>
      <c r="AD2419" s="142">
        <v>2025</v>
      </c>
      <c r="AE2419" s="142">
        <v>5350</v>
      </c>
      <c r="AF2419" s="328">
        <f t="shared" si="185"/>
        <v>346680</v>
      </c>
      <c r="AG2419" s="108"/>
      <c r="AH2419" s="108"/>
      <c r="AI2419" s="108"/>
      <c r="AJ2419" s="108"/>
      <c r="AK2419" s="108"/>
      <c r="AL2419" s="108"/>
      <c r="AM2419" s="108"/>
      <c r="AN2419" s="108"/>
      <c r="AO2419" s="108"/>
      <c r="AP2419" s="108"/>
      <c r="AQ2419" s="108"/>
      <c r="AR2419" s="108"/>
      <c r="AS2419" s="108"/>
      <c r="AT2419" s="108"/>
      <c r="AU2419" s="108"/>
      <c r="AV2419" s="108"/>
      <c r="AW2419" s="108"/>
      <c r="AX2419" s="108"/>
      <c r="AY2419" s="108"/>
      <c r="AZ2419" s="108"/>
      <c r="BA2419" s="108"/>
      <c r="BB2419" s="108"/>
      <c r="BC2419" s="108"/>
      <c r="BD2419" s="108"/>
      <c r="BE2419" s="108"/>
      <c r="BF2419" s="108"/>
      <c r="BG2419" s="108"/>
      <c r="BH2419" s="108"/>
      <c r="BI2419" s="108"/>
      <c r="BJ2419" s="108"/>
      <c r="BK2419" s="130"/>
      <c r="BL2419" s="130"/>
      <c r="BM2419" s="130"/>
      <c r="BN2419" s="130"/>
      <c r="BO2419" s="130"/>
      <c r="BP2419" s="130"/>
      <c r="BQ2419" s="130"/>
      <c r="BR2419" s="130"/>
      <c r="BS2419" s="130"/>
      <c r="BT2419" s="130"/>
      <c r="BU2419" s="130"/>
      <c r="BV2419" s="130"/>
      <c r="BW2419" s="130"/>
      <c r="BX2419" s="130"/>
      <c r="BY2419" s="130"/>
      <c r="BZ2419" s="130"/>
      <c r="CA2419" s="130"/>
      <c r="CB2419" s="130"/>
      <c r="CC2419" s="130"/>
      <c r="CD2419" s="130"/>
      <c r="CE2419" s="130"/>
      <c r="CF2419" s="130"/>
      <c r="CG2419" s="130"/>
      <c r="CH2419" s="130"/>
      <c r="CI2419" s="130"/>
      <c r="CJ2419" s="130"/>
      <c r="CK2419" s="130"/>
      <c r="CL2419" s="130"/>
      <c r="CM2419" s="130"/>
      <c r="CN2419" s="130"/>
      <c r="CO2419" s="130"/>
      <c r="CP2419" s="130"/>
      <c r="CQ2419" s="130"/>
      <c r="CR2419" s="130"/>
      <c r="CS2419" s="130"/>
      <c r="CT2419" s="130"/>
      <c r="CU2419" s="130"/>
      <c r="CV2419" s="130"/>
      <c r="CW2419" s="130"/>
      <c r="CX2419" s="130"/>
      <c r="CY2419" s="130"/>
      <c r="CZ2419" s="130"/>
      <c r="DA2419" s="130"/>
      <c r="DB2419" s="130"/>
      <c r="DC2419" s="130"/>
      <c r="DD2419" s="130"/>
      <c r="DE2419" s="130"/>
      <c r="DF2419" s="130"/>
      <c r="DG2419" s="130"/>
      <c r="DH2419" s="130"/>
      <c r="DI2419" s="130"/>
      <c r="DJ2419" s="130"/>
      <c r="DK2419" s="130"/>
      <c r="DL2419" s="130"/>
    </row>
    <row r="2420" spans="1:116" ht="38.25" x14ac:dyDescent="0.2">
      <c r="A2420" s="136">
        <v>2417</v>
      </c>
      <c r="B2420" s="368">
        <f t="shared" si="186"/>
        <v>1393</v>
      </c>
      <c r="C2420" s="223" t="s">
        <v>10716</v>
      </c>
      <c r="D2420" s="279" t="s">
        <v>8462</v>
      </c>
      <c r="E2420" s="141">
        <v>20467534026</v>
      </c>
      <c r="F2420" s="134" t="s">
        <v>26</v>
      </c>
      <c r="G2420" s="249" t="s">
        <v>27</v>
      </c>
      <c r="H2420" s="198" t="s">
        <v>10717</v>
      </c>
      <c r="I2420" s="249" t="s">
        <v>9641</v>
      </c>
      <c r="J2420" s="254" t="s">
        <v>10718</v>
      </c>
      <c r="K2420" s="344" t="s">
        <v>1033</v>
      </c>
      <c r="L2420" s="198" t="s">
        <v>10719</v>
      </c>
      <c r="M2420" s="249" t="s">
        <v>10720</v>
      </c>
      <c r="N2420" s="249" t="s">
        <v>1162</v>
      </c>
      <c r="O2420" s="249">
        <v>2021</v>
      </c>
      <c r="P2420" s="88">
        <v>45280</v>
      </c>
      <c r="Q2420" s="249" t="s">
        <v>6790</v>
      </c>
      <c r="R2420" s="249">
        <v>1</v>
      </c>
      <c r="S2420" s="222" t="s">
        <v>10721</v>
      </c>
      <c r="T2420" s="179">
        <v>45359</v>
      </c>
      <c r="U2420" s="87">
        <v>150</v>
      </c>
      <c r="V2420" s="110" t="s">
        <v>10722</v>
      </c>
      <c r="W2420" s="138">
        <v>45566</v>
      </c>
      <c r="X2420" s="134">
        <v>150</v>
      </c>
      <c r="Y2420" s="123" t="s">
        <v>10723</v>
      </c>
      <c r="Z2420" s="179">
        <v>45361</v>
      </c>
      <c r="AA2420" s="87">
        <v>150</v>
      </c>
      <c r="AB2420" s="247" t="s">
        <v>10724</v>
      </c>
      <c r="AC2420" s="145">
        <v>150</v>
      </c>
      <c r="AD2420" s="142">
        <v>2025</v>
      </c>
      <c r="AE2420" s="142">
        <v>5350</v>
      </c>
      <c r="AF2420" s="328">
        <f t="shared" si="185"/>
        <v>802500</v>
      </c>
      <c r="AG2420" s="108"/>
      <c r="AH2420" s="108"/>
      <c r="AI2420" s="108"/>
      <c r="AJ2420" s="108"/>
      <c r="AK2420" s="108"/>
      <c r="AL2420" s="108"/>
      <c r="AM2420" s="108"/>
      <c r="AN2420" s="108"/>
      <c r="AO2420" s="108"/>
      <c r="AP2420" s="108"/>
      <c r="AQ2420" s="108"/>
      <c r="AR2420" s="108"/>
      <c r="AS2420" s="108"/>
      <c r="AT2420" s="108"/>
      <c r="AU2420" s="108"/>
      <c r="AV2420" s="108"/>
      <c r="AW2420" s="108"/>
      <c r="AX2420" s="108"/>
      <c r="AY2420" s="108"/>
      <c r="AZ2420" s="108"/>
      <c r="BA2420" s="108"/>
      <c r="BB2420" s="108"/>
      <c r="BC2420" s="108"/>
      <c r="BD2420" s="108"/>
      <c r="BE2420" s="108"/>
      <c r="BF2420" s="108"/>
      <c r="BG2420" s="108"/>
      <c r="BH2420" s="108"/>
      <c r="BI2420" s="108"/>
      <c r="BJ2420" s="108"/>
      <c r="BK2420" s="130"/>
      <c r="BL2420" s="130"/>
      <c r="BM2420" s="130"/>
      <c r="BN2420" s="130"/>
      <c r="BO2420" s="130"/>
      <c r="BP2420" s="130"/>
      <c r="BQ2420" s="130"/>
      <c r="BR2420" s="130"/>
      <c r="BS2420" s="130"/>
      <c r="BT2420" s="130"/>
      <c r="BU2420" s="130"/>
      <c r="BV2420" s="130"/>
      <c r="BW2420" s="130"/>
      <c r="BX2420" s="130"/>
      <c r="BY2420" s="130"/>
      <c r="BZ2420" s="130"/>
      <c r="CA2420" s="130"/>
      <c r="CB2420" s="130"/>
      <c r="CC2420" s="130"/>
      <c r="CD2420" s="130"/>
      <c r="CE2420" s="130"/>
      <c r="CF2420" s="130"/>
      <c r="CG2420" s="130"/>
      <c r="CH2420" s="130"/>
      <c r="CI2420" s="130"/>
      <c r="CJ2420" s="130"/>
      <c r="CK2420" s="130"/>
      <c r="CL2420" s="130"/>
      <c r="CM2420" s="130"/>
      <c r="CN2420" s="130"/>
      <c r="CO2420" s="130"/>
      <c r="CP2420" s="130"/>
      <c r="CQ2420" s="130"/>
      <c r="CR2420" s="130"/>
      <c r="CS2420" s="130"/>
      <c r="CT2420" s="130"/>
      <c r="CU2420" s="130"/>
      <c r="CV2420" s="130"/>
      <c r="CW2420" s="130"/>
      <c r="CX2420" s="130"/>
      <c r="CY2420" s="130"/>
      <c r="CZ2420" s="130"/>
      <c r="DA2420" s="130"/>
      <c r="DB2420" s="130"/>
      <c r="DC2420" s="130"/>
      <c r="DD2420" s="130"/>
      <c r="DE2420" s="130"/>
      <c r="DF2420" s="130"/>
      <c r="DG2420" s="130"/>
      <c r="DH2420" s="130"/>
      <c r="DI2420" s="130"/>
      <c r="DJ2420" s="130"/>
      <c r="DK2420" s="130"/>
      <c r="DL2420" s="130"/>
    </row>
    <row r="2421" spans="1:116" ht="38.25" x14ac:dyDescent="0.2">
      <c r="A2421" s="136">
        <v>2418</v>
      </c>
      <c r="B2421" s="368">
        <f t="shared" si="186"/>
        <v>1393</v>
      </c>
      <c r="C2421" s="223" t="s">
        <v>10716</v>
      </c>
      <c r="D2421" s="279" t="s">
        <v>8462</v>
      </c>
      <c r="E2421" s="141">
        <v>20467534026</v>
      </c>
      <c r="F2421" s="134" t="s">
        <v>26</v>
      </c>
      <c r="G2421" s="249" t="s">
        <v>27</v>
      </c>
      <c r="H2421" s="198" t="s">
        <v>10717</v>
      </c>
      <c r="I2421" s="249" t="s">
        <v>9642</v>
      </c>
      <c r="J2421" s="254" t="s">
        <v>10725</v>
      </c>
      <c r="K2421" s="344" t="s">
        <v>1033</v>
      </c>
      <c r="L2421" s="198" t="s">
        <v>10726</v>
      </c>
      <c r="M2421" s="249" t="s">
        <v>10720</v>
      </c>
      <c r="N2421" s="249" t="s">
        <v>1162</v>
      </c>
      <c r="O2421" s="249">
        <v>2021</v>
      </c>
      <c r="P2421" s="88">
        <v>45280</v>
      </c>
      <c r="Q2421" s="249" t="s">
        <v>6790</v>
      </c>
      <c r="R2421" s="249">
        <v>1</v>
      </c>
      <c r="S2421" s="222" t="s">
        <v>10721</v>
      </c>
      <c r="T2421" s="179">
        <v>45359</v>
      </c>
      <c r="U2421" s="87">
        <v>125.2</v>
      </c>
      <c r="V2421" s="110" t="s">
        <v>10722</v>
      </c>
      <c r="W2421" s="138">
        <v>45566</v>
      </c>
      <c r="X2421" s="134">
        <v>125.2</v>
      </c>
      <c r="Y2421" s="123" t="s">
        <v>10723</v>
      </c>
      <c r="Z2421" s="179">
        <v>45361</v>
      </c>
      <c r="AA2421" s="87">
        <v>110.5</v>
      </c>
      <c r="AB2421" s="247" t="s">
        <v>10724</v>
      </c>
      <c r="AC2421" s="145">
        <v>110.5</v>
      </c>
      <c r="AD2421" s="142">
        <v>2025</v>
      </c>
      <c r="AE2421" s="142">
        <v>5350</v>
      </c>
      <c r="AF2421" s="328">
        <f t="shared" si="185"/>
        <v>591175</v>
      </c>
      <c r="AG2421" s="108"/>
      <c r="AH2421" s="108"/>
      <c r="AI2421" s="108"/>
      <c r="AJ2421" s="108"/>
      <c r="AK2421" s="108"/>
      <c r="AL2421" s="108"/>
      <c r="AM2421" s="108"/>
      <c r="AN2421" s="108"/>
      <c r="AO2421" s="108"/>
      <c r="AP2421" s="108"/>
      <c r="AQ2421" s="108"/>
      <c r="AR2421" s="108"/>
      <c r="AS2421" s="108"/>
      <c r="AT2421" s="108"/>
      <c r="AU2421" s="108"/>
      <c r="AV2421" s="108"/>
      <c r="AW2421" s="108"/>
      <c r="AX2421" s="108"/>
      <c r="AY2421" s="108"/>
      <c r="AZ2421" s="108"/>
      <c r="BA2421" s="108"/>
      <c r="BB2421" s="108"/>
      <c r="BC2421" s="108"/>
      <c r="BD2421" s="108"/>
      <c r="BE2421" s="108"/>
      <c r="BF2421" s="108"/>
      <c r="BG2421" s="108"/>
      <c r="BH2421" s="108"/>
      <c r="BI2421" s="108"/>
      <c r="BJ2421" s="108"/>
      <c r="BK2421" s="130"/>
      <c r="BL2421" s="130"/>
      <c r="BM2421" s="130"/>
      <c r="BN2421" s="130"/>
      <c r="BO2421" s="130"/>
      <c r="BP2421" s="130"/>
      <c r="BQ2421" s="130"/>
      <c r="BR2421" s="130"/>
      <c r="BS2421" s="130"/>
      <c r="BT2421" s="130"/>
      <c r="BU2421" s="130"/>
      <c r="BV2421" s="130"/>
      <c r="BW2421" s="130"/>
      <c r="BX2421" s="130"/>
      <c r="BY2421" s="130"/>
      <c r="BZ2421" s="130"/>
      <c r="CA2421" s="130"/>
      <c r="CB2421" s="130"/>
      <c r="CC2421" s="130"/>
      <c r="CD2421" s="130"/>
      <c r="CE2421" s="130"/>
      <c r="CF2421" s="130"/>
      <c r="CG2421" s="130"/>
      <c r="CH2421" s="130"/>
      <c r="CI2421" s="130"/>
      <c r="CJ2421" s="130"/>
      <c r="CK2421" s="130"/>
      <c r="CL2421" s="130"/>
      <c r="CM2421" s="130"/>
      <c r="CN2421" s="130"/>
      <c r="CO2421" s="130"/>
      <c r="CP2421" s="130"/>
      <c r="CQ2421" s="130"/>
      <c r="CR2421" s="130"/>
      <c r="CS2421" s="130"/>
      <c r="CT2421" s="130"/>
      <c r="CU2421" s="130"/>
      <c r="CV2421" s="130"/>
      <c r="CW2421" s="130"/>
      <c r="CX2421" s="130"/>
      <c r="CY2421" s="130"/>
      <c r="CZ2421" s="130"/>
      <c r="DA2421" s="130"/>
      <c r="DB2421" s="130"/>
      <c r="DC2421" s="130"/>
      <c r="DD2421" s="130"/>
      <c r="DE2421" s="130"/>
      <c r="DF2421" s="130"/>
      <c r="DG2421" s="130"/>
      <c r="DH2421" s="130"/>
      <c r="DI2421" s="130"/>
      <c r="DJ2421" s="130"/>
      <c r="DK2421" s="130"/>
      <c r="DL2421" s="130"/>
    </row>
    <row r="2422" spans="1:116" ht="38.25" x14ac:dyDescent="0.2">
      <c r="A2422" s="136">
        <v>2419</v>
      </c>
      <c r="B2422" s="368">
        <f t="shared" si="186"/>
        <v>1394</v>
      </c>
      <c r="C2422" s="223" t="s">
        <v>10727</v>
      </c>
      <c r="D2422" s="279" t="s">
        <v>8462</v>
      </c>
      <c r="E2422" s="141">
        <v>20467534026</v>
      </c>
      <c r="F2422" s="134" t="s">
        <v>26</v>
      </c>
      <c r="G2422" s="249" t="s">
        <v>27</v>
      </c>
      <c r="H2422" s="198" t="s">
        <v>10728</v>
      </c>
      <c r="I2422" s="249" t="s">
        <v>10296</v>
      </c>
      <c r="J2422" s="249" t="s">
        <v>9213</v>
      </c>
      <c r="K2422" s="344" t="s">
        <v>7223</v>
      </c>
      <c r="L2422" s="198" t="s">
        <v>10729</v>
      </c>
      <c r="M2422" s="249" t="s">
        <v>10720</v>
      </c>
      <c r="N2422" s="249" t="s">
        <v>1163</v>
      </c>
      <c r="O2422" s="249">
        <v>2023</v>
      </c>
      <c r="P2422" s="88">
        <v>45302</v>
      </c>
      <c r="Q2422" s="249" t="s">
        <v>6790</v>
      </c>
      <c r="R2422" s="249">
        <v>1</v>
      </c>
      <c r="S2422" s="222" t="s">
        <v>10730</v>
      </c>
      <c r="T2422" s="179">
        <v>45574</v>
      </c>
      <c r="U2422" s="87">
        <v>350</v>
      </c>
      <c r="V2422" s="134" t="s">
        <v>10731</v>
      </c>
      <c r="W2422" s="138">
        <v>45666</v>
      </c>
      <c r="X2422" s="134">
        <v>350</v>
      </c>
      <c r="Y2422" s="123" t="s">
        <v>10732</v>
      </c>
      <c r="Z2422" s="179">
        <v>45370</v>
      </c>
      <c r="AA2422" s="87">
        <v>350</v>
      </c>
      <c r="AB2422" s="247" t="s">
        <v>10733</v>
      </c>
      <c r="AC2422" s="145">
        <v>350</v>
      </c>
      <c r="AD2422" s="142">
        <v>2025</v>
      </c>
      <c r="AE2422" s="142">
        <v>5350</v>
      </c>
      <c r="AF2422" s="328">
        <f t="shared" si="185"/>
        <v>1872500</v>
      </c>
      <c r="AG2422" s="108"/>
      <c r="AH2422" s="108"/>
      <c r="AI2422" s="108"/>
      <c r="AJ2422" s="108"/>
      <c r="AK2422" s="108"/>
      <c r="AL2422" s="108"/>
      <c r="AM2422" s="108"/>
      <c r="AN2422" s="108"/>
      <c r="AO2422" s="108"/>
      <c r="AP2422" s="108"/>
      <c r="AQ2422" s="108"/>
      <c r="AR2422" s="108"/>
      <c r="AS2422" s="108"/>
      <c r="AT2422" s="108"/>
      <c r="AU2422" s="108"/>
      <c r="AV2422" s="108"/>
      <c r="AW2422" s="108"/>
      <c r="AX2422" s="108"/>
      <c r="AY2422" s="108"/>
      <c r="AZ2422" s="108"/>
      <c r="BA2422" s="108"/>
      <c r="BB2422" s="108"/>
      <c r="BC2422" s="108"/>
      <c r="BD2422" s="108"/>
      <c r="BE2422" s="108"/>
      <c r="BF2422" s="108"/>
      <c r="BG2422" s="108"/>
      <c r="BH2422" s="108"/>
      <c r="BI2422" s="108"/>
      <c r="BJ2422" s="108"/>
      <c r="BK2422" s="130"/>
      <c r="BL2422" s="130"/>
      <c r="BM2422" s="130"/>
      <c r="BN2422" s="130"/>
      <c r="BO2422" s="130"/>
      <c r="BP2422" s="130"/>
      <c r="BQ2422" s="130"/>
      <c r="BR2422" s="130"/>
      <c r="BS2422" s="130"/>
      <c r="BT2422" s="130"/>
      <c r="BU2422" s="130"/>
      <c r="BV2422" s="130"/>
      <c r="BW2422" s="130"/>
      <c r="BX2422" s="130"/>
      <c r="BY2422" s="130"/>
      <c r="BZ2422" s="130"/>
      <c r="CA2422" s="130"/>
      <c r="CB2422" s="130"/>
      <c r="CC2422" s="130"/>
      <c r="CD2422" s="130"/>
      <c r="CE2422" s="130"/>
      <c r="CF2422" s="130"/>
      <c r="CG2422" s="130"/>
      <c r="CH2422" s="130"/>
      <c r="CI2422" s="130"/>
      <c r="CJ2422" s="130"/>
      <c r="CK2422" s="130"/>
      <c r="CL2422" s="130"/>
      <c r="CM2422" s="130"/>
      <c r="CN2422" s="130"/>
      <c r="CO2422" s="130"/>
      <c r="CP2422" s="130"/>
      <c r="CQ2422" s="130"/>
      <c r="CR2422" s="130"/>
      <c r="CS2422" s="130"/>
      <c r="CT2422" s="130"/>
      <c r="CU2422" s="130"/>
      <c r="CV2422" s="130"/>
      <c r="CW2422" s="130"/>
      <c r="CX2422" s="130"/>
      <c r="CY2422" s="130"/>
      <c r="CZ2422" s="130"/>
      <c r="DA2422" s="130"/>
      <c r="DB2422" s="130"/>
      <c r="DC2422" s="130"/>
      <c r="DD2422" s="130"/>
      <c r="DE2422" s="130"/>
      <c r="DF2422" s="130"/>
      <c r="DG2422" s="130"/>
      <c r="DH2422" s="130"/>
      <c r="DI2422" s="130"/>
      <c r="DJ2422" s="130"/>
      <c r="DK2422" s="130"/>
      <c r="DL2422" s="130"/>
    </row>
    <row r="2423" spans="1:116" ht="38.25" x14ac:dyDescent="0.2">
      <c r="A2423" s="136">
        <v>2420</v>
      </c>
      <c r="B2423" s="368">
        <f t="shared" si="186"/>
        <v>1394</v>
      </c>
      <c r="C2423" s="223" t="s">
        <v>10727</v>
      </c>
      <c r="D2423" s="279" t="s">
        <v>8462</v>
      </c>
      <c r="E2423" s="141">
        <v>20467534026</v>
      </c>
      <c r="F2423" s="134" t="s">
        <v>26</v>
      </c>
      <c r="G2423" s="249" t="s">
        <v>27</v>
      </c>
      <c r="H2423" s="198" t="s">
        <v>10734</v>
      </c>
      <c r="I2423" s="249" t="s">
        <v>10551</v>
      </c>
      <c r="J2423" s="249" t="s">
        <v>10735</v>
      </c>
      <c r="K2423" s="344" t="s">
        <v>7223</v>
      </c>
      <c r="L2423" s="198" t="s">
        <v>10736</v>
      </c>
      <c r="M2423" s="249" t="s">
        <v>10720</v>
      </c>
      <c r="N2423" s="249" t="s">
        <v>1163</v>
      </c>
      <c r="O2423" s="249">
        <v>2023</v>
      </c>
      <c r="P2423" s="88">
        <v>45302</v>
      </c>
      <c r="Q2423" s="249" t="s">
        <v>6790</v>
      </c>
      <c r="R2423" s="249">
        <v>1</v>
      </c>
      <c r="S2423" s="222" t="s">
        <v>10730</v>
      </c>
      <c r="T2423" s="179">
        <v>45574</v>
      </c>
      <c r="U2423" s="87">
        <v>350</v>
      </c>
      <c r="V2423" s="134" t="s">
        <v>10731</v>
      </c>
      <c r="W2423" s="138">
        <v>45666</v>
      </c>
      <c r="X2423" s="134">
        <v>350</v>
      </c>
      <c r="Y2423" s="123" t="s">
        <v>10732</v>
      </c>
      <c r="Z2423" s="179">
        <v>45370</v>
      </c>
      <c r="AA2423" s="87">
        <v>350</v>
      </c>
      <c r="AB2423" s="247" t="s">
        <v>10733</v>
      </c>
      <c r="AC2423" s="145">
        <v>350</v>
      </c>
      <c r="AD2423" s="142">
        <v>2025</v>
      </c>
      <c r="AE2423" s="142">
        <v>5350</v>
      </c>
      <c r="AF2423" s="328">
        <f t="shared" si="185"/>
        <v>1872500</v>
      </c>
      <c r="AG2423" s="108"/>
      <c r="AH2423" s="108"/>
      <c r="AI2423" s="108"/>
      <c r="AJ2423" s="108"/>
      <c r="AK2423" s="108"/>
      <c r="AL2423" s="108"/>
      <c r="AM2423" s="108"/>
      <c r="AN2423" s="108"/>
      <c r="AO2423" s="108"/>
      <c r="AP2423" s="108"/>
      <c r="AQ2423" s="108"/>
      <c r="AR2423" s="108"/>
      <c r="AS2423" s="108"/>
      <c r="AT2423" s="108"/>
      <c r="AU2423" s="108"/>
      <c r="AV2423" s="108"/>
      <c r="AW2423" s="108"/>
      <c r="AX2423" s="108"/>
      <c r="AY2423" s="108"/>
      <c r="AZ2423" s="108"/>
      <c r="BA2423" s="108"/>
      <c r="BB2423" s="108"/>
      <c r="BC2423" s="108"/>
      <c r="BD2423" s="108"/>
      <c r="BE2423" s="108"/>
      <c r="BF2423" s="108"/>
      <c r="BG2423" s="108"/>
      <c r="BH2423" s="108"/>
      <c r="BI2423" s="108"/>
      <c r="BJ2423" s="108"/>
      <c r="BK2423" s="130"/>
      <c r="BL2423" s="130"/>
      <c r="BM2423" s="130"/>
      <c r="BN2423" s="130"/>
      <c r="BO2423" s="130"/>
      <c r="BP2423" s="130"/>
      <c r="BQ2423" s="130"/>
      <c r="BR2423" s="130"/>
      <c r="BS2423" s="130"/>
      <c r="BT2423" s="130"/>
      <c r="BU2423" s="130"/>
      <c r="BV2423" s="130"/>
      <c r="BW2423" s="130"/>
      <c r="BX2423" s="130"/>
      <c r="BY2423" s="130"/>
      <c r="BZ2423" s="130"/>
      <c r="CA2423" s="130"/>
      <c r="CB2423" s="130"/>
      <c r="CC2423" s="130"/>
      <c r="CD2423" s="130"/>
      <c r="CE2423" s="130"/>
      <c r="CF2423" s="130"/>
      <c r="CG2423" s="130"/>
      <c r="CH2423" s="130"/>
      <c r="CI2423" s="130"/>
      <c r="CJ2423" s="130"/>
      <c r="CK2423" s="130"/>
      <c r="CL2423" s="130"/>
      <c r="CM2423" s="130"/>
      <c r="CN2423" s="130"/>
      <c r="CO2423" s="130"/>
      <c r="CP2423" s="130"/>
      <c r="CQ2423" s="130"/>
      <c r="CR2423" s="130"/>
      <c r="CS2423" s="130"/>
      <c r="CT2423" s="130"/>
      <c r="CU2423" s="130"/>
      <c r="CV2423" s="130"/>
      <c r="CW2423" s="130"/>
      <c r="CX2423" s="130"/>
      <c r="CY2423" s="130"/>
      <c r="CZ2423" s="130"/>
      <c r="DA2423" s="130"/>
      <c r="DB2423" s="130"/>
      <c r="DC2423" s="130"/>
      <c r="DD2423" s="130"/>
      <c r="DE2423" s="130"/>
      <c r="DF2423" s="130"/>
      <c r="DG2423" s="130"/>
      <c r="DH2423" s="130"/>
      <c r="DI2423" s="130"/>
      <c r="DJ2423" s="130"/>
      <c r="DK2423" s="130"/>
      <c r="DL2423" s="130"/>
    </row>
    <row r="2424" spans="1:116" ht="89.25" x14ac:dyDescent="0.2">
      <c r="A2424" s="136">
        <v>2421</v>
      </c>
      <c r="B2424" s="368">
        <f t="shared" si="186"/>
        <v>1395</v>
      </c>
      <c r="C2424" s="223" t="s">
        <v>10737</v>
      </c>
      <c r="D2424" s="279" t="s">
        <v>25</v>
      </c>
      <c r="E2424" s="141">
        <v>20100017491</v>
      </c>
      <c r="F2424" s="134" t="s">
        <v>26</v>
      </c>
      <c r="G2424" s="249" t="s">
        <v>27</v>
      </c>
      <c r="H2424" s="198" t="s">
        <v>10738</v>
      </c>
      <c r="I2424" s="249" t="s">
        <v>10739</v>
      </c>
      <c r="J2424" s="249" t="s">
        <v>7278</v>
      </c>
      <c r="K2424" s="344" t="s">
        <v>10740</v>
      </c>
      <c r="L2424" s="198" t="s">
        <v>10741</v>
      </c>
      <c r="M2424" s="249" t="s">
        <v>10742</v>
      </c>
      <c r="N2424" s="249" t="s">
        <v>1162</v>
      </c>
      <c r="O2424" s="249">
        <v>2022</v>
      </c>
      <c r="P2424" s="88">
        <v>45401</v>
      </c>
      <c r="Q2424" s="249" t="s">
        <v>6790</v>
      </c>
      <c r="R2424" s="249">
        <v>1</v>
      </c>
      <c r="S2424" s="222" t="s">
        <v>10743</v>
      </c>
      <c r="T2424" s="179">
        <v>45671</v>
      </c>
      <c r="U2424" s="87">
        <v>150</v>
      </c>
      <c r="V2424" s="134" t="s">
        <v>2076</v>
      </c>
      <c r="W2424" s="134" t="s">
        <v>2076</v>
      </c>
      <c r="X2424" s="134" t="s">
        <v>2076</v>
      </c>
      <c r="Y2424" s="123" t="s">
        <v>2076</v>
      </c>
      <c r="Z2424" s="179" t="s">
        <v>2076</v>
      </c>
      <c r="AA2424" s="87" t="s">
        <v>2076</v>
      </c>
      <c r="AB2424" s="247" t="s">
        <v>10743</v>
      </c>
      <c r="AC2424" s="145">
        <v>150</v>
      </c>
      <c r="AD2424" s="142">
        <v>2025</v>
      </c>
      <c r="AE2424" s="142">
        <v>5350</v>
      </c>
      <c r="AF2424" s="328">
        <f t="shared" si="185"/>
        <v>802500</v>
      </c>
      <c r="AG2424" s="108"/>
      <c r="AH2424" s="108"/>
      <c r="AI2424" s="108"/>
      <c r="AJ2424" s="108"/>
      <c r="AK2424" s="108"/>
      <c r="AL2424" s="108"/>
      <c r="AM2424" s="108"/>
      <c r="AN2424" s="108"/>
      <c r="AO2424" s="108"/>
      <c r="AP2424" s="108"/>
      <c r="AQ2424" s="108"/>
      <c r="AR2424" s="108"/>
      <c r="AS2424" s="108"/>
      <c r="AT2424" s="108"/>
      <c r="AU2424" s="108"/>
      <c r="AV2424" s="108"/>
      <c r="AW2424" s="108"/>
      <c r="AX2424" s="108"/>
      <c r="AY2424" s="108"/>
      <c r="AZ2424" s="108"/>
      <c r="BA2424" s="108"/>
      <c r="BB2424" s="108"/>
      <c r="BC2424" s="108"/>
      <c r="BD2424" s="108"/>
      <c r="BE2424" s="108"/>
      <c r="BF2424" s="108"/>
      <c r="BG2424" s="108"/>
      <c r="BH2424" s="108"/>
      <c r="BI2424" s="108"/>
      <c r="BJ2424" s="108"/>
      <c r="BK2424" s="130"/>
      <c r="BL2424" s="130"/>
      <c r="BM2424" s="130"/>
      <c r="BN2424" s="130"/>
      <c r="BO2424" s="130"/>
      <c r="BP2424" s="130"/>
      <c r="BQ2424" s="130"/>
      <c r="BR2424" s="130"/>
      <c r="BS2424" s="130"/>
      <c r="BT2424" s="130"/>
      <c r="BU2424" s="130"/>
      <c r="BV2424" s="130"/>
      <c r="BW2424" s="130"/>
      <c r="BX2424" s="130"/>
      <c r="BY2424" s="130"/>
      <c r="BZ2424" s="130"/>
      <c r="CA2424" s="130"/>
      <c r="CB2424" s="130"/>
      <c r="CC2424" s="130"/>
      <c r="CD2424" s="130"/>
      <c r="CE2424" s="130"/>
      <c r="CF2424" s="130"/>
      <c r="CG2424" s="130"/>
      <c r="CH2424" s="130"/>
      <c r="CI2424" s="130"/>
      <c r="CJ2424" s="130"/>
      <c r="CK2424" s="130"/>
      <c r="CL2424" s="130"/>
      <c r="CM2424" s="130"/>
      <c r="CN2424" s="130"/>
      <c r="CO2424" s="130"/>
      <c r="CP2424" s="130"/>
      <c r="CQ2424" s="130"/>
      <c r="CR2424" s="130"/>
      <c r="CS2424" s="130"/>
      <c r="CT2424" s="130"/>
      <c r="CU2424" s="130"/>
      <c r="CV2424" s="130"/>
      <c r="CW2424" s="130"/>
      <c r="CX2424" s="130"/>
      <c r="CY2424" s="130"/>
      <c r="CZ2424" s="130"/>
      <c r="DA2424" s="130"/>
      <c r="DB2424" s="130"/>
      <c r="DC2424" s="130"/>
      <c r="DD2424" s="130"/>
      <c r="DE2424" s="130"/>
      <c r="DF2424" s="130"/>
      <c r="DG2424" s="130"/>
      <c r="DH2424" s="130"/>
      <c r="DI2424" s="130"/>
      <c r="DJ2424" s="130"/>
      <c r="DK2424" s="130"/>
      <c r="DL2424" s="130"/>
    </row>
    <row r="2425" spans="1:116" ht="38.25" x14ac:dyDescent="0.2">
      <c r="A2425" s="136">
        <v>2422</v>
      </c>
      <c r="B2425" s="368">
        <f t="shared" si="186"/>
        <v>1395</v>
      </c>
      <c r="C2425" s="223" t="s">
        <v>10737</v>
      </c>
      <c r="D2425" s="279" t="s">
        <v>25</v>
      </c>
      <c r="E2425" s="141">
        <v>20100017491</v>
      </c>
      <c r="F2425" s="134" t="s">
        <v>26</v>
      </c>
      <c r="G2425" s="250" t="s">
        <v>27</v>
      </c>
      <c r="H2425" s="198" t="s">
        <v>9519</v>
      </c>
      <c r="I2425" s="249" t="s">
        <v>10067</v>
      </c>
      <c r="J2425" s="249" t="s">
        <v>7166</v>
      </c>
      <c r="K2425" s="344" t="s">
        <v>1006</v>
      </c>
      <c r="L2425" s="198" t="s">
        <v>10744</v>
      </c>
      <c r="M2425" s="249" t="s">
        <v>10742</v>
      </c>
      <c r="N2425" s="249" t="s">
        <v>1162</v>
      </c>
      <c r="O2425" s="249">
        <v>2022</v>
      </c>
      <c r="P2425" s="88">
        <v>45401</v>
      </c>
      <c r="Q2425" s="249" t="s">
        <v>6790</v>
      </c>
      <c r="R2425" s="249">
        <v>1</v>
      </c>
      <c r="S2425" s="222" t="s">
        <v>10743</v>
      </c>
      <c r="T2425" s="179">
        <v>45671</v>
      </c>
      <c r="U2425" s="87">
        <v>137.4</v>
      </c>
      <c r="V2425" s="134" t="s">
        <v>2076</v>
      </c>
      <c r="W2425" s="134" t="s">
        <v>2076</v>
      </c>
      <c r="X2425" s="134" t="s">
        <v>2076</v>
      </c>
      <c r="Y2425" s="123" t="s">
        <v>2076</v>
      </c>
      <c r="Z2425" s="179" t="s">
        <v>2076</v>
      </c>
      <c r="AA2425" s="87" t="s">
        <v>2076</v>
      </c>
      <c r="AB2425" s="247" t="s">
        <v>10743</v>
      </c>
      <c r="AC2425" s="145">
        <v>137.4</v>
      </c>
      <c r="AD2425" s="142">
        <v>2025</v>
      </c>
      <c r="AE2425" s="142">
        <v>5350</v>
      </c>
      <c r="AF2425" s="328">
        <f t="shared" si="185"/>
        <v>735090</v>
      </c>
      <c r="AG2425" s="108"/>
      <c r="AH2425" s="108"/>
      <c r="AI2425" s="108"/>
      <c r="AJ2425" s="108"/>
      <c r="AK2425" s="108"/>
      <c r="AL2425" s="108"/>
      <c r="AM2425" s="108"/>
      <c r="AN2425" s="108"/>
      <c r="AO2425" s="108"/>
      <c r="AP2425" s="108"/>
      <c r="AQ2425" s="108"/>
      <c r="AR2425" s="108"/>
      <c r="AS2425" s="108"/>
      <c r="AT2425" s="108"/>
      <c r="AU2425" s="108"/>
      <c r="AV2425" s="108"/>
      <c r="AW2425" s="108"/>
      <c r="AX2425" s="108"/>
      <c r="AY2425" s="108"/>
      <c r="AZ2425" s="108"/>
      <c r="BA2425" s="108"/>
      <c r="BB2425" s="108"/>
      <c r="BC2425" s="108"/>
      <c r="BD2425" s="108"/>
      <c r="BE2425" s="108"/>
      <c r="BF2425" s="108"/>
      <c r="BG2425" s="108"/>
      <c r="BH2425" s="108"/>
      <c r="BI2425" s="108"/>
      <c r="BJ2425" s="108"/>
      <c r="BK2425" s="130"/>
      <c r="BL2425" s="130"/>
      <c r="BM2425" s="130"/>
      <c r="BN2425" s="130"/>
      <c r="BO2425" s="130"/>
      <c r="BP2425" s="130"/>
      <c r="BQ2425" s="130"/>
      <c r="BR2425" s="130"/>
      <c r="BS2425" s="130"/>
      <c r="BT2425" s="130"/>
      <c r="BU2425" s="130"/>
      <c r="BV2425" s="130"/>
      <c r="BW2425" s="130"/>
      <c r="BX2425" s="130"/>
      <c r="BY2425" s="130"/>
      <c r="BZ2425" s="130"/>
      <c r="CA2425" s="130"/>
      <c r="CB2425" s="130"/>
      <c r="CC2425" s="130"/>
      <c r="CD2425" s="130"/>
      <c r="CE2425" s="130"/>
      <c r="CF2425" s="130"/>
      <c r="CG2425" s="130"/>
      <c r="CH2425" s="130"/>
      <c r="CI2425" s="130"/>
      <c r="CJ2425" s="130"/>
      <c r="CK2425" s="130"/>
      <c r="CL2425" s="130"/>
      <c r="CM2425" s="130"/>
      <c r="CN2425" s="130"/>
      <c r="CO2425" s="130"/>
      <c r="CP2425" s="130"/>
      <c r="CQ2425" s="130"/>
      <c r="CR2425" s="130"/>
      <c r="CS2425" s="130"/>
      <c r="CT2425" s="130"/>
      <c r="CU2425" s="130"/>
      <c r="CV2425" s="130"/>
      <c r="CW2425" s="130"/>
      <c r="CX2425" s="130"/>
      <c r="CY2425" s="130"/>
      <c r="CZ2425" s="130"/>
      <c r="DA2425" s="130"/>
      <c r="DB2425" s="130"/>
      <c r="DC2425" s="130"/>
      <c r="DD2425" s="130"/>
      <c r="DE2425" s="130"/>
      <c r="DF2425" s="130"/>
      <c r="DG2425" s="130"/>
      <c r="DH2425" s="130"/>
      <c r="DI2425" s="130"/>
      <c r="DJ2425" s="130"/>
      <c r="DK2425" s="130"/>
      <c r="DL2425" s="130"/>
    </row>
    <row r="2426" spans="1:116" ht="51" x14ac:dyDescent="0.2">
      <c r="A2426" s="136">
        <v>2423</v>
      </c>
      <c r="B2426" s="368">
        <f t="shared" si="186"/>
        <v>1396</v>
      </c>
      <c r="C2426" s="223" t="s">
        <v>10745</v>
      </c>
      <c r="D2426" s="279" t="s">
        <v>8462</v>
      </c>
      <c r="E2426" s="141">
        <v>20467534026</v>
      </c>
      <c r="F2426" s="134" t="s">
        <v>26</v>
      </c>
      <c r="G2426" s="249" t="s">
        <v>27</v>
      </c>
      <c r="H2426" s="198" t="s">
        <v>9519</v>
      </c>
      <c r="I2426" s="249" t="s">
        <v>10067</v>
      </c>
      <c r="J2426" s="249" t="s">
        <v>7166</v>
      </c>
      <c r="K2426" s="344" t="s">
        <v>1006</v>
      </c>
      <c r="L2426" s="198" t="s">
        <v>10746</v>
      </c>
      <c r="M2426" s="249" t="s">
        <v>10747</v>
      </c>
      <c r="N2426" s="249" t="s">
        <v>1162</v>
      </c>
      <c r="O2426" s="249">
        <v>2021</v>
      </c>
      <c r="P2426" s="88">
        <v>45453</v>
      </c>
      <c r="Q2426" s="249" t="s">
        <v>6790</v>
      </c>
      <c r="R2426" s="249">
        <v>1</v>
      </c>
      <c r="S2426" s="222" t="s">
        <v>10748</v>
      </c>
      <c r="T2426" s="179">
        <v>45643</v>
      </c>
      <c r="U2426" s="87">
        <v>113.2</v>
      </c>
      <c r="V2426" s="134" t="s">
        <v>2076</v>
      </c>
      <c r="W2426" s="134" t="s">
        <v>2076</v>
      </c>
      <c r="X2426" s="134" t="s">
        <v>2076</v>
      </c>
      <c r="Y2426" s="123" t="s">
        <v>10749</v>
      </c>
      <c r="Z2426" s="179">
        <v>45736</v>
      </c>
      <c r="AA2426" s="87">
        <v>113.2</v>
      </c>
      <c r="AB2426" s="247" t="s">
        <v>10750</v>
      </c>
      <c r="AC2426" s="145">
        <v>113.2</v>
      </c>
      <c r="AD2426" s="142">
        <v>2025</v>
      </c>
      <c r="AE2426" s="142">
        <v>5350</v>
      </c>
      <c r="AF2426" s="328">
        <f t="shared" si="185"/>
        <v>605620</v>
      </c>
      <c r="AG2426" s="108"/>
      <c r="AH2426" s="108"/>
      <c r="AI2426" s="108"/>
      <c r="AJ2426" s="108"/>
      <c r="AK2426" s="108"/>
      <c r="AL2426" s="108"/>
      <c r="AM2426" s="108"/>
      <c r="AN2426" s="108"/>
      <c r="AO2426" s="108"/>
      <c r="AP2426" s="108"/>
      <c r="AQ2426" s="108"/>
      <c r="AR2426" s="108"/>
      <c r="AS2426" s="108"/>
      <c r="AT2426" s="108"/>
      <c r="AU2426" s="108"/>
      <c r="AV2426" s="108"/>
      <c r="AW2426" s="108"/>
      <c r="AX2426" s="108"/>
      <c r="AY2426" s="108"/>
      <c r="AZ2426" s="108"/>
      <c r="BA2426" s="108"/>
      <c r="BB2426" s="108"/>
      <c r="BC2426" s="108"/>
      <c r="BD2426" s="108"/>
      <c r="BE2426" s="108"/>
      <c r="BF2426" s="108"/>
      <c r="BG2426" s="108"/>
      <c r="BH2426" s="108"/>
      <c r="BI2426" s="108"/>
      <c r="BJ2426" s="108"/>
      <c r="BK2426" s="130"/>
      <c r="BL2426" s="130"/>
      <c r="BM2426" s="130"/>
      <c r="BN2426" s="130"/>
      <c r="BO2426" s="130"/>
      <c r="BP2426" s="130"/>
      <c r="BQ2426" s="130"/>
      <c r="BR2426" s="130"/>
      <c r="BS2426" s="130"/>
      <c r="BT2426" s="130"/>
      <c r="BU2426" s="130"/>
      <c r="BV2426" s="130"/>
      <c r="BW2426" s="130"/>
      <c r="BX2426" s="130"/>
      <c r="BY2426" s="130"/>
      <c r="BZ2426" s="130"/>
      <c r="CA2426" s="130"/>
      <c r="CB2426" s="130"/>
      <c r="CC2426" s="130"/>
      <c r="CD2426" s="130"/>
      <c r="CE2426" s="130"/>
      <c r="CF2426" s="130"/>
      <c r="CG2426" s="130"/>
      <c r="CH2426" s="130"/>
      <c r="CI2426" s="130"/>
      <c r="CJ2426" s="130"/>
      <c r="CK2426" s="130"/>
      <c r="CL2426" s="130"/>
      <c r="CM2426" s="130"/>
      <c r="CN2426" s="130"/>
      <c r="CO2426" s="130"/>
      <c r="CP2426" s="130"/>
      <c r="CQ2426" s="130"/>
      <c r="CR2426" s="130"/>
      <c r="CS2426" s="130"/>
      <c r="CT2426" s="130"/>
      <c r="CU2426" s="130"/>
      <c r="CV2426" s="130"/>
      <c r="CW2426" s="130"/>
      <c r="CX2426" s="130"/>
      <c r="CY2426" s="130"/>
      <c r="CZ2426" s="130"/>
      <c r="DA2426" s="130"/>
      <c r="DB2426" s="130"/>
      <c r="DC2426" s="130"/>
      <c r="DD2426" s="130"/>
      <c r="DE2426" s="130"/>
      <c r="DF2426" s="130"/>
      <c r="DG2426" s="130"/>
      <c r="DH2426" s="130"/>
      <c r="DI2426" s="130"/>
      <c r="DJ2426" s="130"/>
      <c r="DK2426" s="130"/>
      <c r="DL2426" s="130"/>
    </row>
    <row r="2427" spans="1:116" ht="114.75" x14ac:dyDescent="0.2">
      <c r="A2427" s="136">
        <v>2424</v>
      </c>
      <c r="B2427" s="368">
        <f t="shared" si="186"/>
        <v>1397</v>
      </c>
      <c r="C2427" s="294" t="s">
        <v>10751</v>
      </c>
      <c r="D2427" s="279" t="s">
        <v>597</v>
      </c>
      <c r="E2427" s="141">
        <v>20106897914</v>
      </c>
      <c r="F2427" s="134" t="s">
        <v>26</v>
      </c>
      <c r="G2427" s="249" t="s">
        <v>27</v>
      </c>
      <c r="H2427" s="198" t="s">
        <v>9613</v>
      </c>
      <c r="I2427" s="249" t="s">
        <v>10752</v>
      </c>
      <c r="J2427" s="249" t="s">
        <v>6971</v>
      </c>
      <c r="K2427" s="104" t="s">
        <v>10565</v>
      </c>
      <c r="L2427" s="198" t="s">
        <v>10753</v>
      </c>
      <c r="M2427" s="249" t="s">
        <v>10754</v>
      </c>
      <c r="N2427" s="249" t="s">
        <v>1162</v>
      </c>
      <c r="O2427" s="249">
        <v>2021</v>
      </c>
      <c r="P2427" s="88">
        <v>45454</v>
      </c>
      <c r="Q2427" s="249" t="s">
        <v>6790</v>
      </c>
      <c r="R2427" s="249">
        <v>1</v>
      </c>
      <c r="S2427" s="222" t="s">
        <v>10755</v>
      </c>
      <c r="T2427" s="179">
        <v>45674</v>
      </c>
      <c r="U2427" s="87">
        <v>150</v>
      </c>
      <c r="V2427" s="134" t="s">
        <v>2076</v>
      </c>
      <c r="W2427" s="134" t="s">
        <v>2076</v>
      </c>
      <c r="X2427" s="134" t="s">
        <v>2076</v>
      </c>
      <c r="Y2427" s="123" t="s">
        <v>10756</v>
      </c>
      <c r="Z2427" s="179">
        <v>45736</v>
      </c>
      <c r="AA2427" s="87">
        <v>150</v>
      </c>
      <c r="AB2427" s="247" t="s">
        <v>10757</v>
      </c>
      <c r="AC2427" s="145">
        <v>150</v>
      </c>
      <c r="AD2427" s="142">
        <v>2025</v>
      </c>
      <c r="AE2427" s="142">
        <v>5350</v>
      </c>
      <c r="AF2427" s="328">
        <f t="shared" si="185"/>
        <v>802500</v>
      </c>
      <c r="AG2427" s="108"/>
      <c r="AH2427" s="108"/>
      <c r="AI2427" s="108"/>
      <c r="AJ2427" s="108"/>
      <c r="AK2427" s="108"/>
      <c r="AL2427" s="108"/>
      <c r="AM2427" s="108"/>
      <c r="AN2427" s="108"/>
      <c r="AO2427" s="108"/>
      <c r="AP2427" s="108"/>
      <c r="AQ2427" s="108"/>
      <c r="AR2427" s="108"/>
      <c r="AS2427" s="108"/>
      <c r="AT2427" s="108"/>
      <c r="AU2427" s="108"/>
      <c r="AV2427" s="108"/>
      <c r="AW2427" s="108"/>
      <c r="AX2427" s="108"/>
      <c r="AY2427" s="108"/>
      <c r="AZ2427" s="108"/>
      <c r="BA2427" s="108"/>
      <c r="BB2427" s="108"/>
      <c r="BC2427" s="108"/>
      <c r="BD2427" s="108"/>
      <c r="BE2427" s="108"/>
      <c r="BF2427" s="108"/>
      <c r="BG2427" s="108"/>
      <c r="BH2427" s="108"/>
      <c r="BI2427" s="108"/>
      <c r="BJ2427" s="108"/>
      <c r="BK2427" s="130"/>
      <c r="BL2427" s="130"/>
      <c r="BM2427" s="130"/>
      <c r="BN2427" s="130"/>
      <c r="BO2427" s="130"/>
      <c r="BP2427" s="130"/>
      <c r="BQ2427" s="130"/>
      <c r="BR2427" s="130"/>
      <c r="BS2427" s="130"/>
      <c r="BT2427" s="130"/>
      <c r="BU2427" s="130"/>
      <c r="BV2427" s="130"/>
      <c r="BW2427" s="130"/>
      <c r="BX2427" s="130"/>
      <c r="BY2427" s="130"/>
      <c r="BZ2427" s="130"/>
      <c r="CA2427" s="130"/>
      <c r="CB2427" s="130"/>
      <c r="CC2427" s="130"/>
      <c r="CD2427" s="130"/>
      <c r="CE2427" s="130"/>
      <c r="CF2427" s="130"/>
      <c r="CG2427" s="130"/>
      <c r="CH2427" s="130"/>
      <c r="CI2427" s="130"/>
      <c r="CJ2427" s="130"/>
      <c r="CK2427" s="130"/>
      <c r="CL2427" s="130"/>
      <c r="CM2427" s="130"/>
      <c r="CN2427" s="130"/>
      <c r="CO2427" s="130"/>
      <c r="CP2427" s="130"/>
      <c r="CQ2427" s="130"/>
      <c r="CR2427" s="130"/>
      <c r="CS2427" s="130"/>
      <c r="CT2427" s="130"/>
      <c r="CU2427" s="130"/>
      <c r="CV2427" s="130"/>
      <c r="CW2427" s="130"/>
      <c r="CX2427" s="130"/>
      <c r="CY2427" s="130"/>
      <c r="CZ2427" s="130"/>
      <c r="DA2427" s="130"/>
      <c r="DB2427" s="130"/>
      <c r="DC2427" s="130"/>
      <c r="DD2427" s="130"/>
      <c r="DE2427" s="130"/>
      <c r="DF2427" s="130"/>
      <c r="DG2427" s="130"/>
      <c r="DH2427" s="130"/>
      <c r="DI2427" s="130"/>
      <c r="DJ2427" s="130"/>
      <c r="DK2427" s="130"/>
      <c r="DL2427" s="130"/>
    </row>
    <row r="2428" spans="1:116" ht="38.25" x14ac:dyDescent="0.2">
      <c r="A2428" s="136">
        <v>2425</v>
      </c>
      <c r="B2428" s="368">
        <f t="shared" si="186"/>
        <v>1397</v>
      </c>
      <c r="C2428" s="294" t="s">
        <v>10751</v>
      </c>
      <c r="D2428" s="279" t="s">
        <v>597</v>
      </c>
      <c r="E2428" s="141">
        <v>20106897914</v>
      </c>
      <c r="F2428" s="134" t="s">
        <v>26</v>
      </c>
      <c r="G2428" s="249" t="s">
        <v>27</v>
      </c>
      <c r="H2428" s="198" t="s">
        <v>9519</v>
      </c>
      <c r="I2428" s="249" t="s">
        <v>10067</v>
      </c>
      <c r="J2428" s="249" t="s">
        <v>7166</v>
      </c>
      <c r="K2428" s="344" t="s">
        <v>1006</v>
      </c>
      <c r="L2428" s="198" t="s">
        <v>10758</v>
      </c>
      <c r="M2428" s="249" t="s">
        <v>10754</v>
      </c>
      <c r="N2428" s="249" t="s">
        <v>1162</v>
      </c>
      <c r="O2428" s="249">
        <v>2023</v>
      </c>
      <c r="P2428" s="88">
        <v>45454</v>
      </c>
      <c r="Q2428" s="249" t="s">
        <v>6790</v>
      </c>
      <c r="R2428" s="249">
        <v>1</v>
      </c>
      <c r="S2428" s="222" t="s">
        <v>10755</v>
      </c>
      <c r="T2428" s="179">
        <v>45674</v>
      </c>
      <c r="U2428" s="87">
        <v>150</v>
      </c>
      <c r="V2428" s="134" t="s">
        <v>2076</v>
      </c>
      <c r="W2428" s="134" t="s">
        <v>2076</v>
      </c>
      <c r="X2428" s="134" t="s">
        <v>2076</v>
      </c>
      <c r="Y2428" s="123" t="s">
        <v>10756</v>
      </c>
      <c r="Z2428" s="179">
        <v>45736</v>
      </c>
      <c r="AA2428" s="87">
        <v>150</v>
      </c>
      <c r="AB2428" s="247" t="s">
        <v>10757</v>
      </c>
      <c r="AC2428" s="145">
        <v>150</v>
      </c>
      <c r="AD2428" s="142">
        <v>2025</v>
      </c>
      <c r="AE2428" s="142">
        <v>5350</v>
      </c>
      <c r="AF2428" s="328">
        <f t="shared" si="185"/>
        <v>802500</v>
      </c>
      <c r="AG2428" s="108"/>
      <c r="AH2428" s="108"/>
      <c r="AI2428" s="108"/>
      <c r="AJ2428" s="108"/>
      <c r="AK2428" s="108"/>
      <c r="AL2428" s="108"/>
      <c r="AM2428" s="108"/>
      <c r="AN2428" s="108"/>
      <c r="AO2428" s="108"/>
      <c r="AP2428" s="108"/>
      <c r="AQ2428" s="108"/>
      <c r="AR2428" s="108"/>
      <c r="AS2428" s="108"/>
      <c r="AT2428" s="108"/>
      <c r="AU2428" s="108"/>
      <c r="AV2428" s="108"/>
      <c r="AW2428" s="108"/>
      <c r="AX2428" s="108"/>
      <c r="AY2428" s="108"/>
      <c r="AZ2428" s="108"/>
      <c r="BA2428" s="108"/>
      <c r="BB2428" s="108"/>
      <c r="BC2428" s="108"/>
      <c r="BD2428" s="108"/>
      <c r="BE2428" s="108"/>
      <c r="BF2428" s="108"/>
      <c r="BG2428" s="108"/>
      <c r="BH2428" s="108"/>
      <c r="BI2428" s="108"/>
      <c r="BJ2428" s="108"/>
      <c r="BK2428" s="130"/>
      <c r="BL2428" s="130"/>
      <c r="BM2428" s="130"/>
      <c r="BN2428" s="130"/>
      <c r="BO2428" s="130"/>
      <c r="BP2428" s="130"/>
      <c r="BQ2428" s="130"/>
      <c r="BR2428" s="130"/>
      <c r="BS2428" s="130"/>
      <c r="BT2428" s="130"/>
      <c r="BU2428" s="130"/>
      <c r="BV2428" s="130"/>
      <c r="BW2428" s="130"/>
      <c r="BX2428" s="130"/>
      <c r="BY2428" s="130"/>
      <c r="BZ2428" s="130"/>
      <c r="CA2428" s="130"/>
      <c r="CB2428" s="130"/>
      <c r="CC2428" s="130"/>
      <c r="CD2428" s="130"/>
      <c r="CE2428" s="130"/>
      <c r="CF2428" s="130"/>
      <c r="CG2428" s="130"/>
      <c r="CH2428" s="130"/>
      <c r="CI2428" s="130"/>
      <c r="CJ2428" s="130"/>
      <c r="CK2428" s="130"/>
      <c r="CL2428" s="130"/>
      <c r="CM2428" s="130"/>
      <c r="CN2428" s="130"/>
      <c r="CO2428" s="130"/>
      <c r="CP2428" s="130"/>
      <c r="CQ2428" s="130"/>
      <c r="CR2428" s="130"/>
      <c r="CS2428" s="130"/>
      <c r="CT2428" s="130"/>
      <c r="CU2428" s="130"/>
      <c r="CV2428" s="130"/>
      <c r="CW2428" s="130"/>
      <c r="CX2428" s="130"/>
      <c r="CY2428" s="130"/>
      <c r="CZ2428" s="130"/>
      <c r="DA2428" s="130"/>
      <c r="DB2428" s="130"/>
      <c r="DC2428" s="130"/>
      <c r="DD2428" s="130"/>
      <c r="DE2428" s="130"/>
      <c r="DF2428" s="130"/>
      <c r="DG2428" s="130"/>
      <c r="DH2428" s="130"/>
      <c r="DI2428" s="130"/>
      <c r="DJ2428" s="130"/>
      <c r="DK2428" s="130"/>
      <c r="DL2428" s="130"/>
    </row>
    <row r="2429" spans="1:116" ht="51" x14ac:dyDescent="0.2">
      <c r="A2429" s="136">
        <v>2426</v>
      </c>
      <c r="B2429" s="368">
        <f t="shared" si="186"/>
        <v>1398</v>
      </c>
      <c r="C2429" s="294" t="s">
        <v>10759</v>
      </c>
      <c r="D2429" s="279" t="s">
        <v>8462</v>
      </c>
      <c r="E2429" s="141">
        <v>20467534026</v>
      </c>
      <c r="F2429" s="134" t="s">
        <v>26</v>
      </c>
      <c r="G2429" s="250" t="s">
        <v>27</v>
      </c>
      <c r="H2429" s="198" t="s">
        <v>10331</v>
      </c>
      <c r="I2429" s="250" t="s">
        <v>10760</v>
      </c>
      <c r="J2429" s="250" t="s">
        <v>10762</v>
      </c>
      <c r="K2429" s="104" t="s">
        <v>1077</v>
      </c>
      <c r="L2429" s="198" t="s">
        <v>10761</v>
      </c>
      <c r="M2429" s="250" t="s">
        <v>10720</v>
      </c>
      <c r="N2429" s="250" t="s">
        <v>1161</v>
      </c>
      <c r="O2429" s="250">
        <v>2023</v>
      </c>
      <c r="P2429" s="88">
        <v>45300</v>
      </c>
      <c r="Q2429" s="250" t="s">
        <v>6790</v>
      </c>
      <c r="R2429" s="250">
        <v>1</v>
      </c>
      <c r="S2429" s="222" t="s">
        <v>10763</v>
      </c>
      <c r="T2429" s="179">
        <v>45569</v>
      </c>
      <c r="U2429" s="87">
        <v>46.4</v>
      </c>
      <c r="V2429" s="134" t="s">
        <v>10764</v>
      </c>
      <c r="W2429" s="138">
        <v>45664</v>
      </c>
      <c r="X2429" s="134">
        <v>46.4</v>
      </c>
      <c r="Y2429" s="123" t="s">
        <v>10765</v>
      </c>
      <c r="Z2429" s="179">
        <v>45740</v>
      </c>
      <c r="AA2429" s="87">
        <v>46.4</v>
      </c>
      <c r="AB2429" s="251" t="s">
        <v>10766</v>
      </c>
      <c r="AC2429" s="145">
        <v>46.4</v>
      </c>
      <c r="AD2429" s="142">
        <v>2025</v>
      </c>
      <c r="AE2429" s="142">
        <v>5350</v>
      </c>
      <c r="AF2429" s="328">
        <f t="shared" ref="AF2429:AF2463" si="187">(AC2429*AE2429)</f>
        <v>248240</v>
      </c>
      <c r="AG2429" s="108"/>
      <c r="AH2429" s="108"/>
      <c r="AI2429" s="108"/>
      <c r="AJ2429" s="108"/>
      <c r="AK2429" s="108"/>
      <c r="AL2429" s="108"/>
      <c r="AM2429" s="108"/>
      <c r="AN2429" s="108"/>
      <c r="AO2429" s="108"/>
      <c r="AP2429" s="108"/>
      <c r="AQ2429" s="108"/>
      <c r="AR2429" s="108"/>
      <c r="AS2429" s="108"/>
      <c r="AT2429" s="108"/>
      <c r="AU2429" s="108"/>
      <c r="AV2429" s="108"/>
      <c r="AW2429" s="108"/>
      <c r="AX2429" s="108"/>
      <c r="AY2429" s="108"/>
      <c r="AZ2429" s="108"/>
      <c r="BA2429" s="108"/>
      <c r="BB2429" s="108"/>
      <c r="BC2429" s="108"/>
      <c r="BD2429" s="108"/>
      <c r="BE2429" s="108"/>
      <c r="BF2429" s="108"/>
      <c r="BG2429" s="108"/>
      <c r="BH2429" s="108"/>
      <c r="BI2429" s="108"/>
      <c r="BJ2429" s="108"/>
      <c r="BK2429" s="130"/>
      <c r="BL2429" s="130"/>
      <c r="BM2429" s="130"/>
      <c r="BN2429" s="130"/>
      <c r="BO2429" s="130"/>
      <c r="BP2429" s="130"/>
      <c r="BQ2429" s="130"/>
      <c r="BR2429" s="130"/>
      <c r="BS2429" s="130"/>
      <c r="BT2429" s="130"/>
      <c r="BU2429" s="130"/>
      <c r="BV2429" s="130"/>
      <c r="BW2429" s="130"/>
      <c r="BX2429" s="130"/>
      <c r="BY2429" s="130"/>
      <c r="BZ2429" s="130"/>
      <c r="CA2429" s="130"/>
      <c r="CB2429" s="130"/>
      <c r="CC2429" s="130"/>
      <c r="CD2429" s="130"/>
      <c r="CE2429" s="130"/>
      <c r="CF2429" s="130"/>
      <c r="CG2429" s="130"/>
      <c r="CH2429" s="130"/>
      <c r="CI2429" s="130"/>
      <c r="CJ2429" s="130"/>
      <c r="CK2429" s="130"/>
      <c r="CL2429" s="130"/>
      <c r="CM2429" s="130"/>
      <c r="CN2429" s="130"/>
      <c r="CO2429" s="130"/>
      <c r="CP2429" s="130"/>
      <c r="CQ2429" s="130"/>
      <c r="CR2429" s="130"/>
      <c r="CS2429" s="130"/>
      <c r="CT2429" s="130"/>
      <c r="CU2429" s="130"/>
      <c r="CV2429" s="130"/>
      <c r="CW2429" s="130"/>
      <c r="CX2429" s="130"/>
      <c r="CY2429" s="130"/>
      <c r="CZ2429" s="130"/>
      <c r="DA2429" s="130"/>
      <c r="DB2429" s="130"/>
      <c r="DC2429" s="130"/>
      <c r="DD2429" s="130"/>
      <c r="DE2429" s="130"/>
      <c r="DF2429" s="130"/>
      <c r="DG2429" s="130"/>
      <c r="DH2429" s="130"/>
      <c r="DI2429" s="130"/>
      <c r="DJ2429" s="130"/>
      <c r="DK2429" s="130"/>
      <c r="DL2429" s="130"/>
    </row>
    <row r="2430" spans="1:116" ht="38.25" x14ac:dyDescent="0.2">
      <c r="A2430" s="136">
        <v>2427</v>
      </c>
      <c r="B2430" s="368">
        <f t="shared" si="186"/>
        <v>1399</v>
      </c>
      <c r="C2430" s="294" t="s">
        <v>10767</v>
      </c>
      <c r="D2430" s="279" t="s">
        <v>25</v>
      </c>
      <c r="E2430" s="141">
        <v>20100017491</v>
      </c>
      <c r="F2430" s="134" t="s">
        <v>26</v>
      </c>
      <c r="G2430" s="250" t="s">
        <v>27</v>
      </c>
      <c r="H2430" s="198" t="s">
        <v>10768</v>
      </c>
      <c r="I2430" s="250" t="s">
        <v>10769</v>
      </c>
      <c r="J2430" s="250" t="s">
        <v>8764</v>
      </c>
      <c r="K2430" s="344" t="s">
        <v>1003</v>
      </c>
      <c r="L2430" s="198" t="s">
        <v>10772</v>
      </c>
      <c r="M2430" s="228" t="s">
        <v>7896</v>
      </c>
      <c r="N2430" s="250" t="s">
        <v>1163</v>
      </c>
      <c r="O2430" s="250">
        <v>2022</v>
      </c>
      <c r="P2430" s="88">
        <v>45317</v>
      </c>
      <c r="Q2430" s="250" t="s">
        <v>6790</v>
      </c>
      <c r="R2430" s="250">
        <v>1</v>
      </c>
      <c r="S2430" s="222" t="s">
        <v>10774</v>
      </c>
      <c r="T2430" s="179">
        <v>45681</v>
      </c>
      <c r="U2430" s="87">
        <v>350</v>
      </c>
      <c r="V2430" s="134" t="s">
        <v>2076</v>
      </c>
      <c r="W2430" s="134" t="s">
        <v>2076</v>
      </c>
      <c r="X2430" s="134" t="s">
        <v>2076</v>
      </c>
      <c r="Y2430" s="123" t="s">
        <v>10776</v>
      </c>
      <c r="Z2430" s="179">
        <v>45742</v>
      </c>
      <c r="AA2430" s="87">
        <v>350</v>
      </c>
      <c r="AB2430" s="251" t="s">
        <v>10777</v>
      </c>
      <c r="AC2430" s="145">
        <v>350</v>
      </c>
      <c r="AD2430" s="142">
        <v>2025</v>
      </c>
      <c r="AE2430" s="142">
        <v>5350</v>
      </c>
      <c r="AF2430" s="328">
        <f t="shared" si="187"/>
        <v>1872500</v>
      </c>
      <c r="AG2430" s="108"/>
      <c r="AH2430" s="108"/>
      <c r="AI2430" s="108"/>
      <c r="AJ2430" s="108"/>
      <c r="AK2430" s="108"/>
      <c r="AL2430" s="108"/>
      <c r="AM2430" s="108"/>
      <c r="AN2430" s="108"/>
      <c r="AO2430" s="108"/>
      <c r="AP2430" s="108"/>
      <c r="AQ2430" s="108"/>
      <c r="AR2430" s="108"/>
      <c r="AS2430" s="108"/>
      <c r="AT2430" s="108"/>
      <c r="AU2430" s="108"/>
      <c r="AV2430" s="108"/>
      <c r="AW2430" s="108"/>
      <c r="AX2430" s="108"/>
      <c r="AY2430" s="108"/>
      <c r="AZ2430" s="108"/>
      <c r="BA2430" s="108"/>
      <c r="BB2430" s="108"/>
      <c r="BC2430" s="108"/>
      <c r="BD2430" s="108"/>
      <c r="BE2430" s="108"/>
      <c r="BF2430" s="108"/>
      <c r="BG2430" s="108"/>
      <c r="BH2430" s="108"/>
      <c r="BI2430" s="108"/>
      <c r="BJ2430" s="108"/>
      <c r="BK2430" s="130"/>
      <c r="BL2430" s="130"/>
      <c r="BM2430" s="130"/>
      <c r="BN2430" s="130"/>
      <c r="BO2430" s="130"/>
      <c r="BP2430" s="130"/>
      <c r="BQ2430" s="130"/>
      <c r="BR2430" s="130"/>
      <c r="BS2430" s="130"/>
      <c r="BT2430" s="130"/>
      <c r="BU2430" s="130"/>
      <c r="BV2430" s="130"/>
      <c r="BW2430" s="130"/>
      <c r="BX2430" s="130"/>
      <c r="BY2430" s="130"/>
      <c r="BZ2430" s="130"/>
      <c r="CA2430" s="130"/>
      <c r="CB2430" s="130"/>
      <c r="CC2430" s="130"/>
      <c r="CD2430" s="130"/>
      <c r="CE2430" s="130"/>
      <c r="CF2430" s="130"/>
      <c r="CG2430" s="130"/>
      <c r="CH2430" s="130"/>
      <c r="CI2430" s="130"/>
      <c r="CJ2430" s="130"/>
      <c r="CK2430" s="130"/>
      <c r="CL2430" s="130"/>
      <c r="CM2430" s="130"/>
      <c r="CN2430" s="130"/>
      <c r="CO2430" s="130"/>
      <c r="CP2430" s="130"/>
      <c r="CQ2430" s="130"/>
      <c r="CR2430" s="130"/>
      <c r="CS2430" s="130"/>
      <c r="CT2430" s="130"/>
      <c r="CU2430" s="130"/>
      <c r="CV2430" s="130"/>
      <c r="CW2430" s="130"/>
      <c r="CX2430" s="130"/>
      <c r="CY2430" s="130"/>
      <c r="CZ2430" s="130"/>
      <c r="DA2430" s="130"/>
      <c r="DB2430" s="130"/>
      <c r="DC2430" s="130"/>
      <c r="DD2430" s="130"/>
      <c r="DE2430" s="130"/>
      <c r="DF2430" s="130"/>
      <c r="DG2430" s="130"/>
      <c r="DH2430" s="130"/>
      <c r="DI2430" s="130"/>
      <c r="DJ2430" s="130"/>
      <c r="DK2430" s="130"/>
      <c r="DL2430" s="130"/>
    </row>
    <row r="2431" spans="1:116" ht="25.5" x14ac:dyDescent="0.2">
      <c r="A2431" s="136">
        <v>2428</v>
      </c>
      <c r="B2431" s="368">
        <f t="shared" si="186"/>
        <v>1399</v>
      </c>
      <c r="C2431" s="294" t="s">
        <v>10767</v>
      </c>
      <c r="D2431" s="279" t="s">
        <v>25</v>
      </c>
      <c r="E2431" s="141">
        <v>20100017491</v>
      </c>
      <c r="F2431" s="134" t="s">
        <v>26</v>
      </c>
      <c r="G2431" s="250" t="s">
        <v>27</v>
      </c>
      <c r="H2431" s="198" t="s">
        <v>10768</v>
      </c>
      <c r="I2431" s="250" t="s">
        <v>10778</v>
      </c>
      <c r="J2431" s="250" t="s">
        <v>10770</v>
      </c>
      <c r="K2431" s="344" t="s">
        <v>1003</v>
      </c>
      <c r="L2431" s="198" t="s">
        <v>10771</v>
      </c>
      <c r="M2431" s="228" t="s">
        <v>7896</v>
      </c>
      <c r="N2431" s="250" t="s">
        <v>1163</v>
      </c>
      <c r="O2431" s="250">
        <v>2022</v>
      </c>
      <c r="P2431" s="88">
        <v>45317</v>
      </c>
      <c r="Q2431" s="250" t="s">
        <v>6790</v>
      </c>
      <c r="R2431" s="250">
        <v>1</v>
      </c>
      <c r="S2431" s="222" t="s">
        <v>10774</v>
      </c>
      <c r="T2431" s="179">
        <v>45681</v>
      </c>
      <c r="U2431" s="87">
        <v>350</v>
      </c>
      <c r="V2431" s="134" t="s">
        <v>2076</v>
      </c>
      <c r="W2431" s="134" t="s">
        <v>2076</v>
      </c>
      <c r="X2431" s="134" t="s">
        <v>2076</v>
      </c>
      <c r="Y2431" s="123" t="s">
        <v>10776</v>
      </c>
      <c r="Z2431" s="179">
        <v>45742</v>
      </c>
      <c r="AA2431" s="87">
        <v>350</v>
      </c>
      <c r="AB2431" s="251" t="s">
        <v>10777</v>
      </c>
      <c r="AC2431" s="145">
        <v>350</v>
      </c>
      <c r="AD2431" s="142">
        <v>2025</v>
      </c>
      <c r="AE2431" s="142">
        <v>5350</v>
      </c>
      <c r="AF2431" s="328">
        <f t="shared" si="187"/>
        <v>1872500</v>
      </c>
      <c r="AG2431" s="108"/>
      <c r="AH2431" s="108"/>
      <c r="AI2431" s="108"/>
      <c r="AJ2431" s="108"/>
      <c r="AK2431" s="108"/>
      <c r="AL2431" s="108"/>
      <c r="AM2431" s="108"/>
      <c r="AN2431" s="108"/>
      <c r="AO2431" s="108"/>
      <c r="AP2431" s="108"/>
      <c r="AQ2431" s="108"/>
      <c r="AR2431" s="108"/>
      <c r="AS2431" s="108"/>
      <c r="AT2431" s="108"/>
      <c r="AU2431" s="108"/>
      <c r="AV2431" s="108"/>
      <c r="AW2431" s="108"/>
      <c r="AX2431" s="108"/>
      <c r="AY2431" s="108"/>
      <c r="AZ2431" s="108"/>
      <c r="BA2431" s="108"/>
      <c r="BB2431" s="108"/>
      <c r="BC2431" s="108"/>
      <c r="BD2431" s="108"/>
      <c r="BE2431" s="108"/>
      <c r="BF2431" s="108"/>
      <c r="BG2431" s="108"/>
      <c r="BH2431" s="108"/>
      <c r="BI2431" s="108"/>
      <c r="BJ2431" s="108"/>
      <c r="BK2431" s="130"/>
      <c r="BL2431" s="130"/>
      <c r="BM2431" s="130"/>
      <c r="BN2431" s="130"/>
      <c r="BO2431" s="130"/>
      <c r="BP2431" s="130"/>
      <c r="BQ2431" s="130"/>
      <c r="BR2431" s="130"/>
      <c r="BS2431" s="130"/>
      <c r="BT2431" s="130"/>
      <c r="BU2431" s="130"/>
      <c r="BV2431" s="130"/>
      <c r="BW2431" s="130"/>
      <c r="BX2431" s="130"/>
      <c r="BY2431" s="130"/>
      <c r="BZ2431" s="130"/>
      <c r="CA2431" s="130"/>
      <c r="CB2431" s="130"/>
      <c r="CC2431" s="130"/>
      <c r="CD2431" s="130"/>
      <c r="CE2431" s="130"/>
      <c r="CF2431" s="130"/>
      <c r="CG2431" s="130"/>
      <c r="CH2431" s="130"/>
      <c r="CI2431" s="130"/>
      <c r="CJ2431" s="130"/>
      <c r="CK2431" s="130"/>
      <c r="CL2431" s="130"/>
      <c r="CM2431" s="130"/>
      <c r="CN2431" s="130"/>
      <c r="CO2431" s="130"/>
      <c r="CP2431" s="130"/>
      <c r="CQ2431" s="130"/>
      <c r="CR2431" s="130"/>
      <c r="CS2431" s="130"/>
      <c r="CT2431" s="130"/>
      <c r="CU2431" s="130"/>
      <c r="CV2431" s="130"/>
      <c r="CW2431" s="130"/>
      <c r="CX2431" s="130"/>
      <c r="CY2431" s="130"/>
      <c r="CZ2431" s="130"/>
      <c r="DA2431" s="130"/>
      <c r="DB2431" s="130"/>
      <c r="DC2431" s="130"/>
      <c r="DD2431" s="130"/>
      <c r="DE2431" s="130"/>
      <c r="DF2431" s="130"/>
      <c r="DG2431" s="130"/>
      <c r="DH2431" s="130"/>
      <c r="DI2431" s="130"/>
      <c r="DJ2431" s="130"/>
      <c r="DK2431" s="130"/>
      <c r="DL2431" s="130"/>
    </row>
    <row r="2432" spans="1:116" ht="38.25" x14ac:dyDescent="0.2">
      <c r="A2432" s="136">
        <v>2429</v>
      </c>
      <c r="B2432" s="368">
        <f t="shared" si="186"/>
        <v>1399</v>
      </c>
      <c r="C2432" s="294" t="s">
        <v>10767</v>
      </c>
      <c r="D2432" s="279" t="s">
        <v>25</v>
      </c>
      <c r="E2432" s="141">
        <v>20100017491</v>
      </c>
      <c r="F2432" s="134" t="s">
        <v>26</v>
      </c>
      <c r="G2432" s="250" t="s">
        <v>27</v>
      </c>
      <c r="H2432" s="198" t="s">
        <v>10768</v>
      </c>
      <c r="I2432" s="250" t="s">
        <v>10778</v>
      </c>
      <c r="J2432" s="250" t="s">
        <v>10770</v>
      </c>
      <c r="K2432" s="344" t="s">
        <v>1003</v>
      </c>
      <c r="L2432" s="198" t="s">
        <v>10773</v>
      </c>
      <c r="M2432" s="228" t="s">
        <v>7896</v>
      </c>
      <c r="N2432" s="250" t="s">
        <v>1163</v>
      </c>
      <c r="O2432" s="250">
        <v>2022</v>
      </c>
      <c r="P2432" s="88">
        <v>45317</v>
      </c>
      <c r="Q2432" s="250" t="s">
        <v>7923</v>
      </c>
      <c r="R2432" s="250">
        <v>1</v>
      </c>
      <c r="S2432" s="222" t="s">
        <v>10774</v>
      </c>
      <c r="T2432" s="179">
        <v>45681</v>
      </c>
      <c r="U2432" s="87" t="s">
        <v>10775</v>
      </c>
      <c r="V2432" s="134" t="s">
        <v>2076</v>
      </c>
      <c r="W2432" s="134" t="s">
        <v>2076</v>
      </c>
      <c r="X2432" s="134" t="s">
        <v>2076</v>
      </c>
      <c r="Y2432" s="123" t="s">
        <v>10776</v>
      </c>
      <c r="Z2432" s="179">
        <v>45742</v>
      </c>
      <c r="AA2432" s="87" t="s">
        <v>10775</v>
      </c>
      <c r="AB2432" s="251" t="s">
        <v>10777</v>
      </c>
      <c r="AC2432" s="145" t="s">
        <v>10775</v>
      </c>
      <c r="AD2432" s="142">
        <v>2025</v>
      </c>
      <c r="AE2432" s="142">
        <v>5350</v>
      </c>
      <c r="AF2432" s="328" t="s">
        <v>10775</v>
      </c>
      <c r="AG2432" s="108"/>
      <c r="AH2432" s="108"/>
      <c r="AI2432" s="108"/>
      <c r="AJ2432" s="108"/>
      <c r="AK2432" s="108"/>
      <c r="AL2432" s="108"/>
      <c r="AM2432" s="108"/>
      <c r="AN2432" s="108"/>
      <c r="AO2432" s="108"/>
      <c r="AP2432" s="108"/>
      <c r="AQ2432" s="108"/>
      <c r="AR2432" s="108"/>
      <c r="AS2432" s="108"/>
      <c r="AT2432" s="108"/>
      <c r="AU2432" s="108"/>
      <c r="AV2432" s="108"/>
      <c r="AW2432" s="108"/>
      <c r="AX2432" s="108"/>
      <c r="AY2432" s="108"/>
      <c r="AZ2432" s="108"/>
      <c r="BA2432" s="108"/>
      <c r="BB2432" s="108"/>
      <c r="BC2432" s="108"/>
      <c r="BD2432" s="108"/>
      <c r="BE2432" s="108"/>
      <c r="BF2432" s="108"/>
      <c r="BG2432" s="108"/>
      <c r="BH2432" s="108"/>
      <c r="BI2432" s="108"/>
      <c r="BJ2432" s="108"/>
      <c r="BK2432" s="130"/>
      <c r="BL2432" s="130"/>
      <c r="BM2432" s="130"/>
      <c r="BN2432" s="130"/>
      <c r="BO2432" s="130"/>
      <c r="BP2432" s="130"/>
      <c r="BQ2432" s="130"/>
      <c r="BR2432" s="130"/>
      <c r="BS2432" s="130"/>
      <c r="BT2432" s="130"/>
      <c r="BU2432" s="130"/>
      <c r="BV2432" s="130"/>
      <c r="BW2432" s="130"/>
      <c r="BX2432" s="130"/>
      <c r="BY2432" s="130"/>
      <c r="BZ2432" s="130"/>
      <c r="CA2432" s="130"/>
      <c r="CB2432" s="130"/>
      <c r="CC2432" s="130"/>
      <c r="CD2432" s="130"/>
      <c r="CE2432" s="130"/>
      <c r="CF2432" s="130"/>
      <c r="CG2432" s="130"/>
      <c r="CH2432" s="130"/>
      <c r="CI2432" s="130"/>
      <c r="CJ2432" s="130"/>
      <c r="CK2432" s="130"/>
      <c r="CL2432" s="130"/>
      <c r="CM2432" s="130"/>
      <c r="CN2432" s="130"/>
      <c r="CO2432" s="130"/>
      <c r="CP2432" s="130"/>
      <c r="CQ2432" s="130"/>
      <c r="CR2432" s="130"/>
      <c r="CS2432" s="130"/>
      <c r="CT2432" s="130"/>
      <c r="CU2432" s="130"/>
      <c r="CV2432" s="130"/>
      <c r="CW2432" s="130"/>
      <c r="CX2432" s="130"/>
      <c r="CY2432" s="130"/>
      <c r="CZ2432" s="130"/>
      <c r="DA2432" s="130"/>
      <c r="DB2432" s="130"/>
      <c r="DC2432" s="130"/>
      <c r="DD2432" s="130"/>
      <c r="DE2432" s="130"/>
      <c r="DF2432" s="130"/>
      <c r="DG2432" s="130"/>
      <c r="DH2432" s="130"/>
      <c r="DI2432" s="130"/>
      <c r="DJ2432" s="130"/>
      <c r="DK2432" s="130"/>
      <c r="DL2432" s="130"/>
    </row>
    <row r="2433" spans="1:116" ht="38.25" x14ac:dyDescent="0.2">
      <c r="A2433" s="136">
        <v>2430</v>
      </c>
      <c r="B2433" s="368">
        <f t="shared" si="186"/>
        <v>1400</v>
      </c>
      <c r="C2433" s="294" t="s">
        <v>10779</v>
      </c>
      <c r="D2433" s="279" t="s">
        <v>11395</v>
      </c>
      <c r="E2433" s="141">
        <v>20543254798</v>
      </c>
      <c r="F2433" s="134" t="s">
        <v>26</v>
      </c>
      <c r="G2433" s="267" t="s">
        <v>27</v>
      </c>
      <c r="H2433" s="198" t="s">
        <v>10780</v>
      </c>
      <c r="I2433" s="98" t="s">
        <v>10191</v>
      </c>
      <c r="J2433" s="267" t="s">
        <v>6971</v>
      </c>
      <c r="K2433" s="344" t="s">
        <v>10156</v>
      </c>
      <c r="L2433" s="193" t="s">
        <v>10785</v>
      </c>
      <c r="M2433" s="267" t="s">
        <v>10608</v>
      </c>
      <c r="N2433" s="250" t="s">
        <v>1162</v>
      </c>
      <c r="O2433" s="250">
        <v>2022</v>
      </c>
      <c r="P2433" s="88">
        <v>45434</v>
      </c>
      <c r="Q2433" s="250" t="s">
        <v>6790</v>
      </c>
      <c r="R2433" s="250">
        <v>1</v>
      </c>
      <c r="S2433" s="222" t="s">
        <v>10788</v>
      </c>
      <c r="T2433" s="179">
        <v>45706</v>
      </c>
      <c r="U2433" s="87">
        <v>62</v>
      </c>
      <c r="V2433" s="134" t="s">
        <v>2076</v>
      </c>
      <c r="W2433" s="134" t="s">
        <v>2076</v>
      </c>
      <c r="X2433" s="134" t="s">
        <v>2076</v>
      </c>
      <c r="Y2433" s="123" t="s">
        <v>10789</v>
      </c>
      <c r="Z2433" s="179">
        <v>45754</v>
      </c>
      <c r="AA2433" s="87">
        <v>62</v>
      </c>
      <c r="AB2433" s="265" t="s">
        <v>10790</v>
      </c>
      <c r="AC2433" s="145">
        <v>62</v>
      </c>
      <c r="AD2433" s="142">
        <v>2025</v>
      </c>
      <c r="AE2433" s="142">
        <v>5350</v>
      </c>
      <c r="AF2433" s="328">
        <f t="shared" si="187"/>
        <v>331700</v>
      </c>
      <c r="AG2433" s="108"/>
      <c r="AH2433" s="108"/>
      <c r="AI2433" s="108"/>
      <c r="AJ2433" s="108"/>
      <c r="AK2433" s="108"/>
      <c r="AL2433" s="108"/>
      <c r="AM2433" s="108"/>
      <c r="AN2433" s="108"/>
      <c r="AO2433" s="108"/>
      <c r="AP2433" s="108"/>
      <c r="AQ2433" s="108"/>
      <c r="AR2433" s="108"/>
      <c r="AS2433" s="108"/>
      <c r="AT2433" s="108"/>
      <c r="AU2433" s="108"/>
      <c r="AV2433" s="108"/>
      <c r="AW2433" s="108"/>
      <c r="AX2433" s="108"/>
      <c r="AY2433" s="108"/>
      <c r="AZ2433" s="108"/>
      <c r="BA2433" s="108"/>
      <c r="BB2433" s="108"/>
      <c r="BC2433" s="108"/>
      <c r="BD2433" s="108"/>
      <c r="BE2433" s="108"/>
      <c r="BF2433" s="108"/>
      <c r="BG2433" s="108"/>
      <c r="BH2433" s="108"/>
      <c r="BI2433" s="108"/>
      <c r="BJ2433" s="108"/>
      <c r="BK2433" s="130"/>
      <c r="BL2433" s="130"/>
      <c r="BM2433" s="130"/>
      <c r="BN2433" s="130"/>
      <c r="BO2433" s="130"/>
      <c r="BP2433" s="130"/>
      <c r="BQ2433" s="130"/>
      <c r="BR2433" s="130"/>
      <c r="BS2433" s="130"/>
      <c r="BT2433" s="130"/>
      <c r="BU2433" s="130"/>
      <c r="BV2433" s="130"/>
      <c r="BW2433" s="130"/>
      <c r="BX2433" s="130"/>
      <c r="BY2433" s="130"/>
      <c r="BZ2433" s="130"/>
      <c r="CA2433" s="130"/>
      <c r="CB2433" s="130"/>
      <c r="CC2433" s="130"/>
      <c r="CD2433" s="130"/>
      <c r="CE2433" s="130"/>
      <c r="CF2433" s="130"/>
      <c r="CG2433" s="130"/>
      <c r="CH2433" s="130"/>
      <c r="CI2433" s="130"/>
      <c r="CJ2433" s="130"/>
      <c r="CK2433" s="130"/>
      <c r="CL2433" s="130"/>
      <c r="CM2433" s="130"/>
      <c r="CN2433" s="130"/>
      <c r="CO2433" s="130"/>
      <c r="CP2433" s="130"/>
      <c r="CQ2433" s="130"/>
      <c r="CR2433" s="130"/>
      <c r="CS2433" s="130"/>
      <c r="CT2433" s="130"/>
      <c r="CU2433" s="130"/>
      <c r="CV2433" s="130"/>
      <c r="CW2433" s="130"/>
      <c r="CX2433" s="130"/>
      <c r="CY2433" s="130"/>
      <c r="CZ2433" s="130"/>
      <c r="DA2433" s="130"/>
      <c r="DB2433" s="130"/>
      <c r="DC2433" s="130"/>
      <c r="DD2433" s="130"/>
      <c r="DE2433" s="130"/>
      <c r="DF2433" s="130"/>
      <c r="DG2433" s="130"/>
      <c r="DH2433" s="130"/>
      <c r="DI2433" s="130"/>
      <c r="DJ2433" s="130"/>
      <c r="DK2433" s="130"/>
      <c r="DL2433" s="130"/>
    </row>
    <row r="2434" spans="1:116" ht="25.5" x14ac:dyDescent="0.2">
      <c r="A2434" s="136">
        <v>2431</v>
      </c>
      <c r="B2434" s="368">
        <f t="shared" si="186"/>
        <v>1400</v>
      </c>
      <c r="C2434" s="294" t="s">
        <v>10779</v>
      </c>
      <c r="D2434" s="279" t="s">
        <v>11395</v>
      </c>
      <c r="E2434" s="141">
        <v>20543254798</v>
      </c>
      <c r="F2434" s="134" t="s">
        <v>26</v>
      </c>
      <c r="G2434" s="267" t="s">
        <v>27</v>
      </c>
      <c r="H2434" s="198" t="s">
        <v>10781</v>
      </c>
      <c r="I2434" s="266" t="s">
        <v>10784</v>
      </c>
      <c r="J2434" s="267" t="s">
        <v>10782</v>
      </c>
      <c r="K2434" s="344" t="s">
        <v>10809</v>
      </c>
      <c r="L2434" s="198" t="s">
        <v>10786</v>
      </c>
      <c r="M2434" s="267" t="s">
        <v>10608</v>
      </c>
      <c r="N2434" s="250" t="s">
        <v>9587</v>
      </c>
      <c r="O2434" s="250">
        <v>2022</v>
      </c>
      <c r="P2434" s="88">
        <v>45434</v>
      </c>
      <c r="Q2434" s="267" t="s">
        <v>6790</v>
      </c>
      <c r="R2434" s="267">
        <v>1</v>
      </c>
      <c r="S2434" s="222" t="s">
        <v>10788</v>
      </c>
      <c r="T2434" s="179">
        <v>45706</v>
      </c>
      <c r="U2434" s="87">
        <v>145.9</v>
      </c>
      <c r="V2434" s="134" t="s">
        <v>2076</v>
      </c>
      <c r="W2434" s="134" t="s">
        <v>2076</v>
      </c>
      <c r="X2434" s="134" t="s">
        <v>2076</v>
      </c>
      <c r="Y2434" s="123" t="s">
        <v>10789</v>
      </c>
      <c r="Z2434" s="179">
        <v>45754</v>
      </c>
      <c r="AA2434" s="87">
        <v>145.9</v>
      </c>
      <c r="AB2434" s="265" t="s">
        <v>10790</v>
      </c>
      <c r="AC2434" s="145">
        <v>145.9</v>
      </c>
      <c r="AD2434" s="142">
        <v>2025</v>
      </c>
      <c r="AE2434" s="142">
        <v>5350</v>
      </c>
      <c r="AF2434" s="328">
        <f t="shared" si="187"/>
        <v>780565</v>
      </c>
      <c r="AG2434" s="108"/>
      <c r="AH2434" s="108"/>
      <c r="AI2434" s="108"/>
      <c r="AJ2434" s="108"/>
      <c r="AK2434" s="108"/>
      <c r="AL2434" s="108"/>
      <c r="AM2434" s="108"/>
      <c r="AN2434" s="108"/>
      <c r="AO2434" s="108"/>
      <c r="AP2434" s="108"/>
      <c r="AQ2434" s="108"/>
      <c r="AR2434" s="108"/>
      <c r="AS2434" s="108"/>
      <c r="AT2434" s="108"/>
      <c r="AU2434" s="108"/>
      <c r="AV2434" s="108"/>
      <c r="AW2434" s="108"/>
      <c r="AX2434" s="108"/>
      <c r="AY2434" s="108"/>
      <c r="AZ2434" s="108"/>
      <c r="BA2434" s="108"/>
      <c r="BB2434" s="108"/>
      <c r="BC2434" s="108"/>
      <c r="BD2434" s="108"/>
      <c r="BE2434" s="108"/>
      <c r="BF2434" s="108"/>
      <c r="BG2434" s="108"/>
      <c r="BH2434" s="108"/>
      <c r="BI2434" s="108"/>
      <c r="BJ2434" s="108"/>
      <c r="BK2434" s="130"/>
      <c r="BL2434" s="130"/>
      <c r="BM2434" s="130"/>
      <c r="BN2434" s="130"/>
      <c r="BO2434" s="130"/>
      <c r="BP2434" s="130"/>
      <c r="BQ2434" s="130"/>
      <c r="BR2434" s="130"/>
      <c r="BS2434" s="130"/>
      <c r="BT2434" s="130"/>
      <c r="BU2434" s="130"/>
      <c r="BV2434" s="130"/>
      <c r="BW2434" s="130"/>
      <c r="BX2434" s="130"/>
      <c r="BY2434" s="130"/>
      <c r="BZ2434" s="130"/>
      <c r="CA2434" s="130"/>
      <c r="CB2434" s="130"/>
      <c r="CC2434" s="130"/>
      <c r="CD2434" s="130"/>
      <c r="CE2434" s="130"/>
      <c r="CF2434" s="130"/>
      <c r="CG2434" s="130"/>
      <c r="CH2434" s="130"/>
      <c r="CI2434" s="130"/>
      <c r="CJ2434" s="130"/>
      <c r="CK2434" s="130"/>
      <c r="CL2434" s="130"/>
      <c r="CM2434" s="130"/>
      <c r="CN2434" s="130"/>
      <c r="CO2434" s="130"/>
      <c r="CP2434" s="130"/>
      <c r="CQ2434" s="130"/>
      <c r="CR2434" s="130"/>
      <c r="CS2434" s="130"/>
      <c r="CT2434" s="130"/>
      <c r="CU2434" s="130"/>
      <c r="CV2434" s="130"/>
      <c r="CW2434" s="130"/>
      <c r="CX2434" s="130"/>
      <c r="CY2434" s="130"/>
      <c r="CZ2434" s="130"/>
      <c r="DA2434" s="130"/>
      <c r="DB2434" s="130"/>
      <c r="DC2434" s="130"/>
      <c r="DD2434" s="130"/>
      <c r="DE2434" s="130"/>
      <c r="DF2434" s="130"/>
      <c r="DG2434" s="130"/>
      <c r="DH2434" s="130"/>
      <c r="DI2434" s="130"/>
      <c r="DJ2434" s="130"/>
      <c r="DK2434" s="130"/>
      <c r="DL2434" s="130"/>
    </row>
    <row r="2435" spans="1:116" ht="25.5" x14ac:dyDescent="0.2">
      <c r="A2435" s="136">
        <v>2432</v>
      </c>
      <c r="B2435" s="368">
        <f t="shared" si="186"/>
        <v>1400</v>
      </c>
      <c r="C2435" s="294" t="s">
        <v>10779</v>
      </c>
      <c r="D2435" s="279" t="s">
        <v>11395</v>
      </c>
      <c r="E2435" s="141">
        <v>20543254798</v>
      </c>
      <c r="F2435" s="134" t="s">
        <v>26</v>
      </c>
      <c r="G2435" s="267" t="s">
        <v>27</v>
      </c>
      <c r="H2435" s="198" t="s">
        <v>10781</v>
      </c>
      <c r="I2435" s="266" t="s">
        <v>7410</v>
      </c>
      <c r="J2435" s="267" t="s">
        <v>10783</v>
      </c>
      <c r="K2435" s="344" t="s">
        <v>10156</v>
      </c>
      <c r="L2435" s="270" t="s">
        <v>10787</v>
      </c>
      <c r="M2435" s="267" t="s">
        <v>10608</v>
      </c>
      <c r="N2435" s="250" t="s">
        <v>1163</v>
      </c>
      <c r="O2435" s="250">
        <v>2022</v>
      </c>
      <c r="P2435" s="88">
        <v>45434</v>
      </c>
      <c r="Q2435" s="267" t="s">
        <v>6790</v>
      </c>
      <c r="R2435" s="267">
        <v>1</v>
      </c>
      <c r="S2435" s="222" t="s">
        <v>10788</v>
      </c>
      <c r="T2435" s="179">
        <v>45706</v>
      </c>
      <c r="U2435" s="87">
        <v>194.5</v>
      </c>
      <c r="V2435" s="134" t="s">
        <v>2076</v>
      </c>
      <c r="W2435" s="134" t="s">
        <v>2076</v>
      </c>
      <c r="X2435" s="134" t="s">
        <v>2076</v>
      </c>
      <c r="Y2435" s="123" t="s">
        <v>10789</v>
      </c>
      <c r="Z2435" s="179">
        <v>45754</v>
      </c>
      <c r="AA2435" s="87">
        <v>194.5</v>
      </c>
      <c r="AB2435" s="265" t="s">
        <v>10790</v>
      </c>
      <c r="AC2435" s="145">
        <v>194.5</v>
      </c>
      <c r="AD2435" s="142">
        <v>2025</v>
      </c>
      <c r="AE2435" s="142">
        <v>5350</v>
      </c>
      <c r="AF2435" s="328">
        <f t="shared" si="187"/>
        <v>1040575</v>
      </c>
      <c r="AG2435" s="108"/>
      <c r="AH2435" s="108"/>
      <c r="AI2435" s="108"/>
      <c r="AJ2435" s="108"/>
      <c r="AK2435" s="108"/>
      <c r="AL2435" s="108"/>
      <c r="AM2435" s="108"/>
      <c r="AN2435" s="108"/>
      <c r="AO2435" s="108"/>
      <c r="AP2435" s="108"/>
      <c r="AQ2435" s="108"/>
      <c r="AR2435" s="108"/>
      <c r="AS2435" s="108"/>
      <c r="AT2435" s="108"/>
      <c r="AU2435" s="108"/>
      <c r="AV2435" s="108"/>
      <c r="AW2435" s="108"/>
      <c r="AX2435" s="108"/>
      <c r="AY2435" s="108"/>
      <c r="AZ2435" s="108"/>
      <c r="BA2435" s="108"/>
      <c r="BB2435" s="108"/>
      <c r="BC2435" s="108"/>
      <c r="BD2435" s="108"/>
      <c r="BE2435" s="108"/>
      <c r="BF2435" s="108"/>
      <c r="BG2435" s="108"/>
      <c r="BH2435" s="108"/>
      <c r="BI2435" s="108"/>
      <c r="BJ2435" s="108"/>
      <c r="BK2435" s="130"/>
      <c r="BL2435" s="130"/>
      <c r="BM2435" s="130"/>
      <c r="BN2435" s="130"/>
      <c r="BO2435" s="130"/>
      <c r="BP2435" s="130"/>
      <c r="BQ2435" s="130"/>
      <c r="BR2435" s="130"/>
      <c r="BS2435" s="130"/>
      <c r="BT2435" s="130"/>
      <c r="BU2435" s="130"/>
      <c r="BV2435" s="130"/>
      <c r="BW2435" s="130"/>
      <c r="BX2435" s="130"/>
      <c r="BY2435" s="130"/>
      <c r="BZ2435" s="130"/>
      <c r="CA2435" s="130"/>
      <c r="CB2435" s="130"/>
      <c r="CC2435" s="130"/>
      <c r="CD2435" s="130"/>
      <c r="CE2435" s="130"/>
      <c r="CF2435" s="130"/>
      <c r="CG2435" s="130"/>
      <c r="CH2435" s="130"/>
      <c r="CI2435" s="130"/>
      <c r="CJ2435" s="130"/>
      <c r="CK2435" s="130"/>
      <c r="CL2435" s="130"/>
      <c r="CM2435" s="130"/>
      <c r="CN2435" s="130"/>
      <c r="CO2435" s="130"/>
      <c r="CP2435" s="130"/>
      <c r="CQ2435" s="130"/>
      <c r="CR2435" s="130"/>
      <c r="CS2435" s="130"/>
      <c r="CT2435" s="130"/>
      <c r="CU2435" s="130"/>
      <c r="CV2435" s="130"/>
      <c r="CW2435" s="130"/>
      <c r="CX2435" s="130"/>
      <c r="CY2435" s="130"/>
      <c r="CZ2435" s="130"/>
      <c r="DA2435" s="130"/>
      <c r="DB2435" s="130"/>
      <c r="DC2435" s="130"/>
      <c r="DD2435" s="130"/>
      <c r="DE2435" s="130"/>
      <c r="DF2435" s="130"/>
      <c r="DG2435" s="130"/>
      <c r="DH2435" s="130"/>
      <c r="DI2435" s="130"/>
      <c r="DJ2435" s="130"/>
      <c r="DK2435" s="130"/>
      <c r="DL2435" s="130"/>
    </row>
    <row r="2436" spans="1:116" ht="38.25" x14ac:dyDescent="0.2">
      <c r="A2436" s="136">
        <v>2433</v>
      </c>
      <c r="B2436" s="368">
        <f t="shared" si="186"/>
        <v>1401</v>
      </c>
      <c r="C2436" s="294" t="s">
        <v>10791</v>
      </c>
      <c r="D2436" s="279" t="s">
        <v>597</v>
      </c>
      <c r="E2436" s="141">
        <v>20106897914</v>
      </c>
      <c r="F2436" s="134" t="s">
        <v>26</v>
      </c>
      <c r="G2436" s="267" t="s">
        <v>27</v>
      </c>
      <c r="H2436" s="198" t="s">
        <v>9412</v>
      </c>
      <c r="I2436" s="267" t="s">
        <v>10792</v>
      </c>
      <c r="J2436" s="267" t="s">
        <v>9705</v>
      </c>
      <c r="K2436" s="344" t="s">
        <v>8097</v>
      </c>
      <c r="L2436" s="198" t="s">
        <v>10793</v>
      </c>
      <c r="M2436" s="250" t="s">
        <v>9431</v>
      </c>
      <c r="N2436" s="250" t="s">
        <v>9587</v>
      </c>
      <c r="O2436" s="250">
        <v>2023</v>
      </c>
      <c r="P2436" s="88">
        <v>45378</v>
      </c>
      <c r="Q2436" s="267" t="s">
        <v>6790</v>
      </c>
      <c r="R2436" s="267">
        <v>1</v>
      </c>
      <c r="S2436" s="222" t="s">
        <v>10794</v>
      </c>
      <c r="T2436" s="179">
        <v>45652</v>
      </c>
      <c r="U2436" s="87">
        <v>413.8</v>
      </c>
      <c r="V2436" s="134" t="s">
        <v>10795</v>
      </c>
      <c r="W2436" s="138">
        <v>45706</v>
      </c>
      <c r="X2436" s="134">
        <v>413.8</v>
      </c>
      <c r="Y2436" s="123" t="s">
        <v>10796</v>
      </c>
      <c r="Z2436" s="179">
        <v>45761</v>
      </c>
      <c r="AA2436" s="87">
        <v>413.8</v>
      </c>
      <c r="AB2436" s="265" t="s">
        <v>10797</v>
      </c>
      <c r="AC2436" s="145">
        <v>413.8</v>
      </c>
      <c r="AD2436" s="142">
        <v>2025</v>
      </c>
      <c r="AE2436" s="142">
        <v>5350</v>
      </c>
      <c r="AF2436" s="328">
        <f t="shared" si="187"/>
        <v>2213830</v>
      </c>
      <c r="AG2436" s="108"/>
      <c r="AH2436" s="108"/>
      <c r="AI2436" s="108"/>
      <c r="AJ2436" s="108"/>
      <c r="AK2436" s="108"/>
      <c r="AL2436" s="108"/>
      <c r="AM2436" s="108"/>
      <c r="AN2436" s="108"/>
      <c r="AO2436" s="108"/>
      <c r="AP2436" s="108"/>
      <c r="AQ2436" s="108"/>
      <c r="AR2436" s="108"/>
      <c r="AS2436" s="108"/>
      <c r="AT2436" s="108"/>
      <c r="AU2436" s="108"/>
      <c r="AV2436" s="108"/>
      <c r="AW2436" s="108"/>
      <c r="AX2436" s="108"/>
      <c r="AY2436" s="108"/>
      <c r="AZ2436" s="108"/>
      <c r="BA2436" s="108"/>
      <c r="BB2436" s="108"/>
      <c r="BC2436" s="108"/>
      <c r="BD2436" s="108"/>
      <c r="BE2436" s="108"/>
      <c r="BF2436" s="108"/>
      <c r="BG2436" s="108"/>
      <c r="BH2436" s="108"/>
      <c r="BI2436" s="108"/>
      <c r="BJ2436" s="108"/>
      <c r="BK2436" s="130"/>
      <c r="BL2436" s="130"/>
      <c r="BM2436" s="130"/>
      <c r="BN2436" s="130"/>
      <c r="BO2436" s="130"/>
      <c r="BP2436" s="130"/>
      <c r="BQ2436" s="130"/>
      <c r="BR2436" s="130"/>
      <c r="BS2436" s="130"/>
      <c r="BT2436" s="130"/>
      <c r="BU2436" s="130"/>
      <c r="BV2436" s="130"/>
      <c r="BW2436" s="130"/>
      <c r="BX2436" s="130"/>
      <c r="BY2436" s="130"/>
      <c r="BZ2436" s="130"/>
      <c r="CA2436" s="130"/>
      <c r="CB2436" s="130"/>
      <c r="CC2436" s="130"/>
      <c r="CD2436" s="130"/>
      <c r="CE2436" s="130"/>
      <c r="CF2436" s="130"/>
      <c r="CG2436" s="130"/>
      <c r="CH2436" s="130"/>
      <c r="CI2436" s="130"/>
      <c r="CJ2436" s="130"/>
      <c r="CK2436" s="130"/>
      <c r="CL2436" s="130"/>
      <c r="CM2436" s="130"/>
      <c r="CN2436" s="130"/>
      <c r="CO2436" s="130"/>
      <c r="CP2436" s="130"/>
      <c r="CQ2436" s="130"/>
      <c r="CR2436" s="130"/>
      <c r="CS2436" s="130"/>
      <c r="CT2436" s="130"/>
      <c r="CU2436" s="130"/>
      <c r="CV2436" s="130"/>
      <c r="CW2436" s="130"/>
      <c r="CX2436" s="130"/>
      <c r="CY2436" s="130"/>
      <c r="CZ2436" s="130"/>
      <c r="DA2436" s="130"/>
      <c r="DB2436" s="130"/>
      <c r="DC2436" s="130"/>
      <c r="DD2436" s="130"/>
      <c r="DE2436" s="130"/>
      <c r="DF2436" s="130"/>
      <c r="DG2436" s="130"/>
      <c r="DH2436" s="130"/>
      <c r="DI2436" s="130"/>
      <c r="DJ2436" s="130"/>
      <c r="DK2436" s="130"/>
      <c r="DL2436" s="130"/>
    </row>
    <row r="2437" spans="1:116" ht="25.5" x14ac:dyDescent="0.2">
      <c r="A2437" s="136">
        <v>2434</v>
      </c>
      <c r="B2437" s="368">
        <f t="shared" si="186"/>
        <v>1402</v>
      </c>
      <c r="C2437" s="294" t="s">
        <v>10798</v>
      </c>
      <c r="D2437" s="344" t="s">
        <v>25</v>
      </c>
      <c r="E2437" s="141">
        <v>20100017491</v>
      </c>
      <c r="F2437" s="134" t="s">
        <v>26</v>
      </c>
      <c r="G2437" s="344" t="s">
        <v>27</v>
      </c>
      <c r="H2437" s="198" t="s">
        <v>10799</v>
      </c>
      <c r="I2437" s="344" t="s">
        <v>6902</v>
      </c>
      <c r="J2437" s="344" t="s">
        <v>6902</v>
      </c>
      <c r="K2437" s="344" t="s">
        <v>10801</v>
      </c>
      <c r="L2437" s="198" t="s">
        <v>10800</v>
      </c>
      <c r="M2437" s="344" t="s">
        <v>6883</v>
      </c>
      <c r="N2437" s="344" t="s">
        <v>1161</v>
      </c>
      <c r="O2437" s="344">
        <v>2024</v>
      </c>
      <c r="P2437" s="88">
        <v>45440</v>
      </c>
      <c r="Q2437" s="344" t="s">
        <v>6790</v>
      </c>
      <c r="R2437" s="344">
        <v>1</v>
      </c>
      <c r="S2437" s="222" t="s">
        <v>10802</v>
      </c>
      <c r="T2437" s="179">
        <v>45709</v>
      </c>
      <c r="U2437" s="87">
        <v>48</v>
      </c>
      <c r="V2437" s="134" t="s">
        <v>2076</v>
      </c>
      <c r="W2437" s="138" t="s">
        <v>2076</v>
      </c>
      <c r="X2437" s="134" t="s">
        <v>2076</v>
      </c>
      <c r="Y2437" s="123" t="s">
        <v>10803</v>
      </c>
      <c r="Z2437" s="179">
        <v>45769</v>
      </c>
      <c r="AA2437" s="87">
        <v>48</v>
      </c>
      <c r="AB2437" s="352" t="s">
        <v>10804</v>
      </c>
      <c r="AC2437" s="145">
        <v>48</v>
      </c>
      <c r="AD2437" s="142">
        <v>2025</v>
      </c>
      <c r="AE2437" s="142">
        <v>5350</v>
      </c>
      <c r="AF2437" s="328">
        <f t="shared" si="187"/>
        <v>256800</v>
      </c>
      <c r="AG2437" s="108"/>
      <c r="AH2437" s="108"/>
      <c r="AI2437" s="108"/>
      <c r="AJ2437" s="108"/>
      <c r="AK2437" s="108"/>
      <c r="AL2437" s="108"/>
      <c r="AM2437" s="108"/>
      <c r="AN2437" s="108"/>
      <c r="AO2437" s="108"/>
      <c r="AP2437" s="108"/>
      <c r="AQ2437" s="108"/>
      <c r="AR2437" s="108"/>
      <c r="AS2437" s="108"/>
      <c r="AT2437" s="108"/>
      <c r="AU2437" s="108"/>
      <c r="AV2437" s="108"/>
      <c r="AW2437" s="108"/>
      <c r="AX2437" s="108"/>
      <c r="AY2437" s="108"/>
      <c r="AZ2437" s="108"/>
      <c r="BA2437" s="108"/>
      <c r="BB2437" s="108"/>
      <c r="BC2437" s="108"/>
      <c r="BD2437" s="108"/>
      <c r="BE2437" s="108"/>
      <c r="BF2437" s="108"/>
      <c r="BG2437" s="108"/>
      <c r="BH2437" s="108"/>
      <c r="BI2437" s="108"/>
      <c r="BJ2437" s="108"/>
      <c r="BK2437" s="130"/>
      <c r="BL2437" s="130"/>
      <c r="BM2437" s="130"/>
      <c r="BN2437" s="130"/>
      <c r="BO2437" s="130"/>
      <c r="BP2437" s="130"/>
      <c r="BQ2437" s="130"/>
      <c r="BR2437" s="130"/>
      <c r="BS2437" s="130"/>
      <c r="BT2437" s="130"/>
      <c r="BU2437" s="130"/>
      <c r="BV2437" s="130"/>
      <c r="BW2437" s="130"/>
      <c r="BX2437" s="130"/>
      <c r="BY2437" s="130"/>
      <c r="BZ2437" s="130"/>
      <c r="CA2437" s="130"/>
      <c r="CB2437" s="130"/>
      <c r="CC2437" s="130"/>
      <c r="CD2437" s="130"/>
      <c r="CE2437" s="130"/>
      <c r="CF2437" s="130"/>
      <c r="CG2437" s="130"/>
      <c r="CH2437" s="130"/>
      <c r="CI2437" s="130"/>
      <c r="CJ2437" s="130"/>
      <c r="CK2437" s="130"/>
      <c r="CL2437" s="130"/>
      <c r="CM2437" s="130"/>
      <c r="CN2437" s="130"/>
      <c r="CO2437" s="130"/>
      <c r="CP2437" s="130"/>
      <c r="CQ2437" s="130"/>
      <c r="CR2437" s="130"/>
      <c r="CS2437" s="130"/>
      <c r="CT2437" s="130"/>
      <c r="CU2437" s="130"/>
      <c r="CV2437" s="130"/>
      <c r="CW2437" s="130"/>
      <c r="CX2437" s="130"/>
      <c r="CY2437" s="130"/>
      <c r="CZ2437" s="130"/>
      <c r="DA2437" s="130"/>
      <c r="DB2437" s="130"/>
      <c r="DC2437" s="130"/>
      <c r="DD2437" s="130"/>
      <c r="DE2437" s="130"/>
      <c r="DF2437" s="130"/>
      <c r="DG2437" s="130"/>
      <c r="DH2437" s="130"/>
      <c r="DI2437" s="130"/>
      <c r="DJ2437" s="130"/>
      <c r="DK2437" s="130"/>
      <c r="DL2437" s="130"/>
    </row>
    <row r="2438" spans="1:116" ht="45" customHeight="1" x14ac:dyDescent="0.2">
      <c r="A2438" s="136">
        <v>2435</v>
      </c>
      <c r="B2438" s="368">
        <f t="shared" si="186"/>
        <v>1403</v>
      </c>
      <c r="C2438" s="294" t="s">
        <v>10805</v>
      </c>
      <c r="D2438" s="279" t="s">
        <v>597</v>
      </c>
      <c r="E2438" s="141">
        <v>20106897914</v>
      </c>
      <c r="F2438" s="134" t="s">
        <v>26</v>
      </c>
      <c r="G2438" s="267" t="s">
        <v>27</v>
      </c>
      <c r="H2438" s="198" t="s">
        <v>10806</v>
      </c>
      <c r="I2438" s="267" t="s">
        <v>10807</v>
      </c>
      <c r="J2438" s="267" t="s">
        <v>6898</v>
      </c>
      <c r="K2438" s="344" t="s">
        <v>7754</v>
      </c>
      <c r="L2438" s="198" t="s">
        <v>10808</v>
      </c>
      <c r="M2438" s="267" t="s">
        <v>10810</v>
      </c>
      <c r="N2438" s="250" t="s">
        <v>1163</v>
      </c>
      <c r="O2438" s="250">
        <v>2022</v>
      </c>
      <c r="P2438" s="88">
        <v>45434</v>
      </c>
      <c r="Q2438" s="267" t="s">
        <v>6790</v>
      </c>
      <c r="R2438" s="267">
        <v>1</v>
      </c>
      <c r="S2438" s="222" t="s">
        <v>10811</v>
      </c>
      <c r="T2438" s="179">
        <v>45706</v>
      </c>
      <c r="U2438" s="87">
        <v>350</v>
      </c>
      <c r="V2438" s="134" t="s">
        <v>2076</v>
      </c>
      <c r="W2438" s="134" t="s">
        <v>2076</v>
      </c>
      <c r="X2438" s="134" t="s">
        <v>2076</v>
      </c>
      <c r="Y2438" s="123" t="s">
        <v>10812</v>
      </c>
      <c r="Z2438" s="179">
        <v>45771</v>
      </c>
      <c r="AA2438" s="87">
        <v>350</v>
      </c>
      <c r="AB2438" s="265" t="s">
        <v>10813</v>
      </c>
      <c r="AC2438" s="145">
        <v>350</v>
      </c>
      <c r="AD2438" s="142">
        <v>2025</v>
      </c>
      <c r="AE2438" s="142">
        <v>5350</v>
      </c>
      <c r="AF2438" s="328">
        <f t="shared" si="187"/>
        <v>1872500</v>
      </c>
      <c r="AG2438" s="108"/>
      <c r="AH2438" s="108"/>
      <c r="AI2438" s="108"/>
      <c r="AJ2438" s="108"/>
      <c r="AK2438" s="108"/>
      <c r="AL2438" s="108"/>
      <c r="AM2438" s="108"/>
      <c r="AN2438" s="108"/>
      <c r="AO2438" s="108"/>
      <c r="AP2438" s="108"/>
      <c r="AQ2438" s="108"/>
      <c r="AR2438" s="108"/>
      <c r="AS2438" s="108"/>
      <c r="AT2438" s="108"/>
      <c r="AU2438" s="108"/>
      <c r="AV2438" s="108"/>
      <c r="AW2438" s="108"/>
      <c r="AX2438" s="108"/>
      <c r="AY2438" s="108"/>
      <c r="AZ2438" s="108"/>
      <c r="BA2438" s="108"/>
      <c r="BB2438" s="108"/>
      <c r="BC2438" s="108"/>
      <c r="BD2438" s="108"/>
      <c r="BE2438" s="108"/>
      <c r="BF2438" s="108"/>
      <c r="BG2438" s="108"/>
      <c r="BH2438" s="108"/>
      <c r="BI2438" s="108"/>
      <c r="BJ2438" s="108"/>
      <c r="BK2438" s="130"/>
      <c r="BL2438" s="130"/>
      <c r="BM2438" s="130"/>
      <c r="BN2438" s="130"/>
      <c r="BO2438" s="130"/>
      <c r="BP2438" s="130"/>
      <c r="BQ2438" s="130"/>
      <c r="BR2438" s="130"/>
      <c r="BS2438" s="130"/>
      <c r="BT2438" s="130"/>
      <c r="BU2438" s="130"/>
      <c r="BV2438" s="130"/>
      <c r="BW2438" s="130"/>
      <c r="BX2438" s="130"/>
      <c r="BY2438" s="130"/>
      <c r="BZ2438" s="130"/>
      <c r="CA2438" s="130"/>
      <c r="CB2438" s="130"/>
      <c r="CC2438" s="130"/>
      <c r="CD2438" s="130"/>
      <c r="CE2438" s="130"/>
      <c r="CF2438" s="130"/>
      <c r="CG2438" s="130"/>
      <c r="CH2438" s="130"/>
      <c r="CI2438" s="130"/>
      <c r="CJ2438" s="130"/>
      <c r="CK2438" s="130"/>
      <c r="CL2438" s="130"/>
      <c r="CM2438" s="130"/>
      <c r="CN2438" s="130"/>
      <c r="CO2438" s="130"/>
      <c r="CP2438" s="130"/>
      <c r="CQ2438" s="130"/>
      <c r="CR2438" s="130"/>
      <c r="CS2438" s="130"/>
      <c r="CT2438" s="130"/>
      <c r="CU2438" s="130"/>
      <c r="CV2438" s="130"/>
      <c r="CW2438" s="130"/>
      <c r="CX2438" s="130"/>
      <c r="CY2438" s="130"/>
      <c r="CZ2438" s="130"/>
      <c r="DA2438" s="130"/>
      <c r="DB2438" s="130"/>
      <c r="DC2438" s="130"/>
      <c r="DD2438" s="130"/>
      <c r="DE2438" s="130"/>
      <c r="DF2438" s="130"/>
      <c r="DG2438" s="130"/>
      <c r="DH2438" s="130"/>
      <c r="DI2438" s="130"/>
      <c r="DJ2438" s="130"/>
      <c r="DK2438" s="130"/>
      <c r="DL2438" s="130"/>
    </row>
    <row r="2439" spans="1:116" ht="76.5" x14ac:dyDescent="0.2">
      <c r="A2439" s="136">
        <v>2436</v>
      </c>
      <c r="B2439" s="368">
        <f t="shared" si="186"/>
        <v>1404</v>
      </c>
      <c r="C2439" s="223" t="s">
        <v>10814</v>
      </c>
      <c r="D2439" s="279" t="s">
        <v>25</v>
      </c>
      <c r="E2439" s="141">
        <v>20100017491</v>
      </c>
      <c r="F2439" s="134" t="s">
        <v>26</v>
      </c>
      <c r="G2439" s="267" t="s">
        <v>27</v>
      </c>
      <c r="H2439" s="207" t="s">
        <v>10815</v>
      </c>
      <c r="I2439" s="267" t="s">
        <v>7914</v>
      </c>
      <c r="J2439" s="267" t="s">
        <v>10816</v>
      </c>
      <c r="K2439" s="104" t="s">
        <v>1077</v>
      </c>
      <c r="L2439" s="198" t="s">
        <v>10817</v>
      </c>
      <c r="M2439" s="134" t="s">
        <v>10818</v>
      </c>
      <c r="N2439" s="249" t="s">
        <v>1162</v>
      </c>
      <c r="O2439" s="249">
        <v>2023</v>
      </c>
      <c r="P2439" s="88">
        <v>45646</v>
      </c>
      <c r="Q2439" s="267" t="s">
        <v>6790</v>
      </c>
      <c r="R2439" s="267">
        <v>1</v>
      </c>
      <c r="S2439" s="222" t="s">
        <v>10819</v>
      </c>
      <c r="T2439" s="179">
        <v>45716</v>
      </c>
      <c r="U2439" s="87">
        <v>150</v>
      </c>
      <c r="V2439" s="134" t="s">
        <v>2076</v>
      </c>
      <c r="W2439" s="134" t="s">
        <v>2076</v>
      </c>
      <c r="X2439" s="134" t="s">
        <v>2076</v>
      </c>
      <c r="Y2439" s="123" t="s">
        <v>10820</v>
      </c>
      <c r="Z2439" s="179">
        <v>45775</v>
      </c>
      <c r="AA2439" s="87">
        <v>150</v>
      </c>
      <c r="AB2439" s="265" t="s">
        <v>10821</v>
      </c>
      <c r="AC2439" s="145">
        <v>150</v>
      </c>
      <c r="AD2439" s="142">
        <v>2025</v>
      </c>
      <c r="AE2439" s="142">
        <v>5350</v>
      </c>
      <c r="AF2439" s="328">
        <f t="shared" si="187"/>
        <v>802500</v>
      </c>
      <c r="AG2439" s="108"/>
      <c r="AH2439" s="108"/>
      <c r="AI2439" s="108"/>
      <c r="AJ2439" s="108"/>
      <c r="AK2439" s="108"/>
      <c r="AL2439" s="108"/>
      <c r="AM2439" s="108"/>
      <c r="AN2439" s="108"/>
      <c r="AO2439" s="108"/>
      <c r="AP2439" s="108"/>
      <c r="AQ2439" s="108"/>
      <c r="AR2439" s="108"/>
      <c r="AS2439" s="108"/>
      <c r="AT2439" s="108"/>
      <c r="AU2439" s="108"/>
      <c r="AV2439" s="108"/>
      <c r="AW2439" s="108"/>
      <c r="AX2439" s="108"/>
      <c r="AY2439" s="108"/>
      <c r="AZ2439" s="108"/>
      <c r="BA2439" s="108"/>
      <c r="BB2439" s="108"/>
      <c r="BC2439" s="108"/>
      <c r="BD2439" s="108"/>
      <c r="BE2439" s="108"/>
      <c r="BF2439" s="108"/>
      <c r="BG2439" s="108"/>
      <c r="BH2439" s="108"/>
      <c r="BI2439" s="108"/>
      <c r="BJ2439" s="108"/>
      <c r="BK2439" s="130"/>
      <c r="BL2439" s="130"/>
      <c r="BM2439" s="130"/>
      <c r="BN2439" s="130"/>
      <c r="BO2439" s="130"/>
      <c r="BP2439" s="130"/>
      <c r="BQ2439" s="130"/>
      <c r="BR2439" s="130"/>
      <c r="BS2439" s="130"/>
      <c r="BT2439" s="130"/>
      <c r="BU2439" s="130"/>
      <c r="BV2439" s="130"/>
      <c r="BW2439" s="130"/>
      <c r="BX2439" s="130"/>
      <c r="BY2439" s="130"/>
      <c r="BZ2439" s="130"/>
      <c r="CA2439" s="130"/>
      <c r="CB2439" s="130"/>
      <c r="CC2439" s="130"/>
      <c r="CD2439" s="130"/>
      <c r="CE2439" s="130"/>
      <c r="CF2439" s="130"/>
      <c r="CG2439" s="130"/>
      <c r="CH2439" s="130"/>
      <c r="CI2439" s="130"/>
      <c r="CJ2439" s="130"/>
      <c r="CK2439" s="130"/>
      <c r="CL2439" s="130"/>
      <c r="CM2439" s="130"/>
      <c r="CN2439" s="130"/>
      <c r="CO2439" s="130"/>
      <c r="CP2439" s="130"/>
      <c r="CQ2439" s="130"/>
      <c r="CR2439" s="130"/>
      <c r="CS2439" s="130"/>
      <c r="CT2439" s="130"/>
      <c r="CU2439" s="130"/>
      <c r="CV2439" s="130"/>
      <c r="CW2439" s="130"/>
      <c r="CX2439" s="130"/>
      <c r="CY2439" s="130"/>
      <c r="CZ2439" s="130"/>
      <c r="DA2439" s="130"/>
      <c r="DB2439" s="130"/>
      <c r="DC2439" s="130"/>
      <c r="DD2439" s="130"/>
      <c r="DE2439" s="130"/>
      <c r="DF2439" s="130"/>
      <c r="DG2439" s="130"/>
      <c r="DH2439" s="130"/>
      <c r="DI2439" s="130"/>
      <c r="DJ2439" s="130"/>
      <c r="DK2439" s="130"/>
      <c r="DL2439" s="130"/>
    </row>
    <row r="2440" spans="1:116" ht="45" customHeight="1" x14ac:dyDescent="0.2">
      <c r="A2440" s="136">
        <v>2437</v>
      </c>
      <c r="B2440" s="368">
        <f t="shared" si="186"/>
        <v>1405</v>
      </c>
      <c r="C2440" s="223" t="s">
        <v>10822</v>
      </c>
      <c r="D2440" s="279" t="s">
        <v>10823</v>
      </c>
      <c r="E2440" s="141">
        <v>20535996211</v>
      </c>
      <c r="F2440" s="134" t="s">
        <v>26</v>
      </c>
      <c r="G2440" s="268" t="s">
        <v>27</v>
      </c>
      <c r="H2440" s="198" t="s">
        <v>10824</v>
      </c>
      <c r="I2440" s="268" t="s">
        <v>10556</v>
      </c>
      <c r="J2440" s="249" t="s">
        <v>10825</v>
      </c>
      <c r="K2440" s="344" t="s">
        <v>10557</v>
      </c>
      <c r="L2440" s="198" t="s">
        <v>10828</v>
      </c>
      <c r="M2440" s="134" t="s">
        <v>10826</v>
      </c>
      <c r="N2440" s="249" t="s">
        <v>1161</v>
      </c>
      <c r="O2440" s="268">
        <v>2023</v>
      </c>
      <c r="P2440" s="88">
        <v>45593</v>
      </c>
      <c r="Q2440" s="268" t="s">
        <v>6790</v>
      </c>
      <c r="R2440" s="268">
        <v>1</v>
      </c>
      <c r="S2440" s="222" t="s">
        <v>10827</v>
      </c>
      <c r="T2440" s="179">
        <v>45747</v>
      </c>
      <c r="U2440" s="87">
        <v>4.5</v>
      </c>
      <c r="V2440" s="134" t="s">
        <v>2076</v>
      </c>
      <c r="W2440" s="134" t="s">
        <v>2076</v>
      </c>
      <c r="X2440" s="134" t="s">
        <v>2076</v>
      </c>
      <c r="Y2440" s="131" t="s">
        <v>2076</v>
      </c>
      <c r="Z2440" s="179" t="s">
        <v>2076</v>
      </c>
      <c r="AA2440" s="87" t="s">
        <v>2076</v>
      </c>
      <c r="AB2440" s="269" t="s">
        <v>10829</v>
      </c>
      <c r="AC2440" s="145">
        <v>4.5</v>
      </c>
      <c r="AD2440" s="142">
        <v>2025</v>
      </c>
      <c r="AE2440" s="142">
        <v>5350</v>
      </c>
      <c r="AF2440" s="328">
        <f t="shared" si="187"/>
        <v>24075</v>
      </c>
      <c r="AG2440" s="108"/>
      <c r="AH2440" s="108"/>
      <c r="AI2440" s="108"/>
      <c r="AJ2440" s="108"/>
      <c r="AK2440" s="108"/>
      <c r="AL2440" s="108"/>
      <c r="AM2440" s="108"/>
      <c r="AN2440" s="108"/>
      <c r="AO2440" s="108"/>
      <c r="AP2440" s="108"/>
      <c r="AQ2440" s="108"/>
      <c r="AR2440" s="108"/>
      <c r="AS2440" s="108"/>
      <c r="AT2440" s="108"/>
      <c r="AU2440" s="108"/>
      <c r="AV2440" s="108"/>
      <c r="AW2440" s="108"/>
      <c r="AX2440" s="108"/>
      <c r="AY2440" s="108"/>
      <c r="AZ2440" s="108"/>
      <c r="BA2440" s="108"/>
      <c r="BB2440" s="108"/>
      <c r="BC2440" s="108"/>
      <c r="BD2440" s="108"/>
      <c r="BE2440" s="108"/>
      <c r="BF2440" s="108"/>
      <c r="BG2440" s="108"/>
      <c r="BH2440" s="108"/>
      <c r="BI2440" s="108"/>
      <c r="BJ2440" s="108"/>
      <c r="BK2440" s="130"/>
      <c r="BL2440" s="130"/>
      <c r="BM2440" s="130"/>
      <c r="BN2440" s="130"/>
      <c r="BO2440" s="130"/>
      <c r="BP2440" s="130"/>
      <c r="BQ2440" s="130"/>
      <c r="BR2440" s="130"/>
      <c r="BS2440" s="130"/>
      <c r="BT2440" s="130"/>
      <c r="BU2440" s="130"/>
      <c r="BV2440" s="130"/>
      <c r="BW2440" s="130"/>
      <c r="BX2440" s="130"/>
      <c r="BY2440" s="130"/>
      <c r="BZ2440" s="130"/>
      <c r="CA2440" s="130"/>
      <c r="CB2440" s="130"/>
      <c r="CC2440" s="130"/>
      <c r="CD2440" s="130"/>
      <c r="CE2440" s="130"/>
      <c r="CF2440" s="130"/>
      <c r="CG2440" s="130"/>
      <c r="CH2440" s="130"/>
      <c r="CI2440" s="130"/>
      <c r="CJ2440" s="130"/>
      <c r="CK2440" s="130"/>
      <c r="CL2440" s="130"/>
      <c r="CM2440" s="130"/>
      <c r="CN2440" s="130"/>
      <c r="CO2440" s="130"/>
      <c r="CP2440" s="130"/>
      <c r="CQ2440" s="130"/>
      <c r="CR2440" s="130"/>
      <c r="CS2440" s="130"/>
      <c r="CT2440" s="130"/>
      <c r="CU2440" s="130"/>
      <c r="CV2440" s="130"/>
      <c r="CW2440" s="130"/>
      <c r="CX2440" s="130"/>
      <c r="CY2440" s="130"/>
      <c r="CZ2440" s="130"/>
      <c r="DA2440" s="130"/>
      <c r="DB2440" s="130"/>
      <c r="DC2440" s="130"/>
      <c r="DD2440" s="130"/>
      <c r="DE2440" s="130"/>
      <c r="DF2440" s="130"/>
      <c r="DG2440" s="130"/>
      <c r="DH2440" s="130"/>
      <c r="DI2440" s="130"/>
      <c r="DJ2440" s="130"/>
      <c r="DK2440" s="130"/>
      <c r="DL2440" s="130"/>
    </row>
    <row r="2441" spans="1:116" ht="45" customHeight="1" x14ac:dyDescent="0.2">
      <c r="A2441" s="136">
        <v>2438</v>
      </c>
      <c r="B2441" s="368">
        <f t="shared" si="186"/>
        <v>1406</v>
      </c>
      <c r="C2441" s="223" t="s">
        <v>10830</v>
      </c>
      <c r="D2441" s="344" t="s">
        <v>25</v>
      </c>
      <c r="E2441" s="141">
        <v>20100017491</v>
      </c>
      <c r="F2441" s="134" t="s">
        <v>26</v>
      </c>
      <c r="G2441" s="344" t="s">
        <v>27</v>
      </c>
      <c r="H2441" s="198" t="s">
        <v>10799</v>
      </c>
      <c r="I2441" s="344" t="s">
        <v>6902</v>
      </c>
      <c r="J2441" s="344" t="s">
        <v>6902</v>
      </c>
      <c r="K2441" s="344" t="s">
        <v>10835</v>
      </c>
      <c r="L2441" s="198" t="s">
        <v>10831</v>
      </c>
      <c r="M2441" s="134" t="s">
        <v>10833</v>
      </c>
      <c r="N2441" s="344" t="s">
        <v>1163</v>
      </c>
      <c r="O2441" s="344">
        <v>2022</v>
      </c>
      <c r="P2441" s="88">
        <v>45484</v>
      </c>
      <c r="Q2441" s="344" t="s">
        <v>6790</v>
      </c>
      <c r="R2441" s="344">
        <v>1</v>
      </c>
      <c r="S2441" s="222" t="s">
        <v>10832</v>
      </c>
      <c r="T2441" s="179">
        <v>45737</v>
      </c>
      <c r="U2441" s="87">
        <v>350</v>
      </c>
      <c r="V2441" s="134" t="s">
        <v>2076</v>
      </c>
      <c r="W2441" s="134" t="s">
        <v>2076</v>
      </c>
      <c r="X2441" s="134" t="s">
        <v>2076</v>
      </c>
      <c r="Y2441" s="131" t="s">
        <v>11261</v>
      </c>
      <c r="Z2441" s="179">
        <v>45790</v>
      </c>
      <c r="AA2441" s="87">
        <v>350</v>
      </c>
      <c r="AB2441" s="352" t="s">
        <v>11262</v>
      </c>
      <c r="AC2441" s="145">
        <v>350</v>
      </c>
      <c r="AD2441" s="142">
        <v>2025</v>
      </c>
      <c r="AE2441" s="142">
        <v>5350</v>
      </c>
      <c r="AF2441" s="328">
        <f t="shared" si="187"/>
        <v>1872500</v>
      </c>
      <c r="AG2441" s="108"/>
      <c r="AH2441" s="108"/>
      <c r="AI2441" s="108"/>
      <c r="AJ2441" s="108"/>
      <c r="AK2441" s="108"/>
      <c r="AL2441" s="108"/>
      <c r="AM2441" s="108"/>
      <c r="AN2441" s="108"/>
      <c r="AO2441" s="108"/>
      <c r="AP2441" s="108"/>
      <c r="AQ2441" s="108"/>
      <c r="AR2441" s="108"/>
      <c r="AS2441" s="108"/>
      <c r="AT2441" s="108"/>
      <c r="AU2441" s="108"/>
      <c r="AV2441" s="108"/>
      <c r="AW2441" s="108"/>
      <c r="AX2441" s="108"/>
      <c r="AY2441" s="108"/>
      <c r="AZ2441" s="108"/>
      <c r="BA2441" s="108"/>
      <c r="BB2441" s="108"/>
      <c r="BC2441" s="108"/>
      <c r="BD2441" s="108"/>
      <c r="BE2441" s="108"/>
      <c r="BF2441" s="108"/>
      <c r="BG2441" s="108"/>
      <c r="BH2441" s="108"/>
      <c r="BI2441" s="108"/>
      <c r="BJ2441" s="108"/>
      <c r="BK2441" s="130"/>
      <c r="BL2441" s="130"/>
      <c r="BM2441" s="130"/>
      <c r="BN2441" s="130"/>
      <c r="BO2441" s="130"/>
      <c r="BP2441" s="130"/>
      <c r="BQ2441" s="130"/>
      <c r="BR2441" s="130"/>
      <c r="BS2441" s="130"/>
      <c r="BT2441" s="130"/>
      <c r="BU2441" s="130"/>
      <c r="BV2441" s="130"/>
      <c r="BW2441" s="130"/>
      <c r="BX2441" s="130"/>
      <c r="BY2441" s="130"/>
      <c r="BZ2441" s="130"/>
      <c r="CA2441" s="130"/>
      <c r="CB2441" s="130"/>
      <c r="CC2441" s="130"/>
      <c r="CD2441" s="130"/>
      <c r="CE2441" s="130"/>
      <c r="CF2441" s="130"/>
      <c r="CG2441" s="130"/>
      <c r="CH2441" s="130"/>
      <c r="CI2441" s="130"/>
      <c r="CJ2441" s="130"/>
      <c r="CK2441" s="130"/>
      <c r="CL2441" s="130"/>
      <c r="CM2441" s="130"/>
      <c r="CN2441" s="130"/>
      <c r="CO2441" s="130"/>
      <c r="CP2441" s="130"/>
      <c r="CQ2441" s="130"/>
      <c r="CR2441" s="130"/>
      <c r="CS2441" s="130"/>
      <c r="CT2441" s="130"/>
      <c r="CU2441" s="130"/>
      <c r="CV2441" s="130"/>
      <c r="CW2441" s="130"/>
      <c r="CX2441" s="130"/>
      <c r="CY2441" s="130"/>
      <c r="CZ2441" s="130"/>
      <c r="DA2441" s="130"/>
      <c r="DB2441" s="130"/>
      <c r="DC2441" s="130"/>
      <c r="DD2441" s="130"/>
      <c r="DE2441" s="130"/>
      <c r="DF2441" s="130"/>
      <c r="DG2441" s="130"/>
      <c r="DH2441" s="130"/>
      <c r="DI2441" s="130"/>
      <c r="DJ2441" s="130"/>
      <c r="DK2441" s="130"/>
      <c r="DL2441" s="130"/>
    </row>
    <row r="2442" spans="1:116" ht="45" customHeight="1" x14ac:dyDescent="0.2">
      <c r="A2442" s="136">
        <v>2439</v>
      </c>
      <c r="B2442" s="368">
        <f t="shared" si="186"/>
        <v>1407</v>
      </c>
      <c r="C2442" s="223" t="s">
        <v>10834</v>
      </c>
      <c r="D2442" s="344" t="s">
        <v>25</v>
      </c>
      <c r="E2442" s="141">
        <v>20100017491</v>
      </c>
      <c r="F2442" s="134" t="s">
        <v>26</v>
      </c>
      <c r="G2442" s="344" t="s">
        <v>27</v>
      </c>
      <c r="H2442" s="198" t="s">
        <v>9625</v>
      </c>
      <c r="I2442" s="344" t="s">
        <v>6924</v>
      </c>
      <c r="J2442" s="344" t="s">
        <v>6924</v>
      </c>
      <c r="K2442" s="344" t="s">
        <v>11531</v>
      </c>
      <c r="L2442" s="198" t="s">
        <v>10836</v>
      </c>
      <c r="M2442" s="134" t="s">
        <v>10837</v>
      </c>
      <c r="N2442" s="344" t="s">
        <v>1161</v>
      </c>
      <c r="O2442" s="344">
        <v>2024</v>
      </c>
      <c r="P2442" s="88">
        <v>45461</v>
      </c>
      <c r="Q2442" s="344" t="s">
        <v>6790</v>
      </c>
      <c r="R2442" s="344">
        <v>1</v>
      </c>
      <c r="S2442" s="222" t="s">
        <v>10838</v>
      </c>
      <c r="T2442" s="179">
        <v>45729</v>
      </c>
      <c r="U2442" s="87">
        <v>96.6</v>
      </c>
      <c r="V2442" s="134" t="s">
        <v>2076</v>
      </c>
      <c r="W2442" s="134" t="s">
        <v>2076</v>
      </c>
      <c r="X2442" s="134" t="s">
        <v>2076</v>
      </c>
      <c r="Y2442" s="131" t="s">
        <v>10839</v>
      </c>
      <c r="Z2442" s="179">
        <v>45790</v>
      </c>
      <c r="AA2442" s="87">
        <v>96.6</v>
      </c>
      <c r="AB2442" s="352" t="s">
        <v>10840</v>
      </c>
      <c r="AC2442" s="145">
        <v>96.6</v>
      </c>
      <c r="AD2442" s="142">
        <v>2025</v>
      </c>
      <c r="AE2442" s="142">
        <v>5350</v>
      </c>
      <c r="AF2442" s="328">
        <f t="shared" si="187"/>
        <v>516809.99999999994</v>
      </c>
      <c r="AG2442" s="108"/>
      <c r="AH2442" s="108"/>
      <c r="AI2442" s="108"/>
      <c r="AJ2442" s="108"/>
      <c r="AK2442" s="108"/>
      <c r="AL2442" s="108"/>
      <c r="AM2442" s="108"/>
      <c r="AN2442" s="108"/>
      <c r="AO2442" s="108"/>
      <c r="AP2442" s="108"/>
      <c r="AQ2442" s="108"/>
      <c r="AR2442" s="108"/>
      <c r="AS2442" s="108"/>
      <c r="AT2442" s="108"/>
      <c r="AU2442" s="108"/>
      <c r="AV2442" s="108"/>
      <c r="AW2442" s="108"/>
      <c r="AX2442" s="108"/>
      <c r="AY2442" s="108"/>
      <c r="AZ2442" s="108"/>
      <c r="BA2442" s="108"/>
      <c r="BB2442" s="108"/>
      <c r="BC2442" s="108"/>
      <c r="BD2442" s="108"/>
      <c r="BE2442" s="108"/>
      <c r="BF2442" s="108"/>
      <c r="BG2442" s="108"/>
      <c r="BH2442" s="108"/>
      <c r="BI2442" s="108"/>
      <c r="BJ2442" s="108"/>
      <c r="BK2442" s="130"/>
      <c r="BL2442" s="130"/>
      <c r="BM2442" s="130"/>
      <c r="BN2442" s="130"/>
      <c r="BO2442" s="130"/>
      <c r="BP2442" s="130"/>
      <c r="BQ2442" s="130"/>
      <c r="BR2442" s="130"/>
      <c r="BS2442" s="130"/>
      <c r="BT2442" s="130"/>
      <c r="BU2442" s="130"/>
      <c r="BV2442" s="130"/>
      <c r="BW2442" s="130"/>
      <c r="BX2442" s="130"/>
      <c r="BY2442" s="130"/>
      <c r="BZ2442" s="130"/>
      <c r="CA2442" s="130"/>
      <c r="CB2442" s="130"/>
      <c r="CC2442" s="130"/>
      <c r="CD2442" s="130"/>
      <c r="CE2442" s="130"/>
      <c r="CF2442" s="130"/>
      <c r="CG2442" s="130"/>
      <c r="CH2442" s="130"/>
      <c r="CI2442" s="130"/>
      <c r="CJ2442" s="130"/>
      <c r="CK2442" s="130"/>
      <c r="CL2442" s="130"/>
      <c r="CM2442" s="130"/>
      <c r="CN2442" s="130"/>
      <c r="CO2442" s="130"/>
      <c r="CP2442" s="130"/>
      <c r="CQ2442" s="130"/>
      <c r="CR2442" s="130"/>
      <c r="CS2442" s="130"/>
      <c r="CT2442" s="130"/>
      <c r="CU2442" s="130"/>
      <c r="CV2442" s="130"/>
      <c r="CW2442" s="130"/>
      <c r="CX2442" s="130"/>
      <c r="CY2442" s="130"/>
      <c r="CZ2442" s="130"/>
      <c r="DA2442" s="130"/>
      <c r="DB2442" s="130"/>
      <c r="DC2442" s="130"/>
      <c r="DD2442" s="130"/>
      <c r="DE2442" s="130"/>
      <c r="DF2442" s="130"/>
      <c r="DG2442" s="130"/>
      <c r="DH2442" s="130"/>
      <c r="DI2442" s="130"/>
      <c r="DJ2442" s="130"/>
      <c r="DK2442" s="130"/>
      <c r="DL2442" s="130"/>
    </row>
    <row r="2443" spans="1:116" ht="38.25" x14ac:dyDescent="0.2">
      <c r="A2443" s="136">
        <v>2440</v>
      </c>
      <c r="B2443" s="368">
        <f t="shared" si="186"/>
        <v>1408</v>
      </c>
      <c r="C2443" s="223" t="s">
        <v>10841</v>
      </c>
      <c r="D2443" s="279" t="s">
        <v>597</v>
      </c>
      <c r="E2443" s="141">
        <v>20106897914</v>
      </c>
      <c r="F2443" s="134" t="s">
        <v>26</v>
      </c>
      <c r="G2443" s="271" t="s">
        <v>27</v>
      </c>
      <c r="H2443" s="198" t="s">
        <v>10674</v>
      </c>
      <c r="I2443" s="271" t="s">
        <v>10123</v>
      </c>
      <c r="J2443" s="271" t="s">
        <v>10676</v>
      </c>
      <c r="K2443" s="104" t="s">
        <v>10356</v>
      </c>
      <c r="L2443" s="198" t="s">
        <v>10843</v>
      </c>
      <c r="M2443" s="134" t="s">
        <v>10842</v>
      </c>
      <c r="N2443" s="249" t="s">
        <v>1161</v>
      </c>
      <c r="O2443" s="249">
        <v>2022</v>
      </c>
      <c r="P2443" s="88">
        <v>45385</v>
      </c>
      <c r="Q2443" s="271" t="s">
        <v>6790</v>
      </c>
      <c r="R2443" s="249">
        <v>9</v>
      </c>
      <c r="S2443" s="222" t="s">
        <v>10846</v>
      </c>
      <c r="T2443" s="179">
        <v>45562</v>
      </c>
      <c r="U2443" s="87">
        <v>152.5</v>
      </c>
      <c r="V2443" s="134" t="s">
        <v>10847</v>
      </c>
      <c r="W2443" s="138">
        <v>45728</v>
      </c>
      <c r="X2443" s="134">
        <v>152.5</v>
      </c>
      <c r="Y2443" s="123" t="s">
        <v>10848</v>
      </c>
      <c r="Z2443" s="179">
        <v>45790</v>
      </c>
      <c r="AA2443" s="87">
        <v>152.5</v>
      </c>
      <c r="AB2443" s="272" t="s">
        <v>10849</v>
      </c>
      <c r="AC2443" s="145">
        <v>152.5</v>
      </c>
      <c r="AD2443" s="142">
        <v>2025</v>
      </c>
      <c r="AE2443" s="142">
        <v>5350</v>
      </c>
      <c r="AF2443" s="328">
        <f t="shared" si="187"/>
        <v>815875</v>
      </c>
      <c r="AG2443" s="108"/>
      <c r="AH2443" s="108"/>
      <c r="AI2443" s="108"/>
      <c r="AJ2443" s="108"/>
      <c r="AK2443" s="108"/>
      <c r="AL2443" s="108"/>
      <c r="AM2443" s="108"/>
      <c r="AN2443" s="108"/>
      <c r="AO2443" s="108"/>
      <c r="AP2443" s="108"/>
      <c r="AQ2443" s="108"/>
      <c r="AR2443" s="108"/>
      <c r="AS2443" s="108"/>
      <c r="AT2443" s="108"/>
      <c r="AU2443" s="108"/>
      <c r="AV2443" s="108"/>
      <c r="AW2443" s="108"/>
      <c r="AX2443" s="108"/>
      <c r="AY2443" s="108"/>
      <c r="AZ2443" s="108"/>
      <c r="BA2443" s="108"/>
      <c r="BB2443" s="108"/>
      <c r="BC2443" s="108"/>
      <c r="BD2443" s="108"/>
      <c r="BE2443" s="108"/>
      <c r="BF2443" s="108"/>
      <c r="BG2443" s="108"/>
      <c r="BH2443" s="108"/>
      <c r="BI2443" s="108"/>
      <c r="BJ2443" s="108"/>
      <c r="BK2443" s="130"/>
      <c r="BL2443" s="130"/>
      <c r="BM2443" s="130"/>
      <c r="BN2443" s="130"/>
      <c r="BO2443" s="130"/>
      <c r="BP2443" s="130"/>
      <c r="BQ2443" s="130"/>
      <c r="BR2443" s="130"/>
      <c r="BS2443" s="130"/>
      <c r="BT2443" s="130"/>
      <c r="BU2443" s="130"/>
      <c r="BV2443" s="130"/>
      <c r="BW2443" s="130"/>
      <c r="BX2443" s="130"/>
      <c r="BY2443" s="130"/>
      <c r="BZ2443" s="130"/>
      <c r="CA2443" s="130"/>
      <c r="CB2443" s="130"/>
      <c r="CC2443" s="130"/>
      <c r="CD2443" s="130"/>
      <c r="CE2443" s="130"/>
      <c r="CF2443" s="130"/>
      <c r="CG2443" s="130"/>
      <c r="CH2443" s="130"/>
      <c r="CI2443" s="130"/>
      <c r="CJ2443" s="130"/>
      <c r="CK2443" s="130"/>
      <c r="CL2443" s="130"/>
      <c r="CM2443" s="130"/>
      <c r="CN2443" s="130"/>
      <c r="CO2443" s="130"/>
      <c r="CP2443" s="130"/>
      <c r="CQ2443" s="130"/>
      <c r="CR2443" s="130"/>
      <c r="CS2443" s="130"/>
      <c r="CT2443" s="130"/>
      <c r="CU2443" s="130"/>
      <c r="CV2443" s="130"/>
      <c r="CW2443" s="130"/>
      <c r="CX2443" s="130"/>
      <c r="CY2443" s="130"/>
      <c r="CZ2443" s="130"/>
      <c r="DA2443" s="130"/>
      <c r="DB2443" s="130"/>
      <c r="DC2443" s="130"/>
      <c r="DD2443" s="130"/>
      <c r="DE2443" s="130"/>
      <c r="DF2443" s="130"/>
      <c r="DG2443" s="130"/>
      <c r="DH2443" s="130"/>
      <c r="DI2443" s="130"/>
      <c r="DJ2443" s="130"/>
      <c r="DK2443" s="130"/>
      <c r="DL2443" s="130"/>
    </row>
    <row r="2444" spans="1:116" ht="51" x14ac:dyDescent="0.2">
      <c r="A2444" s="136">
        <v>2441</v>
      </c>
      <c r="B2444" s="368">
        <f t="shared" si="186"/>
        <v>1408</v>
      </c>
      <c r="C2444" s="223" t="s">
        <v>10841</v>
      </c>
      <c r="D2444" s="279" t="s">
        <v>597</v>
      </c>
      <c r="E2444" s="141">
        <v>20106897914</v>
      </c>
      <c r="F2444" s="134" t="s">
        <v>26</v>
      </c>
      <c r="G2444" s="271" t="s">
        <v>27</v>
      </c>
      <c r="H2444" s="198" t="s">
        <v>10674</v>
      </c>
      <c r="I2444" s="271" t="s">
        <v>10123</v>
      </c>
      <c r="J2444" s="271" t="s">
        <v>10676</v>
      </c>
      <c r="K2444" s="104" t="s">
        <v>10356</v>
      </c>
      <c r="L2444" s="198" t="s">
        <v>10844</v>
      </c>
      <c r="M2444" s="134" t="s">
        <v>10845</v>
      </c>
      <c r="N2444" s="249" t="s">
        <v>1162</v>
      </c>
      <c r="O2444" s="249">
        <v>2022</v>
      </c>
      <c r="P2444" s="88">
        <v>45385</v>
      </c>
      <c r="Q2444" s="271" t="s">
        <v>6790</v>
      </c>
      <c r="R2444" s="249">
        <v>3</v>
      </c>
      <c r="S2444" s="222" t="s">
        <v>10846</v>
      </c>
      <c r="T2444" s="179">
        <v>45562</v>
      </c>
      <c r="U2444" s="87">
        <v>212</v>
      </c>
      <c r="V2444" s="134" t="s">
        <v>10847</v>
      </c>
      <c r="W2444" s="138">
        <v>45728</v>
      </c>
      <c r="X2444" s="134">
        <v>212</v>
      </c>
      <c r="Y2444" s="123" t="s">
        <v>10848</v>
      </c>
      <c r="Z2444" s="179">
        <v>45790</v>
      </c>
      <c r="AA2444" s="87">
        <v>212</v>
      </c>
      <c r="AB2444" s="272" t="s">
        <v>10849</v>
      </c>
      <c r="AC2444" s="145">
        <v>212</v>
      </c>
      <c r="AD2444" s="142">
        <v>2025</v>
      </c>
      <c r="AE2444" s="142">
        <v>5350</v>
      </c>
      <c r="AF2444" s="328">
        <f t="shared" si="187"/>
        <v>1134200</v>
      </c>
      <c r="AG2444" s="108"/>
      <c r="AH2444" s="108"/>
      <c r="AI2444" s="108"/>
      <c r="AJ2444" s="108"/>
      <c r="AK2444" s="108"/>
      <c r="AL2444" s="108"/>
      <c r="AM2444" s="108"/>
      <c r="AN2444" s="108"/>
      <c r="AO2444" s="108"/>
      <c r="AP2444" s="108"/>
      <c r="AQ2444" s="108"/>
      <c r="AR2444" s="108"/>
      <c r="AS2444" s="108"/>
      <c r="AT2444" s="108"/>
      <c r="AU2444" s="108"/>
      <c r="AV2444" s="108"/>
      <c r="AW2444" s="108"/>
      <c r="AX2444" s="108"/>
      <c r="AY2444" s="108"/>
      <c r="AZ2444" s="108"/>
      <c r="BA2444" s="108"/>
      <c r="BB2444" s="108"/>
      <c r="BC2444" s="108"/>
      <c r="BD2444" s="108"/>
      <c r="BE2444" s="108"/>
      <c r="BF2444" s="108"/>
      <c r="BG2444" s="108"/>
      <c r="BH2444" s="108"/>
      <c r="BI2444" s="108"/>
      <c r="BJ2444" s="108"/>
      <c r="BK2444" s="130"/>
      <c r="BL2444" s="130"/>
      <c r="BM2444" s="130"/>
      <c r="BN2444" s="130"/>
      <c r="BO2444" s="130"/>
      <c r="BP2444" s="130"/>
      <c r="BQ2444" s="130"/>
      <c r="BR2444" s="130"/>
      <c r="BS2444" s="130"/>
      <c r="BT2444" s="130"/>
      <c r="BU2444" s="130"/>
      <c r="BV2444" s="130"/>
      <c r="BW2444" s="130"/>
      <c r="BX2444" s="130"/>
      <c r="BY2444" s="130"/>
      <c r="BZ2444" s="130"/>
      <c r="CA2444" s="130"/>
      <c r="CB2444" s="130"/>
      <c r="CC2444" s="130"/>
      <c r="CD2444" s="130"/>
      <c r="CE2444" s="130"/>
      <c r="CF2444" s="130"/>
      <c r="CG2444" s="130"/>
      <c r="CH2444" s="130"/>
      <c r="CI2444" s="130"/>
      <c r="CJ2444" s="130"/>
      <c r="CK2444" s="130"/>
      <c r="CL2444" s="130"/>
      <c r="CM2444" s="130"/>
      <c r="CN2444" s="130"/>
      <c r="CO2444" s="130"/>
      <c r="CP2444" s="130"/>
      <c r="CQ2444" s="130"/>
      <c r="CR2444" s="130"/>
      <c r="CS2444" s="130"/>
      <c r="CT2444" s="130"/>
      <c r="CU2444" s="130"/>
      <c r="CV2444" s="130"/>
      <c r="CW2444" s="130"/>
      <c r="CX2444" s="130"/>
      <c r="CY2444" s="130"/>
      <c r="CZ2444" s="130"/>
      <c r="DA2444" s="130"/>
      <c r="DB2444" s="130"/>
      <c r="DC2444" s="130"/>
      <c r="DD2444" s="130"/>
      <c r="DE2444" s="130"/>
      <c r="DF2444" s="130"/>
      <c r="DG2444" s="130"/>
      <c r="DH2444" s="130"/>
      <c r="DI2444" s="130"/>
      <c r="DJ2444" s="130"/>
      <c r="DK2444" s="130"/>
      <c r="DL2444" s="130"/>
    </row>
    <row r="2445" spans="1:116" ht="51" x14ac:dyDescent="0.2">
      <c r="A2445" s="136">
        <v>2442</v>
      </c>
      <c r="B2445" s="368">
        <f t="shared" si="186"/>
        <v>1408</v>
      </c>
      <c r="C2445" s="223" t="s">
        <v>10841</v>
      </c>
      <c r="D2445" s="279" t="s">
        <v>597</v>
      </c>
      <c r="E2445" s="141">
        <v>20106897914</v>
      </c>
      <c r="F2445" s="134" t="s">
        <v>26</v>
      </c>
      <c r="G2445" s="271" t="s">
        <v>27</v>
      </c>
      <c r="H2445" s="198" t="s">
        <v>10674</v>
      </c>
      <c r="I2445" s="271" t="s">
        <v>10123</v>
      </c>
      <c r="J2445" s="271" t="s">
        <v>10676</v>
      </c>
      <c r="K2445" s="104" t="s">
        <v>10356</v>
      </c>
      <c r="L2445" s="198" t="s">
        <v>10968</v>
      </c>
      <c r="M2445" s="134" t="s">
        <v>10845</v>
      </c>
      <c r="N2445" s="249" t="s">
        <v>1162</v>
      </c>
      <c r="O2445" s="249">
        <v>2022</v>
      </c>
      <c r="P2445" s="88">
        <v>45385</v>
      </c>
      <c r="Q2445" s="271" t="s">
        <v>6790</v>
      </c>
      <c r="R2445" s="249">
        <v>2</v>
      </c>
      <c r="S2445" s="222" t="s">
        <v>10846</v>
      </c>
      <c r="T2445" s="179">
        <v>45562</v>
      </c>
      <c r="U2445" s="87">
        <v>261.2</v>
      </c>
      <c r="V2445" s="134" t="s">
        <v>10847</v>
      </c>
      <c r="W2445" s="138">
        <v>45728</v>
      </c>
      <c r="X2445" s="134">
        <v>261.2</v>
      </c>
      <c r="Y2445" s="123" t="s">
        <v>10848</v>
      </c>
      <c r="Z2445" s="179">
        <v>45790</v>
      </c>
      <c r="AA2445" s="87">
        <v>261.2</v>
      </c>
      <c r="AB2445" s="272" t="s">
        <v>10849</v>
      </c>
      <c r="AC2445" s="145">
        <v>261.2</v>
      </c>
      <c r="AD2445" s="142">
        <v>2025</v>
      </c>
      <c r="AE2445" s="142">
        <v>5350</v>
      </c>
      <c r="AF2445" s="328">
        <f t="shared" si="187"/>
        <v>1397420</v>
      </c>
      <c r="AG2445" s="108"/>
      <c r="AH2445" s="108"/>
      <c r="AI2445" s="108"/>
      <c r="AJ2445" s="108"/>
      <c r="AK2445" s="108"/>
      <c r="AL2445" s="108"/>
      <c r="AM2445" s="108"/>
      <c r="AN2445" s="108"/>
      <c r="AO2445" s="108"/>
      <c r="AP2445" s="108"/>
      <c r="AQ2445" s="108"/>
      <c r="AR2445" s="108"/>
      <c r="AS2445" s="108"/>
      <c r="AT2445" s="108"/>
      <c r="AU2445" s="108"/>
      <c r="AV2445" s="108"/>
      <c r="AW2445" s="108"/>
      <c r="AX2445" s="108"/>
      <c r="AY2445" s="108"/>
      <c r="AZ2445" s="108"/>
      <c r="BA2445" s="108"/>
      <c r="BB2445" s="108"/>
      <c r="BC2445" s="108"/>
      <c r="BD2445" s="108"/>
      <c r="BE2445" s="108"/>
      <c r="BF2445" s="108"/>
      <c r="BG2445" s="108"/>
      <c r="BH2445" s="108"/>
      <c r="BI2445" s="108"/>
      <c r="BJ2445" s="108"/>
      <c r="BK2445" s="130"/>
      <c r="BL2445" s="130"/>
      <c r="BM2445" s="130"/>
      <c r="BN2445" s="130"/>
      <c r="BO2445" s="130"/>
      <c r="BP2445" s="130"/>
      <c r="BQ2445" s="130"/>
      <c r="BR2445" s="130"/>
      <c r="BS2445" s="130"/>
      <c r="BT2445" s="130"/>
      <c r="BU2445" s="130"/>
      <c r="BV2445" s="130"/>
      <c r="BW2445" s="130"/>
      <c r="BX2445" s="130"/>
      <c r="BY2445" s="130"/>
      <c r="BZ2445" s="130"/>
      <c r="CA2445" s="130"/>
      <c r="CB2445" s="130"/>
      <c r="CC2445" s="130"/>
      <c r="CD2445" s="130"/>
      <c r="CE2445" s="130"/>
      <c r="CF2445" s="130"/>
      <c r="CG2445" s="130"/>
      <c r="CH2445" s="130"/>
      <c r="CI2445" s="130"/>
      <c r="CJ2445" s="130"/>
      <c r="CK2445" s="130"/>
      <c r="CL2445" s="130"/>
      <c r="CM2445" s="130"/>
      <c r="CN2445" s="130"/>
      <c r="CO2445" s="130"/>
      <c r="CP2445" s="130"/>
      <c r="CQ2445" s="130"/>
      <c r="CR2445" s="130"/>
      <c r="CS2445" s="130"/>
      <c r="CT2445" s="130"/>
      <c r="CU2445" s="130"/>
      <c r="CV2445" s="130"/>
      <c r="CW2445" s="130"/>
      <c r="CX2445" s="130"/>
      <c r="CY2445" s="130"/>
      <c r="CZ2445" s="130"/>
      <c r="DA2445" s="130"/>
      <c r="DB2445" s="130"/>
      <c r="DC2445" s="130"/>
      <c r="DD2445" s="130"/>
      <c r="DE2445" s="130"/>
      <c r="DF2445" s="130"/>
      <c r="DG2445" s="130"/>
      <c r="DH2445" s="130"/>
      <c r="DI2445" s="130"/>
      <c r="DJ2445" s="130"/>
      <c r="DK2445" s="130"/>
      <c r="DL2445" s="130"/>
    </row>
    <row r="2446" spans="1:116" ht="52.9" customHeight="1" x14ac:dyDescent="0.2">
      <c r="A2446" s="136">
        <v>2443</v>
      </c>
      <c r="B2446" s="368">
        <f t="shared" ref="B2446:B2509" si="188">IF(C2446=C2445,B2445,B2445+1)</f>
        <v>1409</v>
      </c>
      <c r="C2446" s="223" t="s">
        <v>10850</v>
      </c>
      <c r="D2446" s="279" t="s">
        <v>8462</v>
      </c>
      <c r="E2446" s="141">
        <v>20467534026</v>
      </c>
      <c r="F2446" s="134" t="s">
        <v>26</v>
      </c>
      <c r="G2446" s="249" t="s">
        <v>27</v>
      </c>
      <c r="H2446" s="198" t="s">
        <v>9504</v>
      </c>
      <c r="I2446" s="271" t="s">
        <v>7278</v>
      </c>
      <c r="J2446" s="271" t="s">
        <v>7226</v>
      </c>
      <c r="K2446" s="104" t="s">
        <v>10599</v>
      </c>
      <c r="L2446" s="198" t="s">
        <v>10853</v>
      </c>
      <c r="M2446" s="134" t="s">
        <v>10851</v>
      </c>
      <c r="N2446" s="249" t="s">
        <v>1161</v>
      </c>
      <c r="O2446" s="249">
        <v>2023</v>
      </c>
      <c r="P2446" s="88">
        <v>45397</v>
      </c>
      <c r="Q2446" s="271" t="s">
        <v>6790</v>
      </c>
      <c r="R2446" s="249">
        <v>1</v>
      </c>
      <c r="S2446" s="222" t="s">
        <v>10852</v>
      </c>
      <c r="T2446" s="179">
        <v>45667</v>
      </c>
      <c r="U2446" s="87">
        <v>50</v>
      </c>
      <c r="V2446" s="134" t="s">
        <v>10854</v>
      </c>
      <c r="W2446" s="138">
        <v>45728</v>
      </c>
      <c r="X2446" s="134">
        <v>50</v>
      </c>
      <c r="Y2446" s="123" t="s">
        <v>10855</v>
      </c>
      <c r="Z2446" s="179">
        <v>45790</v>
      </c>
      <c r="AA2446" s="87">
        <v>50</v>
      </c>
      <c r="AB2446" s="272" t="s">
        <v>10856</v>
      </c>
      <c r="AC2446" s="145">
        <v>50</v>
      </c>
      <c r="AD2446" s="142">
        <v>2025</v>
      </c>
      <c r="AE2446" s="142">
        <v>5350</v>
      </c>
      <c r="AF2446" s="328">
        <f t="shared" si="187"/>
        <v>267500</v>
      </c>
      <c r="AG2446" s="108"/>
      <c r="AH2446" s="108"/>
      <c r="AI2446" s="108"/>
      <c r="AJ2446" s="108"/>
      <c r="AK2446" s="108"/>
      <c r="AL2446" s="108"/>
      <c r="AM2446" s="108"/>
      <c r="AN2446" s="108"/>
      <c r="AO2446" s="108"/>
      <c r="AP2446" s="108"/>
      <c r="AQ2446" s="108"/>
      <c r="AR2446" s="108"/>
      <c r="AS2446" s="108"/>
      <c r="AT2446" s="108"/>
      <c r="AU2446" s="108"/>
      <c r="AV2446" s="108"/>
      <c r="AW2446" s="108"/>
      <c r="AX2446" s="108"/>
      <c r="AY2446" s="108"/>
      <c r="AZ2446" s="108"/>
      <c r="BA2446" s="108"/>
      <c r="BB2446" s="108"/>
      <c r="BC2446" s="108"/>
      <c r="BD2446" s="108"/>
      <c r="BE2446" s="108"/>
      <c r="BF2446" s="108"/>
      <c r="BG2446" s="108"/>
      <c r="BH2446" s="108"/>
      <c r="BI2446" s="108"/>
      <c r="BJ2446" s="108"/>
      <c r="BK2446" s="130"/>
      <c r="BL2446" s="130"/>
      <c r="BM2446" s="130"/>
      <c r="BN2446" s="130"/>
      <c r="BO2446" s="130"/>
      <c r="BP2446" s="130"/>
      <c r="BQ2446" s="130"/>
      <c r="BR2446" s="130"/>
      <c r="BS2446" s="130"/>
      <c r="BT2446" s="130"/>
      <c r="BU2446" s="130"/>
      <c r="BV2446" s="130"/>
      <c r="BW2446" s="130"/>
      <c r="BX2446" s="130"/>
      <c r="BY2446" s="130"/>
      <c r="BZ2446" s="130"/>
      <c r="CA2446" s="130"/>
      <c r="CB2446" s="130"/>
      <c r="CC2446" s="130"/>
      <c r="CD2446" s="130"/>
      <c r="CE2446" s="130"/>
      <c r="CF2446" s="130"/>
      <c r="CG2446" s="130"/>
      <c r="CH2446" s="130"/>
      <c r="CI2446" s="130"/>
      <c r="CJ2446" s="130"/>
      <c r="CK2446" s="130"/>
      <c r="CL2446" s="130"/>
      <c r="CM2446" s="130"/>
      <c r="CN2446" s="130"/>
      <c r="CO2446" s="130"/>
      <c r="CP2446" s="130"/>
      <c r="CQ2446" s="130"/>
      <c r="CR2446" s="130"/>
      <c r="CS2446" s="130"/>
      <c r="CT2446" s="130"/>
      <c r="CU2446" s="130"/>
      <c r="CV2446" s="130"/>
      <c r="CW2446" s="130"/>
      <c r="CX2446" s="130"/>
      <c r="CY2446" s="130"/>
      <c r="CZ2446" s="130"/>
      <c r="DA2446" s="130"/>
      <c r="DB2446" s="130"/>
      <c r="DC2446" s="130"/>
      <c r="DD2446" s="130"/>
      <c r="DE2446" s="130"/>
      <c r="DF2446" s="130"/>
      <c r="DG2446" s="130"/>
      <c r="DH2446" s="130"/>
      <c r="DI2446" s="130"/>
      <c r="DJ2446" s="130"/>
      <c r="DK2446" s="130"/>
      <c r="DL2446" s="130"/>
    </row>
    <row r="2447" spans="1:116" ht="52.9" customHeight="1" x14ac:dyDescent="0.2">
      <c r="A2447" s="136">
        <v>2444</v>
      </c>
      <c r="B2447" s="368">
        <f t="shared" si="188"/>
        <v>1410</v>
      </c>
      <c r="C2447" s="223" t="s">
        <v>10864</v>
      </c>
      <c r="D2447" s="279" t="s">
        <v>597</v>
      </c>
      <c r="E2447" s="141">
        <v>20106897914</v>
      </c>
      <c r="F2447" s="134" t="s">
        <v>26</v>
      </c>
      <c r="G2447" s="271" t="s">
        <v>27</v>
      </c>
      <c r="H2447" s="198" t="s">
        <v>10815</v>
      </c>
      <c r="I2447" s="271" t="s">
        <v>7732</v>
      </c>
      <c r="J2447" s="271" t="s">
        <v>7733</v>
      </c>
      <c r="K2447" s="104" t="s">
        <v>7481</v>
      </c>
      <c r="L2447" s="198" t="s">
        <v>10865</v>
      </c>
      <c r="M2447" s="134" t="s">
        <v>6883</v>
      </c>
      <c r="N2447" s="271" t="s">
        <v>1162</v>
      </c>
      <c r="O2447" s="271">
        <v>2023</v>
      </c>
      <c r="P2447" s="88">
        <v>45652</v>
      </c>
      <c r="Q2447" s="271" t="s">
        <v>6790</v>
      </c>
      <c r="R2447" s="271">
        <v>1</v>
      </c>
      <c r="S2447" s="222" t="s">
        <v>10866</v>
      </c>
      <c r="T2447" s="179">
        <v>45737</v>
      </c>
      <c r="U2447" s="87">
        <v>150</v>
      </c>
      <c r="V2447" s="134" t="s">
        <v>2076</v>
      </c>
      <c r="W2447" s="134" t="s">
        <v>2076</v>
      </c>
      <c r="X2447" s="134" t="s">
        <v>2076</v>
      </c>
      <c r="Y2447" s="123" t="s">
        <v>10867</v>
      </c>
      <c r="Z2447" s="179">
        <v>45797</v>
      </c>
      <c r="AA2447" s="87">
        <v>150</v>
      </c>
      <c r="AB2447" s="272" t="s">
        <v>10868</v>
      </c>
      <c r="AC2447" s="145">
        <v>150</v>
      </c>
      <c r="AD2447" s="142">
        <v>2025</v>
      </c>
      <c r="AE2447" s="142">
        <v>5350</v>
      </c>
      <c r="AF2447" s="328">
        <f t="shared" si="187"/>
        <v>802500</v>
      </c>
      <c r="AG2447" s="108"/>
      <c r="AH2447" s="108"/>
      <c r="AI2447" s="108"/>
      <c r="AJ2447" s="108"/>
      <c r="AK2447" s="108"/>
      <c r="AL2447" s="108"/>
      <c r="AM2447" s="108"/>
      <c r="AN2447" s="108"/>
      <c r="AO2447" s="108"/>
      <c r="AP2447" s="108"/>
      <c r="AQ2447" s="108"/>
      <c r="AR2447" s="108"/>
      <c r="AS2447" s="108"/>
      <c r="AT2447" s="108"/>
      <c r="AU2447" s="108"/>
      <c r="AV2447" s="108"/>
      <c r="AW2447" s="108"/>
      <c r="AX2447" s="108"/>
      <c r="AY2447" s="108"/>
      <c r="AZ2447" s="108"/>
      <c r="BA2447" s="108"/>
      <c r="BB2447" s="108"/>
      <c r="BC2447" s="108"/>
      <c r="BD2447" s="108"/>
      <c r="BE2447" s="108"/>
      <c r="BF2447" s="108"/>
      <c r="BG2447" s="108"/>
      <c r="BH2447" s="108"/>
      <c r="BI2447" s="108"/>
      <c r="BJ2447" s="108"/>
      <c r="BK2447" s="130"/>
      <c r="BL2447" s="130"/>
      <c r="BM2447" s="130"/>
      <c r="BN2447" s="130"/>
      <c r="BO2447" s="130"/>
      <c r="BP2447" s="130"/>
      <c r="BQ2447" s="130"/>
      <c r="BR2447" s="130"/>
      <c r="BS2447" s="130"/>
      <c r="BT2447" s="130"/>
      <c r="BU2447" s="130"/>
      <c r="BV2447" s="130"/>
      <c r="BW2447" s="130"/>
      <c r="BX2447" s="130"/>
      <c r="BY2447" s="130"/>
      <c r="BZ2447" s="130"/>
      <c r="CA2447" s="130"/>
      <c r="CB2447" s="130"/>
      <c r="CC2447" s="130"/>
      <c r="CD2447" s="130"/>
      <c r="CE2447" s="130"/>
      <c r="CF2447" s="130"/>
      <c r="CG2447" s="130"/>
      <c r="CH2447" s="130"/>
      <c r="CI2447" s="130"/>
      <c r="CJ2447" s="130"/>
      <c r="CK2447" s="130"/>
      <c r="CL2447" s="130"/>
      <c r="CM2447" s="130"/>
      <c r="CN2447" s="130"/>
      <c r="CO2447" s="130"/>
      <c r="CP2447" s="130"/>
      <c r="CQ2447" s="130"/>
      <c r="CR2447" s="130"/>
      <c r="CS2447" s="130"/>
      <c r="CT2447" s="130"/>
      <c r="CU2447" s="130"/>
      <c r="CV2447" s="130"/>
      <c r="CW2447" s="130"/>
      <c r="CX2447" s="130"/>
      <c r="CY2447" s="130"/>
      <c r="CZ2447" s="130"/>
      <c r="DA2447" s="130"/>
      <c r="DB2447" s="130"/>
      <c r="DC2447" s="130"/>
      <c r="DD2447" s="130"/>
      <c r="DE2447" s="130"/>
      <c r="DF2447" s="130"/>
      <c r="DG2447" s="130"/>
      <c r="DH2447" s="130"/>
      <c r="DI2447" s="130"/>
      <c r="DJ2447" s="130"/>
      <c r="DK2447" s="130"/>
      <c r="DL2447" s="130"/>
    </row>
    <row r="2448" spans="1:116" ht="52.9" customHeight="1" x14ac:dyDescent="0.2">
      <c r="A2448" s="136">
        <v>2445</v>
      </c>
      <c r="B2448" s="368">
        <f t="shared" si="188"/>
        <v>1411</v>
      </c>
      <c r="C2448" s="223" t="s">
        <v>10857</v>
      </c>
      <c r="D2448" s="344" t="s">
        <v>8462</v>
      </c>
      <c r="E2448" s="141">
        <v>20467534026</v>
      </c>
      <c r="F2448" s="134" t="s">
        <v>26</v>
      </c>
      <c r="G2448" s="344" t="s">
        <v>27</v>
      </c>
      <c r="H2448" s="198" t="s">
        <v>10799</v>
      </c>
      <c r="I2448" s="344" t="s">
        <v>6902</v>
      </c>
      <c r="J2448" s="344" t="s">
        <v>6902</v>
      </c>
      <c r="K2448" s="104" t="s">
        <v>10861</v>
      </c>
      <c r="L2448" s="198" t="s">
        <v>10859</v>
      </c>
      <c r="M2448" s="134" t="s">
        <v>6883</v>
      </c>
      <c r="N2448" s="344" t="s">
        <v>1163</v>
      </c>
      <c r="O2448" s="344">
        <v>2024</v>
      </c>
      <c r="P2448" s="88">
        <v>45462</v>
      </c>
      <c r="Q2448" s="344" t="s">
        <v>6790</v>
      </c>
      <c r="R2448" s="344">
        <v>1</v>
      </c>
      <c r="S2448" s="222" t="s">
        <v>10860</v>
      </c>
      <c r="T2448" s="179">
        <v>45729</v>
      </c>
      <c r="U2448" s="87">
        <v>1000</v>
      </c>
      <c r="V2448" s="134" t="s">
        <v>2076</v>
      </c>
      <c r="W2448" s="134" t="s">
        <v>2076</v>
      </c>
      <c r="X2448" s="134" t="s">
        <v>2076</v>
      </c>
      <c r="Y2448" s="123" t="s">
        <v>10862</v>
      </c>
      <c r="Z2448" s="179">
        <v>45797</v>
      </c>
      <c r="AA2448" s="87">
        <v>1000</v>
      </c>
      <c r="AB2448" s="352" t="s">
        <v>10863</v>
      </c>
      <c r="AC2448" s="145">
        <v>1000</v>
      </c>
      <c r="AD2448" s="142">
        <v>2025</v>
      </c>
      <c r="AE2448" s="142">
        <v>5350</v>
      </c>
      <c r="AF2448" s="328">
        <f t="shared" si="187"/>
        <v>5350000</v>
      </c>
      <c r="AG2448" s="108"/>
      <c r="AH2448" s="108"/>
      <c r="AI2448" s="108"/>
      <c r="AJ2448" s="108"/>
      <c r="AK2448" s="108"/>
      <c r="AL2448" s="108"/>
      <c r="AM2448" s="108"/>
      <c r="AN2448" s="108"/>
      <c r="AO2448" s="108"/>
      <c r="AP2448" s="108"/>
      <c r="AQ2448" s="108"/>
      <c r="AR2448" s="108"/>
      <c r="AS2448" s="108"/>
      <c r="AT2448" s="108"/>
      <c r="AU2448" s="108"/>
      <c r="AV2448" s="108"/>
      <c r="AW2448" s="108"/>
      <c r="AX2448" s="108"/>
      <c r="AY2448" s="108"/>
      <c r="AZ2448" s="108"/>
      <c r="BA2448" s="108"/>
      <c r="BB2448" s="108"/>
      <c r="BC2448" s="108"/>
      <c r="BD2448" s="108"/>
      <c r="BE2448" s="108"/>
      <c r="BF2448" s="108"/>
      <c r="BG2448" s="108"/>
      <c r="BH2448" s="108"/>
      <c r="BI2448" s="108"/>
      <c r="BJ2448" s="108"/>
      <c r="BK2448" s="130"/>
      <c r="BL2448" s="130"/>
      <c r="BM2448" s="130"/>
      <c r="BN2448" s="130"/>
      <c r="BO2448" s="130"/>
      <c r="BP2448" s="130"/>
      <c r="BQ2448" s="130"/>
      <c r="BR2448" s="130"/>
      <c r="BS2448" s="130"/>
      <c r="BT2448" s="130"/>
      <c r="BU2448" s="130"/>
      <c r="BV2448" s="130"/>
      <c r="BW2448" s="130"/>
      <c r="BX2448" s="130"/>
      <c r="BY2448" s="130"/>
      <c r="BZ2448" s="130"/>
      <c r="CA2448" s="130"/>
      <c r="CB2448" s="130"/>
      <c r="CC2448" s="130"/>
      <c r="CD2448" s="130"/>
      <c r="CE2448" s="130"/>
      <c r="CF2448" s="130"/>
      <c r="CG2448" s="130"/>
      <c r="CH2448" s="130"/>
      <c r="CI2448" s="130"/>
      <c r="CJ2448" s="130"/>
      <c r="CK2448" s="130"/>
      <c r="CL2448" s="130"/>
      <c r="CM2448" s="130"/>
      <c r="CN2448" s="130"/>
      <c r="CO2448" s="130"/>
      <c r="CP2448" s="130"/>
      <c r="CQ2448" s="130"/>
      <c r="CR2448" s="130"/>
      <c r="CS2448" s="130"/>
      <c r="CT2448" s="130"/>
      <c r="CU2448" s="130"/>
      <c r="CV2448" s="130"/>
      <c r="CW2448" s="130"/>
      <c r="CX2448" s="130"/>
      <c r="CY2448" s="130"/>
      <c r="CZ2448" s="130"/>
      <c r="DA2448" s="130"/>
      <c r="DB2448" s="130"/>
      <c r="DC2448" s="130"/>
      <c r="DD2448" s="130"/>
      <c r="DE2448" s="130"/>
      <c r="DF2448" s="130"/>
      <c r="DG2448" s="130"/>
      <c r="DH2448" s="130"/>
      <c r="DI2448" s="130"/>
      <c r="DJ2448" s="130"/>
      <c r="DK2448" s="130"/>
      <c r="DL2448" s="130"/>
    </row>
    <row r="2449" spans="1:116" ht="52.9" customHeight="1" x14ac:dyDescent="0.2">
      <c r="A2449" s="136">
        <v>2446</v>
      </c>
      <c r="B2449" s="368">
        <f t="shared" si="188"/>
        <v>1411</v>
      </c>
      <c r="C2449" s="223" t="s">
        <v>10857</v>
      </c>
      <c r="D2449" s="344" t="s">
        <v>8462</v>
      </c>
      <c r="E2449" s="141">
        <v>20467534026</v>
      </c>
      <c r="F2449" s="134" t="s">
        <v>26</v>
      </c>
      <c r="G2449" s="344" t="s">
        <v>27</v>
      </c>
      <c r="H2449" s="198" t="s">
        <v>10799</v>
      </c>
      <c r="I2449" s="344" t="s">
        <v>6902</v>
      </c>
      <c r="J2449" s="344" t="s">
        <v>6902</v>
      </c>
      <c r="K2449" s="104" t="s">
        <v>10861</v>
      </c>
      <c r="L2449" s="198" t="s">
        <v>10858</v>
      </c>
      <c r="M2449" s="134" t="s">
        <v>6883</v>
      </c>
      <c r="N2449" s="344" t="s">
        <v>1161</v>
      </c>
      <c r="O2449" s="344">
        <v>2024</v>
      </c>
      <c r="P2449" s="88">
        <v>45462</v>
      </c>
      <c r="Q2449" s="344" t="s">
        <v>6790</v>
      </c>
      <c r="R2449" s="344">
        <v>1</v>
      </c>
      <c r="S2449" s="222" t="s">
        <v>10860</v>
      </c>
      <c r="T2449" s="179">
        <v>45729</v>
      </c>
      <c r="U2449" s="87">
        <v>3.9</v>
      </c>
      <c r="V2449" s="134" t="s">
        <v>2076</v>
      </c>
      <c r="W2449" s="134" t="s">
        <v>2076</v>
      </c>
      <c r="X2449" s="134" t="s">
        <v>2076</v>
      </c>
      <c r="Y2449" s="123" t="s">
        <v>10862</v>
      </c>
      <c r="Z2449" s="179">
        <v>45797</v>
      </c>
      <c r="AA2449" s="87">
        <v>3.9</v>
      </c>
      <c r="AB2449" s="352" t="s">
        <v>10863</v>
      </c>
      <c r="AC2449" s="145">
        <v>3.9</v>
      </c>
      <c r="AD2449" s="142">
        <v>2025</v>
      </c>
      <c r="AE2449" s="142">
        <v>5350</v>
      </c>
      <c r="AF2449" s="328">
        <f t="shared" si="187"/>
        <v>20865</v>
      </c>
      <c r="AG2449" s="108"/>
      <c r="AH2449" s="108"/>
      <c r="AI2449" s="108"/>
      <c r="AJ2449" s="108"/>
      <c r="AK2449" s="108"/>
      <c r="AL2449" s="108"/>
      <c r="AM2449" s="108"/>
      <c r="AN2449" s="108"/>
      <c r="AO2449" s="108"/>
      <c r="AP2449" s="108"/>
      <c r="AQ2449" s="108"/>
      <c r="AR2449" s="108"/>
      <c r="AS2449" s="108"/>
      <c r="AT2449" s="108"/>
      <c r="AU2449" s="108"/>
      <c r="AV2449" s="108"/>
      <c r="AW2449" s="108"/>
      <c r="AX2449" s="108"/>
      <c r="AY2449" s="108"/>
      <c r="AZ2449" s="108"/>
      <c r="BA2449" s="108"/>
      <c r="BB2449" s="108"/>
      <c r="BC2449" s="108"/>
      <c r="BD2449" s="108"/>
      <c r="BE2449" s="108"/>
      <c r="BF2449" s="108"/>
      <c r="BG2449" s="108"/>
      <c r="BH2449" s="108"/>
      <c r="BI2449" s="108"/>
      <c r="BJ2449" s="108"/>
      <c r="BK2449" s="130"/>
      <c r="BL2449" s="130"/>
      <c r="BM2449" s="130"/>
      <c r="BN2449" s="130"/>
      <c r="BO2449" s="130"/>
      <c r="BP2449" s="130"/>
      <c r="BQ2449" s="130"/>
      <c r="BR2449" s="130"/>
      <c r="BS2449" s="130"/>
      <c r="BT2449" s="130"/>
      <c r="BU2449" s="130"/>
      <c r="BV2449" s="130"/>
      <c r="BW2449" s="130"/>
      <c r="BX2449" s="130"/>
      <c r="BY2449" s="130"/>
      <c r="BZ2449" s="130"/>
      <c r="CA2449" s="130"/>
      <c r="CB2449" s="130"/>
      <c r="CC2449" s="130"/>
      <c r="CD2449" s="130"/>
      <c r="CE2449" s="130"/>
      <c r="CF2449" s="130"/>
      <c r="CG2449" s="130"/>
      <c r="CH2449" s="130"/>
      <c r="CI2449" s="130"/>
      <c r="CJ2449" s="130"/>
      <c r="CK2449" s="130"/>
      <c r="CL2449" s="130"/>
      <c r="CM2449" s="130"/>
      <c r="CN2449" s="130"/>
      <c r="CO2449" s="130"/>
      <c r="CP2449" s="130"/>
      <c r="CQ2449" s="130"/>
      <c r="CR2449" s="130"/>
      <c r="CS2449" s="130"/>
      <c r="CT2449" s="130"/>
      <c r="CU2449" s="130"/>
      <c r="CV2449" s="130"/>
      <c r="CW2449" s="130"/>
      <c r="CX2449" s="130"/>
      <c r="CY2449" s="130"/>
      <c r="CZ2449" s="130"/>
      <c r="DA2449" s="130"/>
      <c r="DB2449" s="130"/>
      <c r="DC2449" s="130"/>
      <c r="DD2449" s="130"/>
      <c r="DE2449" s="130"/>
      <c r="DF2449" s="130"/>
      <c r="DG2449" s="130"/>
      <c r="DH2449" s="130"/>
      <c r="DI2449" s="130"/>
      <c r="DJ2449" s="130"/>
      <c r="DK2449" s="130"/>
      <c r="DL2449" s="130"/>
    </row>
    <row r="2450" spans="1:116" ht="52.9" customHeight="1" x14ac:dyDescent="0.2">
      <c r="A2450" s="136">
        <v>2447</v>
      </c>
      <c r="B2450" s="368">
        <f t="shared" si="188"/>
        <v>1412</v>
      </c>
      <c r="C2450" s="223" t="s">
        <v>10869</v>
      </c>
      <c r="D2450" s="344" t="s">
        <v>597</v>
      </c>
      <c r="E2450" s="141">
        <v>20106897914</v>
      </c>
      <c r="F2450" s="134" t="s">
        <v>26</v>
      </c>
      <c r="G2450" s="344" t="s">
        <v>27</v>
      </c>
      <c r="H2450" s="198" t="s">
        <v>10799</v>
      </c>
      <c r="I2450" s="344" t="s">
        <v>6902</v>
      </c>
      <c r="J2450" s="344" t="s">
        <v>6902</v>
      </c>
      <c r="K2450" s="104" t="s">
        <v>10835</v>
      </c>
      <c r="L2450" s="198" t="s">
        <v>10870</v>
      </c>
      <c r="M2450" s="134" t="s">
        <v>6883</v>
      </c>
      <c r="N2450" s="344" t="s">
        <v>1163</v>
      </c>
      <c r="O2450" s="344">
        <v>2022</v>
      </c>
      <c r="P2450" s="88">
        <v>45470</v>
      </c>
      <c r="Q2450" s="344" t="s">
        <v>6790</v>
      </c>
      <c r="R2450" s="344">
        <v>1</v>
      </c>
      <c r="S2450" s="222" t="s">
        <v>10871</v>
      </c>
      <c r="T2450" s="179">
        <v>45736</v>
      </c>
      <c r="U2450" s="87">
        <v>350</v>
      </c>
      <c r="V2450" s="134" t="s">
        <v>2076</v>
      </c>
      <c r="W2450" s="134" t="s">
        <v>2076</v>
      </c>
      <c r="X2450" s="134" t="s">
        <v>2076</v>
      </c>
      <c r="Y2450" s="123" t="s">
        <v>10872</v>
      </c>
      <c r="Z2450" s="179">
        <v>45797</v>
      </c>
      <c r="AA2450" s="87">
        <v>350</v>
      </c>
      <c r="AB2450" s="352" t="s">
        <v>10873</v>
      </c>
      <c r="AC2450" s="145">
        <v>350</v>
      </c>
      <c r="AD2450" s="142">
        <v>2025</v>
      </c>
      <c r="AE2450" s="142">
        <v>5350</v>
      </c>
      <c r="AF2450" s="328">
        <f t="shared" si="187"/>
        <v>1872500</v>
      </c>
      <c r="AG2450" s="108"/>
      <c r="AH2450" s="108"/>
      <c r="AI2450" s="108"/>
      <c r="AJ2450" s="108"/>
      <c r="AK2450" s="108"/>
      <c r="AL2450" s="108"/>
      <c r="AM2450" s="108"/>
      <c r="AN2450" s="108"/>
      <c r="AO2450" s="108"/>
      <c r="AP2450" s="108"/>
      <c r="AQ2450" s="108"/>
      <c r="AR2450" s="108"/>
      <c r="AS2450" s="108"/>
      <c r="AT2450" s="108"/>
      <c r="AU2450" s="108"/>
      <c r="AV2450" s="108"/>
      <c r="AW2450" s="108"/>
      <c r="AX2450" s="108"/>
      <c r="AY2450" s="108"/>
      <c r="AZ2450" s="108"/>
      <c r="BA2450" s="108"/>
      <c r="BB2450" s="108"/>
      <c r="BC2450" s="108"/>
      <c r="BD2450" s="108"/>
      <c r="BE2450" s="108"/>
      <c r="BF2450" s="108"/>
      <c r="BG2450" s="108"/>
      <c r="BH2450" s="108"/>
      <c r="BI2450" s="108"/>
      <c r="BJ2450" s="108"/>
      <c r="BK2450" s="130"/>
      <c r="BL2450" s="130"/>
      <c r="BM2450" s="130"/>
      <c r="BN2450" s="130"/>
      <c r="BO2450" s="130"/>
      <c r="BP2450" s="130"/>
      <c r="BQ2450" s="130"/>
      <c r="BR2450" s="130"/>
      <c r="BS2450" s="130"/>
      <c r="BT2450" s="130"/>
      <c r="BU2450" s="130"/>
      <c r="BV2450" s="130"/>
      <c r="BW2450" s="130"/>
      <c r="BX2450" s="130"/>
      <c r="BY2450" s="130"/>
      <c r="BZ2450" s="130"/>
      <c r="CA2450" s="130"/>
      <c r="CB2450" s="130"/>
      <c r="CC2450" s="130"/>
      <c r="CD2450" s="130"/>
      <c r="CE2450" s="130"/>
      <c r="CF2450" s="130"/>
      <c r="CG2450" s="130"/>
      <c r="CH2450" s="130"/>
      <c r="CI2450" s="130"/>
      <c r="CJ2450" s="130"/>
      <c r="CK2450" s="130"/>
      <c r="CL2450" s="130"/>
      <c r="CM2450" s="130"/>
      <c r="CN2450" s="130"/>
      <c r="CO2450" s="130"/>
      <c r="CP2450" s="130"/>
      <c r="CQ2450" s="130"/>
      <c r="CR2450" s="130"/>
      <c r="CS2450" s="130"/>
      <c r="CT2450" s="130"/>
      <c r="CU2450" s="130"/>
      <c r="CV2450" s="130"/>
      <c r="CW2450" s="130"/>
      <c r="CX2450" s="130"/>
      <c r="CY2450" s="130"/>
      <c r="CZ2450" s="130"/>
      <c r="DA2450" s="130"/>
      <c r="DB2450" s="130"/>
      <c r="DC2450" s="130"/>
      <c r="DD2450" s="130"/>
      <c r="DE2450" s="130"/>
      <c r="DF2450" s="130"/>
      <c r="DG2450" s="130"/>
      <c r="DH2450" s="130"/>
      <c r="DI2450" s="130"/>
      <c r="DJ2450" s="130"/>
      <c r="DK2450" s="130"/>
      <c r="DL2450" s="130"/>
    </row>
    <row r="2451" spans="1:116" ht="28.9" customHeight="1" x14ac:dyDescent="0.2">
      <c r="A2451" s="136">
        <v>2448</v>
      </c>
      <c r="B2451" s="368">
        <f t="shared" si="188"/>
        <v>1413</v>
      </c>
      <c r="C2451" s="223" t="s">
        <v>10874</v>
      </c>
      <c r="D2451" s="279" t="s">
        <v>11395</v>
      </c>
      <c r="E2451" s="141">
        <v>20543254798</v>
      </c>
      <c r="F2451" s="134" t="s">
        <v>26</v>
      </c>
      <c r="G2451" s="271" t="s">
        <v>27</v>
      </c>
      <c r="H2451" s="198" t="s">
        <v>10875</v>
      </c>
      <c r="I2451" s="249" t="s">
        <v>10876</v>
      </c>
      <c r="J2451" s="274" t="s">
        <v>10294</v>
      </c>
      <c r="K2451" s="104" t="s">
        <v>10890</v>
      </c>
      <c r="L2451" s="198" t="s">
        <v>10877</v>
      </c>
      <c r="M2451" s="134" t="s">
        <v>6883</v>
      </c>
      <c r="N2451" s="249" t="s">
        <v>1161</v>
      </c>
      <c r="O2451" s="249">
        <v>2023</v>
      </c>
      <c r="P2451" s="88">
        <v>45596</v>
      </c>
      <c r="Q2451" s="274" t="s">
        <v>6790</v>
      </c>
      <c r="R2451" s="274">
        <v>1</v>
      </c>
      <c r="S2451" s="222" t="s">
        <v>10878</v>
      </c>
      <c r="T2451" s="179">
        <v>45761</v>
      </c>
      <c r="U2451" s="87">
        <v>6.7</v>
      </c>
      <c r="V2451" s="134" t="s">
        <v>2076</v>
      </c>
      <c r="W2451" s="134" t="s">
        <v>2076</v>
      </c>
      <c r="X2451" s="134" t="s">
        <v>2076</v>
      </c>
      <c r="Y2451" s="123" t="s">
        <v>10879</v>
      </c>
      <c r="Z2451" s="179">
        <v>45803</v>
      </c>
      <c r="AA2451" s="87">
        <v>6.7</v>
      </c>
      <c r="AB2451" s="273" t="s">
        <v>10880</v>
      </c>
      <c r="AC2451" s="145">
        <v>6.7</v>
      </c>
      <c r="AD2451" s="142">
        <v>2025</v>
      </c>
      <c r="AE2451" s="142">
        <v>5350</v>
      </c>
      <c r="AF2451" s="328">
        <f t="shared" si="187"/>
        <v>35845</v>
      </c>
      <c r="AG2451" s="108"/>
      <c r="AH2451" s="108"/>
      <c r="AI2451" s="108"/>
      <c r="AJ2451" s="108"/>
      <c r="AK2451" s="108"/>
      <c r="AL2451" s="108"/>
      <c r="AM2451" s="108"/>
      <c r="AN2451" s="108"/>
      <c r="AO2451" s="108"/>
      <c r="AP2451" s="108"/>
      <c r="AQ2451" s="108"/>
      <c r="AR2451" s="108"/>
      <c r="AS2451" s="108"/>
      <c r="AT2451" s="108"/>
      <c r="AU2451" s="108"/>
      <c r="AV2451" s="108"/>
      <c r="AW2451" s="108"/>
      <c r="AX2451" s="108"/>
      <c r="AY2451" s="108"/>
      <c r="AZ2451" s="108"/>
      <c r="BA2451" s="108"/>
      <c r="BB2451" s="108"/>
      <c r="BC2451" s="108"/>
      <c r="BD2451" s="108"/>
      <c r="BE2451" s="108"/>
      <c r="BF2451" s="108"/>
      <c r="BG2451" s="108"/>
      <c r="BH2451" s="108"/>
      <c r="BI2451" s="108"/>
      <c r="BJ2451" s="108"/>
      <c r="BK2451" s="130"/>
      <c r="BL2451" s="130"/>
      <c r="BM2451" s="130"/>
      <c r="BN2451" s="130"/>
      <c r="BO2451" s="130"/>
      <c r="BP2451" s="130"/>
      <c r="BQ2451" s="130"/>
      <c r="BR2451" s="130"/>
      <c r="BS2451" s="130"/>
      <c r="BT2451" s="130"/>
      <c r="BU2451" s="130"/>
      <c r="BV2451" s="130"/>
      <c r="BW2451" s="130"/>
      <c r="BX2451" s="130"/>
      <c r="BY2451" s="130"/>
      <c r="BZ2451" s="130"/>
      <c r="CA2451" s="130"/>
      <c r="CB2451" s="130"/>
      <c r="CC2451" s="130"/>
      <c r="CD2451" s="130"/>
      <c r="CE2451" s="130"/>
      <c r="CF2451" s="130"/>
      <c r="CG2451" s="130"/>
      <c r="CH2451" s="130"/>
      <c r="CI2451" s="130"/>
      <c r="CJ2451" s="130"/>
      <c r="CK2451" s="130"/>
      <c r="CL2451" s="130"/>
      <c r="CM2451" s="130"/>
      <c r="CN2451" s="130"/>
      <c r="CO2451" s="130"/>
      <c r="CP2451" s="130"/>
      <c r="CQ2451" s="130"/>
      <c r="CR2451" s="130"/>
      <c r="CS2451" s="130"/>
      <c r="CT2451" s="130"/>
      <c r="CU2451" s="130"/>
      <c r="CV2451" s="130"/>
      <c r="CW2451" s="130"/>
      <c r="CX2451" s="130"/>
      <c r="CY2451" s="130"/>
      <c r="CZ2451" s="130"/>
      <c r="DA2451" s="130"/>
      <c r="DB2451" s="130"/>
      <c r="DC2451" s="130"/>
      <c r="DD2451" s="130"/>
      <c r="DE2451" s="130"/>
      <c r="DF2451" s="130"/>
      <c r="DG2451" s="130"/>
      <c r="DH2451" s="130"/>
      <c r="DI2451" s="130"/>
      <c r="DJ2451" s="130"/>
      <c r="DK2451" s="130"/>
      <c r="DL2451" s="130"/>
    </row>
    <row r="2452" spans="1:116" ht="38.25" x14ac:dyDescent="0.2">
      <c r="A2452" s="136">
        <v>2449</v>
      </c>
      <c r="B2452" s="368">
        <f t="shared" si="188"/>
        <v>1414</v>
      </c>
      <c r="C2452" s="223" t="s">
        <v>10881</v>
      </c>
      <c r="D2452" s="279" t="s">
        <v>597</v>
      </c>
      <c r="E2452" s="141">
        <v>20106897914</v>
      </c>
      <c r="F2452" s="134" t="s">
        <v>26</v>
      </c>
      <c r="G2452" s="249" t="s">
        <v>27</v>
      </c>
      <c r="H2452" s="198" t="s">
        <v>9625</v>
      </c>
      <c r="I2452" s="249" t="s">
        <v>6924</v>
      </c>
      <c r="J2452" s="249" t="s">
        <v>6924</v>
      </c>
      <c r="K2452" s="104" t="s">
        <v>10889</v>
      </c>
      <c r="L2452" s="198" t="s">
        <v>10882</v>
      </c>
      <c r="M2452" s="134" t="s">
        <v>10888</v>
      </c>
      <c r="N2452" s="249" t="s">
        <v>1162</v>
      </c>
      <c r="O2452" s="249">
        <v>2021</v>
      </c>
      <c r="P2452" s="88">
        <v>45460</v>
      </c>
      <c r="Q2452" s="274" t="s">
        <v>6790</v>
      </c>
      <c r="R2452" s="274">
        <v>1</v>
      </c>
      <c r="S2452" s="222" t="s">
        <v>10885</v>
      </c>
      <c r="T2452" s="179">
        <v>45614</v>
      </c>
      <c r="U2452" s="87">
        <v>150</v>
      </c>
      <c r="V2452" s="134" t="s">
        <v>10884</v>
      </c>
      <c r="W2452" s="138">
        <v>45715</v>
      </c>
      <c r="X2452" s="134">
        <v>150</v>
      </c>
      <c r="Y2452" s="123" t="s">
        <v>10886</v>
      </c>
      <c r="Z2452" s="179">
        <v>45803</v>
      </c>
      <c r="AA2452" s="87">
        <v>150</v>
      </c>
      <c r="AB2452" s="273" t="s">
        <v>10887</v>
      </c>
      <c r="AC2452" s="145">
        <v>150</v>
      </c>
      <c r="AD2452" s="142">
        <v>2025</v>
      </c>
      <c r="AE2452" s="142">
        <v>5350</v>
      </c>
      <c r="AF2452" s="328">
        <f t="shared" si="187"/>
        <v>802500</v>
      </c>
      <c r="AG2452" s="108"/>
      <c r="AH2452" s="108"/>
      <c r="AI2452" s="108"/>
      <c r="AJ2452" s="108"/>
      <c r="AK2452" s="108"/>
      <c r="AL2452" s="108"/>
      <c r="AM2452" s="108"/>
      <c r="AN2452" s="108"/>
      <c r="AO2452" s="108"/>
      <c r="AP2452" s="108"/>
      <c r="AQ2452" s="108"/>
      <c r="AR2452" s="108"/>
      <c r="AS2452" s="108"/>
      <c r="AT2452" s="108"/>
      <c r="AU2452" s="108"/>
      <c r="AV2452" s="108"/>
      <c r="AW2452" s="108"/>
      <c r="AX2452" s="108"/>
      <c r="AY2452" s="108"/>
      <c r="AZ2452" s="108"/>
      <c r="BA2452" s="108"/>
      <c r="BB2452" s="108"/>
      <c r="BC2452" s="108"/>
      <c r="BD2452" s="108"/>
      <c r="BE2452" s="108"/>
      <c r="BF2452" s="108"/>
      <c r="BG2452" s="108"/>
      <c r="BH2452" s="108"/>
      <c r="BI2452" s="108"/>
      <c r="BJ2452" s="108"/>
      <c r="BK2452" s="130"/>
      <c r="BL2452" s="130"/>
      <c r="BM2452" s="130"/>
      <c r="BN2452" s="130"/>
      <c r="BO2452" s="130"/>
      <c r="BP2452" s="130"/>
      <c r="BQ2452" s="130"/>
      <c r="BR2452" s="130"/>
      <c r="BS2452" s="130"/>
      <c r="BT2452" s="130"/>
      <c r="BU2452" s="130"/>
      <c r="BV2452" s="130"/>
      <c r="BW2452" s="130"/>
      <c r="BX2452" s="130"/>
      <c r="BY2452" s="130"/>
      <c r="BZ2452" s="130"/>
      <c r="CA2452" s="130"/>
      <c r="CB2452" s="130"/>
      <c r="CC2452" s="130"/>
      <c r="CD2452" s="130"/>
      <c r="CE2452" s="130"/>
      <c r="CF2452" s="130"/>
      <c r="CG2452" s="130"/>
      <c r="CH2452" s="130"/>
      <c r="CI2452" s="130"/>
      <c r="CJ2452" s="130"/>
      <c r="CK2452" s="130"/>
      <c r="CL2452" s="130"/>
      <c r="CM2452" s="130"/>
      <c r="CN2452" s="130"/>
      <c r="CO2452" s="130"/>
      <c r="CP2452" s="130"/>
      <c r="CQ2452" s="130"/>
      <c r="CR2452" s="130"/>
      <c r="CS2452" s="130"/>
      <c r="CT2452" s="130"/>
      <c r="CU2452" s="130"/>
      <c r="CV2452" s="130"/>
      <c r="CW2452" s="130"/>
      <c r="CX2452" s="130"/>
      <c r="CY2452" s="130"/>
      <c r="CZ2452" s="130"/>
      <c r="DA2452" s="130"/>
      <c r="DB2452" s="130"/>
      <c r="DC2452" s="130"/>
      <c r="DD2452" s="130"/>
      <c r="DE2452" s="130"/>
      <c r="DF2452" s="130"/>
      <c r="DG2452" s="130"/>
      <c r="DH2452" s="130"/>
      <c r="DI2452" s="130"/>
      <c r="DJ2452" s="130"/>
      <c r="DK2452" s="130"/>
      <c r="DL2452" s="130"/>
    </row>
    <row r="2453" spans="1:116" ht="38.25" x14ac:dyDescent="0.2">
      <c r="A2453" s="136">
        <v>2450</v>
      </c>
      <c r="B2453" s="368">
        <f t="shared" si="188"/>
        <v>1414</v>
      </c>
      <c r="C2453" s="223" t="s">
        <v>10881</v>
      </c>
      <c r="D2453" s="279" t="s">
        <v>597</v>
      </c>
      <c r="E2453" s="141">
        <v>20106897914</v>
      </c>
      <c r="F2453" s="134" t="s">
        <v>26</v>
      </c>
      <c r="G2453" s="274" t="s">
        <v>27</v>
      </c>
      <c r="H2453" s="198" t="s">
        <v>9625</v>
      </c>
      <c r="I2453" s="274" t="s">
        <v>6924</v>
      </c>
      <c r="J2453" s="274" t="s">
        <v>6924</v>
      </c>
      <c r="K2453" s="104" t="s">
        <v>10889</v>
      </c>
      <c r="L2453" s="198" t="s">
        <v>10883</v>
      </c>
      <c r="M2453" s="134" t="s">
        <v>10888</v>
      </c>
      <c r="N2453" s="249" t="s">
        <v>1162</v>
      </c>
      <c r="O2453" s="249">
        <v>2021</v>
      </c>
      <c r="P2453" s="88">
        <v>45460</v>
      </c>
      <c r="Q2453" s="274" t="s">
        <v>6790</v>
      </c>
      <c r="R2453" s="274">
        <v>1</v>
      </c>
      <c r="S2453" s="222" t="s">
        <v>10885</v>
      </c>
      <c r="T2453" s="179">
        <v>45614</v>
      </c>
      <c r="U2453" s="87">
        <v>150</v>
      </c>
      <c r="V2453" s="134" t="s">
        <v>10884</v>
      </c>
      <c r="W2453" s="138">
        <v>45715</v>
      </c>
      <c r="X2453" s="134">
        <v>150</v>
      </c>
      <c r="Y2453" s="123" t="s">
        <v>10886</v>
      </c>
      <c r="Z2453" s="179">
        <v>45803</v>
      </c>
      <c r="AA2453" s="87">
        <v>150</v>
      </c>
      <c r="AB2453" s="273" t="s">
        <v>10887</v>
      </c>
      <c r="AC2453" s="145">
        <v>150</v>
      </c>
      <c r="AD2453" s="142">
        <v>2025</v>
      </c>
      <c r="AE2453" s="142">
        <v>5350</v>
      </c>
      <c r="AF2453" s="328">
        <f t="shared" si="187"/>
        <v>802500</v>
      </c>
      <c r="AG2453" s="108"/>
      <c r="AH2453" s="108"/>
      <c r="AI2453" s="108"/>
      <c r="AJ2453" s="108"/>
      <c r="AK2453" s="108"/>
      <c r="AL2453" s="108"/>
      <c r="AM2453" s="108"/>
      <c r="AN2453" s="108"/>
      <c r="AO2453" s="108"/>
      <c r="AP2453" s="108"/>
      <c r="AQ2453" s="108"/>
      <c r="AR2453" s="108"/>
      <c r="AS2453" s="108"/>
      <c r="AT2453" s="108"/>
      <c r="AU2453" s="108"/>
      <c r="AV2453" s="108"/>
      <c r="AW2453" s="108"/>
      <c r="AX2453" s="108"/>
      <c r="AY2453" s="108"/>
      <c r="AZ2453" s="108"/>
      <c r="BA2453" s="108"/>
      <c r="BB2453" s="108"/>
      <c r="BC2453" s="108"/>
      <c r="BD2453" s="108"/>
      <c r="BE2453" s="108"/>
      <c r="BF2453" s="108"/>
      <c r="BG2453" s="108"/>
      <c r="BH2453" s="108"/>
      <c r="BI2453" s="108"/>
      <c r="BJ2453" s="108"/>
      <c r="BK2453" s="130"/>
      <c r="BL2453" s="130"/>
      <c r="BM2453" s="130"/>
      <c r="BN2453" s="130"/>
      <c r="BO2453" s="130"/>
      <c r="BP2453" s="130"/>
      <c r="BQ2453" s="130"/>
      <c r="BR2453" s="130"/>
      <c r="BS2453" s="130"/>
      <c r="BT2453" s="130"/>
      <c r="BU2453" s="130"/>
      <c r="BV2453" s="130"/>
      <c r="BW2453" s="130"/>
      <c r="BX2453" s="130"/>
      <c r="BY2453" s="130"/>
      <c r="BZ2453" s="130"/>
      <c r="CA2453" s="130"/>
      <c r="CB2453" s="130"/>
      <c r="CC2453" s="130"/>
      <c r="CD2453" s="130"/>
      <c r="CE2453" s="130"/>
      <c r="CF2453" s="130"/>
      <c r="CG2453" s="130"/>
      <c r="CH2453" s="130"/>
      <c r="CI2453" s="130"/>
      <c r="CJ2453" s="130"/>
      <c r="CK2453" s="130"/>
      <c r="CL2453" s="130"/>
      <c r="CM2453" s="130"/>
      <c r="CN2453" s="130"/>
      <c r="CO2453" s="130"/>
      <c r="CP2453" s="130"/>
      <c r="CQ2453" s="130"/>
      <c r="CR2453" s="130"/>
      <c r="CS2453" s="130"/>
      <c r="CT2453" s="130"/>
      <c r="CU2453" s="130"/>
      <c r="CV2453" s="130"/>
      <c r="CW2453" s="130"/>
      <c r="CX2453" s="130"/>
      <c r="CY2453" s="130"/>
      <c r="CZ2453" s="130"/>
      <c r="DA2453" s="130"/>
      <c r="DB2453" s="130"/>
      <c r="DC2453" s="130"/>
      <c r="DD2453" s="130"/>
      <c r="DE2453" s="130"/>
      <c r="DF2453" s="130"/>
      <c r="DG2453" s="130"/>
      <c r="DH2453" s="130"/>
      <c r="DI2453" s="130"/>
      <c r="DJ2453" s="130"/>
      <c r="DK2453" s="130"/>
      <c r="DL2453" s="130"/>
    </row>
    <row r="2454" spans="1:116" ht="38.25" x14ac:dyDescent="0.2">
      <c r="A2454" s="136">
        <v>2451</v>
      </c>
      <c r="B2454" s="368">
        <f t="shared" si="188"/>
        <v>1415</v>
      </c>
      <c r="C2454" s="223" t="s">
        <v>10892</v>
      </c>
      <c r="D2454" s="344" t="s">
        <v>25</v>
      </c>
      <c r="E2454" s="141">
        <v>20100017491</v>
      </c>
      <c r="F2454" s="134" t="s">
        <v>26</v>
      </c>
      <c r="G2454" s="344" t="s">
        <v>27</v>
      </c>
      <c r="H2454" s="198" t="s">
        <v>10799</v>
      </c>
      <c r="I2454" s="344" t="s">
        <v>6902</v>
      </c>
      <c r="J2454" s="344" t="s">
        <v>6902</v>
      </c>
      <c r="K2454" s="104" t="s">
        <v>11532</v>
      </c>
      <c r="L2454" s="198" t="s">
        <v>10893</v>
      </c>
      <c r="M2454" s="134" t="s">
        <v>6883</v>
      </c>
      <c r="N2454" s="344" t="s">
        <v>1163</v>
      </c>
      <c r="O2454" s="344">
        <v>2024</v>
      </c>
      <c r="P2454" s="88">
        <v>45462</v>
      </c>
      <c r="Q2454" s="344" t="s">
        <v>6790</v>
      </c>
      <c r="R2454" s="344">
        <v>1</v>
      </c>
      <c r="S2454" s="222" t="s">
        <v>10897</v>
      </c>
      <c r="T2454" s="179">
        <v>45733</v>
      </c>
      <c r="U2454" s="87">
        <v>1000</v>
      </c>
      <c r="V2454" s="134" t="s">
        <v>2076</v>
      </c>
      <c r="W2454" s="138" t="s">
        <v>2076</v>
      </c>
      <c r="X2454" s="134" t="s">
        <v>2076</v>
      </c>
      <c r="Y2454" s="123" t="s">
        <v>10891</v>
      </c>
      <c r="Z2454" s="179">
        <v>45810</v>
      </c>
      <c r="AA2454" s="87">
        <v>1000</v>
      </c>
      <c r="AB2454" s="352" t="s">
        <v>10898</v>
      </c>
      <c r="AC2454" s="145">
        <v>1000</v>
      </c>
      <c r="AD2454" s="142">
        <v>2025</v>
      </c>
      <c r="AE2454" s="142">
        <v>5350</v>
      </c>
      <c r="AF2454" s="328">
        <f t="shared" si="187"/>
        <v>5350000</v>
      </c>
      <c r="AG2454" s="108"/>
      <c r="AH2454" s="108"/>
      <c r="AI2454" s="108"/>
      <c r="AJ2454" s="108"/>
      <c r="AK2454" s="108"/>
      <c r="AL2454" s="108"/>
      <c r="AM2454" s="108"/>
      <c r="AN2454" s="108"/>
      <c r="AO2454" s="108"/>
      <c r="AP2454" s="108"/>
      <c r="AQ2454" s="108"/>
      <c r="AR2454" s="108"/>
      <c r="AS2454" s="108"/>
      <c r="AT2454" s="108"/>
      <c r="AU2454" s="108"/>
      <c r="AV2454" s="108"/>
      <c r="AW2454" s="108"/>
      <c r="AX2454" s="108"/>
      <c r="AY2454" s="108"/>
      <c r="AZ2454" s="108"/>
      <c r="BA2454" s="108"/>
      <c r="BB2454" s="108"/>
      <c r="BC2454" s="108"/>
      <c r="BD2454" s="108"/>
      <c r="BE2454" s="108"/>
      <c r="BF2454" s="108"/>
      <c r="BG2454" s="108"/>
      <c r="BH2454" s="108"/>
      <c r="BI2454" s="108"/>
      <c r="BJ2454" s="108"/>
      <c r="BK2454" s="130"/>
      <c r="BL2454" s="130"/>
      <c r="BM2454" s="130"/>
      <c r="BN2454" s="130"/>
      <c r="BO2454" s="130"/>
      <c r="BP2454" s="130"/>
      <c r="BQ2454" s="130"/>
      <c r="BR2454" s="130"/>
      <c r="BS2454" s="130"/>
      <c r="BT2454" s="130"/>
      <c r="BU2454" s="130"/>
      <c r="BV2454" s="130"/>
      <c r="BW2454" s="130"/>
      <c r="BX2454" s="130"/>
      <c r="BY2454" s="130"/>
      <c r="BZ2454" s="130"/>
      <c r="CA2454" s="130"/>
      <c r="CB2454" s="130"/>
      <c r="CC2454" s="130"/>
      <c r="CD2454" s="130"/>
      <c r="CE2454" s="130"/>
      <c r="CF2454" s="130"/>
      <c r="CG2454" s="130"/>
      <c r="CH2454" s="130"/>
      <c r="CI2454" s="130"/>
      <c r="CJ2454" s="130"/>
      <c r="CK2454" s="130"/>
      <c r="CL2454" s="130"/>
      <c r="CM2454" s="130"/>
      <c r="CN2454" s="130"/>
      <c r="CO2454" s="130"/>
      <c r="CP2454" s="130"/>
      <c r="CQ2454" s="130"/>
      <c r="CR2454" s="130"/>
      <c r="CS2454" s="130"/>
      <c r="CT2454" s="130"/>
      <c r="CU2454" s="130"/>
      <c r="CV2454" s="130"/>
      <c r="CW2454" s="130"/>
      <c r="CX2454" s="130"/>
      <c r="CY2454" s="130"/>
      <c r="CZ2454" s="130"/>
      <c r="DA2454" s="130"/>
      <c r="DB2454" s="130"/>
      <c r="DC2454" s="130"/>
      <c r="DD2454" s="130"/>
      <c r="DE2454" s="130"/>
      <c r="DF2454" s="130"/>
      <c r="DG2454" s="130"/>
      <c r="DH2454" s="130"/>
      <c r="DI2454" s="130"/>
      <c r="DJ2454" s="130"/>
      <c r="DK2454" s="130"/>
      <c r="DL2454" s="130"/>
    </row>
    <row r="2455" spans="1:116" ht="25.5" x14ac:dyDescent="0.2">
      <c r="A2455" s="136">
        <v>2452</v>
      </c>
      <c r="B2455" s="368">
        <f t="shared" si="188"/>
        <v>1415</v>
      </c>
      <c r="C2455" s="223" t="s">
        <v>10892</v>
      </c>
      <c r="D2455" s="344" t="s">
        <v>25</v>
      </c>
      <c r="E2455" s="141">
        <v>20100017491</v>
      </c>
      <c r="F2455" s="134" t="s">
        <v>26</v>
      </c>
      <c r="G2455" s="344" t="s">
        <v>27</v>
      </c>
      <c r="H2455" s="198" t="s">
        <v>10799</v>
      </c>
      <c r="I2455" s="344" t="s">
        <v>6902</v>
      </c>
      <c r="J2455" s="344" t="s">
        <v>6902</v>
      </c>
      <c r="K2455" s="104" t="s">
        <v>11533</v>
      </c>
      <c r="L2455" s="198" t="s">
        <v>10894</v>
      </c>
      <c r="M2455" s="134" t="s">
        <v>6883</v>
      </c>
      <c r="N2455" s="344" t="s">
        <v>1161</v>
      </c>
      <c r="O2455" s="344">
        <v>2024</v>
      </c>
      <c r="P2455" s="88">
        <v>45462</v>
      </c>
      <c r="Q2455" s="344" t="s">
        <v>6790</v>
      </c>
      <c r="R2455" s="344">
        <v>1</v>
      </c>
      <c r="S2455" s="222" t="s">
        <v>10897</v>
      </c>
      <c r="T2455" s="179">
        <v>45733</v>
      </c>
      <c r="U2455" s="87">
        <v>33.5</v>
      </c>
      <c r="V2455" s="134" t="s">
        <v>2076</v>
      </c>
      <c r="W2455" s="138" t="s">
        <v>2076</v>
      </c>
      <c r="X2455" s="134" t="s">
        <v>2076</v>
      </c>
      <c r="Y2455" s="123" t="s">
        <v>10891</v>
      </c>
      <c r="Z2455" s="179">
        <v>45810</v>
      </c>
      <c r="AA2455" s="87">
        <v>33.5</v>
      </c>
      <c r="AB2455" s="352" t="s">
        <v>10898</v>
      </c>
      <c r="AC2455" s="145">
        <v>33.5</v>
      </c>
      <c r="AD2455" s="142">
        <v>2025</v>
      </c>
      <c r="AE2455" s="142">
        <v>5350</v>
      </c>
      <c r="AF2455" s="328">
        <f t="shared" si="187"/>
        <v>179225</v>
      </c>
      <c r="AG2455" s="108"/>
      <c r="AH2455" s="108"/>
      <c r="AI2455" s="108"/>
      <c r="AJ2455" s="108"/>
      <c r="AK2455" s="108"/>
      <c r="AL2455" s="108"/>
      <c r="AM2455" s="108"/>
      <c r="AN2455" s="108"/>
      <c r="AO2455" s="108"/>
      <c r="AP2455" s="108"/>
      <c r="AQ2455" s="108"/>
      <c r="AR2455" s="108"/>
      <c r="AS2455" s="108"/>
      <c r="AT2455" s="108"/>
      <c r="AU2455" s="108"/>
      <c r="AV2455" s="108"/>
      <c r="AW2455" s="108"/>
      <c r="AX2455" s="108"/>
      <c r="AY2455" s="108"/>
      <c r="AZ2455" s="108"/>
      <c r="BA2455" s="108"/>
      <c r="BB2455" s="108"/>
      <c r="BC2455" s="108"/>
      <c r="BD2455" s="108"/>
      <c r="BE2455" s="108"/>
      <c r="BF2455" s="108"/>
      <c r="BG2455" s="108"/>
      <c r="BH2455" s="108"/>
      <c r="BI2455" s="108"/>
      <c r="BJ2455" s="108"/>
      <c r="BK2455" s="130"/>
      <c r="BL2455" s="130"/>
      <c r="BM2455" s="130"/>
      <c r="BN2455" s="130"/>
      <c r="BO2455" s="130"/>
      <c r="BP2455" s="130"/>
      <c r="BQ2455" s="130"/>
      <c r="BR2455" s="130"/>
      <c r="BS2455" s="130"/>
      <c r="BT2455" s="130"/>
      <c r="BU2455" s="130"/>
      <c r="BV2455" s="130"/>
      <c r="BW2455" s="130"/>
      <c r="BX2455" s="130"/>
      <c r="BY2455" s="130"/>
      <c r="BZ2455" s="130"/>
      <c r="CA2455" s="130"/>
      <c r="CB2455" s="130"/>
      <c r="CC2455" s="130"/>
      <c r="CD2455" s="130"/>
      <c r="CE2455" s="130"/>
      <c r="CF2455" s="130"/>
      <c r="CG2455" s="130"/>
      <c r="CH2455" s="130"/>
      <c r="CI2455" s="130"/>
      <c r="CJ2455" s="130"/>
      <c r="CK2455" s="130"/>
      <c r="CL2455" s="130"/>
      <c r="CM2455" s="130"/>
      <c r="CN2455" s="130"/>
      <c r="CO2455" s="130"/>
      <c r="CP2455" s="130"/>
      <c r="CQ2455" s="130"/>
      <c r="CR2455" s="130"/>
      <c r="CS2455" s="130"/>
      <c r="CT2455" s="130"/>
      <c r="CU2455" s="130"/>
      <c r="CV2455" s="130"/>
      <c r="CW2455" s="130"/>
      <c r="CX2455" s="130"/>
      <c r="CY2455" s="130"/>
      <c r="CZ2455" s="130"/>
      <c r="DA2455" s="130"/>
      <c r="DB2455" s="130"/>
      <c r="DC2455" s="130"/>
      <c r="DD2455" s="130"/>
      <c r="DE2455" s="130"/>
      <c r="DF2455" s="130"/>
      <c r="DG2455" s="130"/>
      <c r="DH2455" s="130"/>
      <c r="DI2455" s="130"/>
      <c r="DJ2455" s="130"/>
      <c r="DK2455" s="130"/>
      <c r="DL2455" s="130"/>
    </row>
    <row r="2456" spans="1:116" ht="39.6" customHeight="1" x14ac:dyDescent="0.2">
      <c r="A2456" s="136">
        <v>2453</v>
      </c>
      <c r="B2456" s="368">
        <f t="shared" si="188"/>
        <v>1415</v>
      </c>
      <c r="C2456" s="223" t="s">
        <v>10892</v>
      </c>
      <c r="D2456" s="279" t="s">
        <v>25</v>
      </c>
      <c r="E2456" s="141">
        <v>20100017491</v>
      </c>
      <c r="F2456" s="134" t="s">
        <v>26</v>
      </c>
      <c r="G2456" s="275" t="s">
        <v>27</v>
      </c>
      <c r="H2456" s="198" t="s">
        <v>10895</v>
      </c>
      <c r="I2456" s="275" t="s">
        <v>7278</v>
      </c>
      <c r="J2456" s="275" t="s">
        <v>7278</v>
      </c>
      <c r="K2456" s="104" t="s">
        <v>1009</v>
      </c>
      <c r="L2456" s="270" t="s">
        <v>10896</v>
      </c>
      <c r="M2456" s="134" t="s">
        <v>6883</v>
      </c>
      <c r="N2456" s="249" t="s">
        <v>1162</v>
      </c>
      <c r="O2456" s="249">
        <v>2024</v>
      </c>
      <c r="P2456" s="88">
        <v>45462</v>
      </c>
      <c r="Q2456" s="275" t="s">
        <v>6790</v>
      </c>
      <c r="R2456" s="275">
        <v>1</v>
      </c>
      <c r="S2456" s="222" t="s">
        <v>10897</v>
      </c>
      <c r="T2456" s="179">
        <v>45733</v>
      </c>
      <c r="U2456" s="87">
        <v>134</v>
      </c>
      <c r="V2456" s="134" t="s">
        <v>2076</v>
      </c>
      <c r="W2456" s="134" t="s">
        <v>2076</v>
      </c>
      <c r="X2456" s="134" t="s">
        <v>2076</v>
      </c>
      <c r="Y2456" s="123" t="s">
        <v>10891</v>
      </c>
      <c r="Z2456" s="179">
        <v>45810</v>
      </c>
      <c r="AA2456" s="87">
        <v>134</v>
      </c>
      <c r="AB2456" s="276" t="s">
        <v>10898</v>
      </c>
      <c r="AC2456" s="145">
        <v>134</v>
      </c>
      <c r="AD2456" s="142">
        <v>2025</v>
      </c>
      <c r="AE2456" s="142">
        <v>5350</v>
      </c>
      <c r="AF2456" s="328">
        <f t="shared" si="187"/>
        <v>716900</v>
      </c>
      <c r="AG2456" s="108"/>
      <c r="AH2456" s="108"/>
      <c r="AI2456" s="108"/>
      <c r="AJ2456" s="108"/>
      <c r="AK2456" s="108"/>
      <c r="AL2456" s="108"/>
      <c r="AM2456" s="108"/>
      <c r="AN2456" s="108"/>
      <c r="AO2456" s="108"/>
      <c r="AP2456" s="108"/>
      <c r="AQ2456" s="108"/>
      <c r="AR2456" s="108"/>
      <c r="AS2456" s="108"/>
      <c r="AT2456" s="108"/>
      <c r="AU2456" s="108"/>
      <c r="AV2456" s="108"/>
      <c r="AW2456" s="108"/>
      <c r="AX2456" s="108"/>
      <c r="AY2456" s="108"/>
      <c r="AZ2456" s="108"/>
      <c r="BA2456" s="108"/>
      <c r="BB2456" s="108"/>
      <c r="BC2456" s="108"/>
      <c r="BD2456" s="108"/>
      <c r="BE2456" s="108"/>
      <c r="BF2456" s="108"/>
      <c r="BG2456" s="108"/>
      <c r="BH2456" s="108"/>
      <c r="BI2456" s="108"/>
      <c r="BJ2456" s="108"/>
      <c r="BK2456" s="130"/>
      <c r="BL2456" s="130"/>
      <c r="BM2456" s="130"/>
      <c r="BN2456" s="130"/>
      <c r="BO2456" s="130"/>
      <c r="BP2456" s="130"/>
      <c r="BQ2456" s="130"/>
      <c r="BR2456" s="130"/>
      <c r="BS2456" s="130"/>
      <c r="BT2456" s="130"/>
      <c r="BU2456" s="130"/>
      <c r="BV2456" s="130"/>
      <c r="BW2456" s="130"/>
      <c r="BX2456" s="130"/>
      <c r="BY2456" s="130"/>
      <c r="BZ2456" s="130"/>
      <c r="CA2456" s="130"/>
      <c r="CB2456" s="130"/>
      <c r="CC2456" s="130"/>
      <c r="CD2456" s="130"/>
      <c r="CE2456" s="130"/>
      <c r="CF2456" s="130"/>
      <c r="CG2456" s="130"/>
      <c r="CH2456" s="130"/>
      <c r="CI2456" s="130"/>
      <c r="CJ2456" s="130"/>
      <c r="CK2456" s="130"/>
      <c r="CL2456" s="130"/>
      <c r="CM2456" s="130"/>
      <c r="CN2456" s="130"/>
      <c r="CO2456" s="130"/>
      <c r="CP2456" s="130"/>
      <c r="CQ2456" s="130"/>
      <c r="CR2456" s="130"/>
      <c r="CS2456" s="130"/>
      <c r="CT2456" s="130"/>
      <c r="CU2456" s="130"/>
      <c r="CV2456" s="130"/>
      <c r="CW2456" s="130"/>
      <c r="CX2456" s="130"/>
      <c r="CY2456" s="130"/>
      <c r="CZ2456" s="130"/>
      <c r="DA2456" s="130"/>
      <c r="DB2456" s="130"/>
      <c r="DC2456" s="130"/>
      <c r="DD2456" s="130"/>
      <c r="DE2456" s="130"/>
      <c r="DF2456" s="130"/>
      <c r="DG2456" s="130"/>
      <c r="DH2456" s="130"/>
      <c r="DI2456" s="130"/>
      <c r="DJ2456" s="130"/>
      <c r="DK2456" s="130"/>
      <c r="DL2456" s="130"/>
    </row>
    <row r="2457" spans="1:116" ht="25.5" x14ac:dyDescent="0.2">
      <c r="A2457" s="136">
        <v>2454</v>
      </c>
      <c r="B2457" s="368">
        <f t="shared" si="188"/>
        <v>1416</v>
      </c>
      <c r="C2457" s="223" t="s">
        <v>10899</v>
      </c>
      <c r="D2457" s="279" t="s">
        <v>597</v>
      </c>
      <c r="E2457" s="141">
        <v>20106897914</v>
      </c>
      <c r="F2457" s="134" t="s">
        <v>26</v>
      </c>
      <c r="G2457" s="275" t="s">
        <v>27</v>
      </c>
      <c r="H2457" s="198" t="s">
        <v>10799</v>
      </c>
      <c r="I2457" s="275" t="s">
        <v>6902</v>
      </c>
      <c r="J2457" s="275" t="s">
        <v>6902</v>
      </c>
      <c r="K2457" s="104" t="s">
        <v>11233</v>
      </c>
      <c r="L2457" s="198" t="s">
        <v>10900</v>
      </c>
      <c r="M2457" s="134" t="s">
        <v>6883</v>
      </c>
      <c r="N2457" s="249" t="s">
        <v>1163</v>
      </c>
      <c r="O2457" s="249">
        <v>2024</v>
      </c>
      <c r="P2457" s="88">
        <v>45462</v>
      </c>
      <c r="Q2457" s="275" t="s">
        <v>6790</v>
      </c>
      <c r="R2457" s="275">
        <v>1</v>
      </c>
      <c r="S2457" s="222" t="s">
        <v>10901</v>
      </c>
      <c r="T2457" s="179">
        <v>45733</v>
      </c>
      <c r="U2457" s="87">
        <v>1000</v>
      </c>
      <c r="V2457" s="134" t="s">
        <v>2076</v>
      </c>
      <c r="W2457" s="134" t="s">
        <v>2076</v>
      </c>
      <c r="X2457" s="134" t="s">
        <v>2076</v>
      </c>
      <c r="Y2457" s="123" t="s">
        <v>10903</v>
      </c>
      <c r="Z2457" s="179">
        <v>45810</v>
      </c>
      <c r="AA2457" s="87">
        <v>1000</v>
      </c>
      <c r="AB2457" s="276" t="s">
        <v>10902</v>
      </c>
      <c r="AC2457" s="145">
        <v>1000</v>
      </c>
      <c r="AD2457" s="142">
        <v>2025</v>
      </c>
      <c r="AE2457" s="142">
        <v>5350</v>
      </c>
      <c r="AF2457" s="328">
        <f t="shared" si="187"/>
        <v>5350000</v>
      </c>
      <c r="AG2457" s="108"/>
      <c r="AH2457" s="108"/>
      <c r="AI2457" s="108"/>
      <c r="AJ2457" s="108"/>
      <c r="AK2457" s="108"/>
      <c r="AL2457" s="108"/>
      <c r="AM2457" s="108"/>
      <c r="AN2457" s="108"/>
      <c r="AO2457" s="108"/>
      <c r="AP2457" s="108"/>
      <c r="AQ2457" s="108"/>
      <c r="AR2457" s="108"/>
      <c r="AS2457" s="108"/>
      <c r="AT2457" s="108"/>
      <c r="AU2457" s="108"/>
      <c r="AV2457" s="108"/>
      <c r="AW2457" s="108"/>
      <c r="AX2457" s="108"/>
      <c r="AY2457" s="108"/>
      <c r="AZ2457" s="108"/>
      <c r="BA2457" s="108"/>
      <c r="BB2457" s="108"/>
      <c r="BC2457" s="108"/>
      <c r="BD2457" s="108"/>
      <c r="BE2457" s="108"/>
      <c r="BF2457" s="108"/>
      <c r="BG2457" s="108"/>
      <c r="BH2457" s="108"/>
      <c r="BI2457" s="108"/>
      <c r="BJ2457" s="108"/>
      <c r="BK2457" s="130"/>
      <c r="BL2457" s="130"/>
      <c r="BM2457" s="130"/>
      <c r="BN2457" s="130"/>
      <c r="BO2457" s="130"/>
      <c r="BP2457" s="130"/>
      <c r="BQ2457" s="130"/>
      <c r="BR2457" s="130"/>
      <c r="BS2457" s="130"/>
      <c r="BT2457" s="130"/>
      <c r="BU2457" s="130"/>
      <c r="BV2457" s="130"/>
      <c r="BW2457" s="130"/>
      <c r="BX2457" s="130"/>
      <c r="BY2457" s="130"/>
      <c r="BZ2457" s="130"/>
      <c r="CA2457" s="130"/>
      <c r="CB2457" s="130"/>
      <c r="CC2457" s="130"/>
      <c r="CD2457" s="130"/>
      <c r="CE2457" s="130"/>
      <c r="CF2457" s="130"/>
      <c r="CG2457" s="130"/>
      <c r="CH2457" s="130"/>
      <c r="CI2457" s="130"/>
      <c r="CJ2457" s="130"/>
      <c r="CK2457" s="130"/>
      <c r="CL2457" s="130"/>
      <c r="CM2457" s="130"/>
      <c r="CN2457" s="130"/>
      <c r="CO2457" s="130"/>
      <c r="CP2457" s="130"/>
      <c r="CQ2457" s="130"/>
      <c r="CR2457" s="130"/>
      <c r="CS2457" s="130"/>
      <c r="CT2457" s="130"/>
      <c r="CU2457" s="130"/>
      <c r="CV2457" s="130"/>
      <c r="CW2457" s="130"/>
      <c r="CX2457" s="130"/>
      <c r="CY2457" s="130"/>
      <c r="CZ2457" s="130"/>
      <c r="DA2457" s="130"/>
      <c r="DB2457" s="130"/>
      <c r="DC2457" s="130"/>
      <c r="DD2457" s="130"/>
      <c r="DE2457" s="130"/>
      <c r="DF2457" s="130"/>
      <c r="DG2457" s="130"/>
      <c r="DH2457" s="130"/>
      <c r="DI2457" s="130"/>
      <c r="DJ2457" s="130"/>
      <c r="DK2457" s="130"/>
      <c r="DL2457" s="130"/>
    </row>
    <row r="2458" spans="1:116" ht="37.15" customHeight="1" x14ac:dyDescent="0.2">
      <c r="A2458" s="136">
        <v>2455</v>
      </c>
      <c r="B2458" s="368">
        <f t="shared" si="188"/>
        <v>1416</v>
      </c>
      <c r="C2458" s="223" t="s">
        <v>10899</v>
      </c>
      <c r="D2458" s="279" t="s">
        <v>597</v>
      </c>
      <c r="E2458" s="141">
        <v>20106897914</v>
      </c>
      <c r="F2458" s="134" t="s">
        <v>26</v>
      </c>
      <c r="G2458" s="275" t="s">
        <v>27</v>
      </c>
      <c r="H2458" s="198" t="s">
        <v>10799</v>
      </c>
      <c r="I2458" s="275" t="s">
        <v>6902</v>
      </c>
      <c r="J2458" s="275" t="s">
        <v>6902</v>
      </c>
      <c r="K2458" s="104" t="s">
        <v>11234</v>
      </c>
      <c r="L2458" s="198" t="s">
        <v>10970</v>
      </c>
      <c r="M2458" s="134" t="s">
        <v>6883</v>
      </c>
      <c r="N2458" s="249" t="s">
        <v>1161</v>
      </c>
      <c r="O2458" s="249">
        <v>2024</v>
      </c>
      <c r="P2458" s="88">
        <v>45462</v>
      </c>
      <c r="Q2458" s="275" t="s">
        <v>6790</v>
      </c>
      <c r="R2458" s="275">
        <v>1</v>
      </c>
      <c r="S2458" s="222" t="s">
        <v>10901</v>
      </c>
      <c r="T2458" s="179">
        <v>45733</v>
      </c>
      <c r="U2458" s="87">
        <v>33.4</v>
      </c>
      <c r="V2458" s="134" t="s">
        <v>2076</v>
      </c>
      <c r="W2458" s="134" t="s">
        <v>2076</v>
      </c>
      <c r="X2458" s="134" t="s">
        <v>2076</v>
      </c>
      <c r="Y2458" s="123" t="s">
        <v>10903</v>
      </c>
      <c r="Z2458" s="179">
        <v>45810</v>
      </c>
      <c r="AA2458" s="87">
        <v>33.4</v>
      </c>
      <c r="AB2458" s="277" t="s">
        <v>10902</v>
      </c>
      <c r="AC2458" s="145">
        <v>33.4</v>
      </c>
      <c r="AD2458" s="142">
        <v>2025</v>
      </c>
      <c r="AE2458" s="142">
        <v>5350</v>
      </c>
      <c r="AF2458" s="328">
        <f t="shared" si="187"/>
        <v>178690</v>
      </c>
      <c r="AG2458" s="108"/>
      <c r="AH2458" s="108"/>
      <c r="AI2458" s="108"/>
      <c r="AJ2458" s="108"/>
      <c r="AK2458" s="108"/>
      <c r="AL2458" s="108"/>
      <c r="AM2458" s="108"/>
      <c r="AN2458" s="108"/>
      <c r="AO2458" s="108"/>
      <c r="AP2458" s="108"/>
      <c r="AQ2458" s="108"/>
      <c r="AR2458" s="108"/>
      <c r="AS2458" s="108"/>
      <c r="AT2458" s="108"/>
      <c r="AU2458" s="108"/>
      <c r="AV2458" s="108"/>
      <c r="AW2458" s="108"/>
      <c r="AX2458" s="108"/>
      <c r="AY2458" s="108"/>
      <c r="AZ2458" s="108"/>
      <c r="BA2458" s="108"/>
      <c r="BB2458" s="108"/>
      <c r="BC2458" s="108"/>
      <c r="BD2458" s="108"/>
      <c r="BE2458" s="108"/>
      <c r="BF2458" s="108"/>
      <c r="BG2458" s="108"/>
      <c r="BH2458" s="108"/>
      <c r="BI2458" s="108"/>
      <c r="BJ2458" s="108"/>
      <c r="BK2458" s="130"/>
      <c r="BL2458" s="130"/>
      <c r="BM2458" s="130"/>
      <c r="BN2458" s="130"/>
      <c r="BO2458" s="130"/>
      <c r="BP2458" s="130"/>
      <c r="BQ2458" s="130"/>
      <c r="BR2458" s="130"/>
      <c r="BS2458" s="130"/>
      <c r="BT2458" s="130"/>
      <c r="BU2458" s="130"/>
      <c r="BV2458" s="130"/>
      <c r="BW2458" s="130"/>
      <c r="BX2458" s="130"/>
      <c r="BY2458" s="130"/>
      <c r="BZ2458" s="130"/>
      <c r="CA2458" s="130"/>
      <c r="CB2458" s="130"/>
      <c r="CC2458" s="130"/>
      <c r="CD2458" s="130"/>
      <c r="CE2458" s="130"/>
      <c r="CF2458" s="130"/>
      <c r="CG2458" s="130"/>
      <c r="CH2458" s="130"/>
      <c r="CI2458" s="130"/>
      <c r="CJ2458" s="130"/>
      <c r="CK2458" s="130"/>
      <c r="CL2458" s="130"/>
      <c r="CM2458" s="130"/>
      <c r="CN2458" s="130"/>
      <c r="CO2458" s="130"/>
      <c r="CP2458" s="130"/>
      <c r="CQ2458" s="130"/>
      <c r="CR2458" s="130"/>
      <c r="CS2458" s="130"/>
      <c r="CT2458" s="130"/>
      <c r="CU2458" s="130"/>
      <c r="CV2458" s="130"/>
      <c r="CW2458" s="130"/>
      <c r="CX2458" s="130"/>
      <c r="CY2458" s="130"/>
      <c r="CZ2458" s="130"/>
      <c r="DA2458" s="130"/>
      <c r="DB2458" s="130"/>
      <c r="DC2458" s="130"/>
      <c r="DD2458" s="130"/>
      <c r="DE2458" s="130"/>
      <c r="DF2458" s="130"/>
      <c r="DG2458" s="130"/>
      <c r="DH2458" s="130"/>
      <c r="DI2458" s="130"/>
      <c r="DJ2458" s="130"/>
      <c r="DK2458" s="130"/>
      <c r="DL2458" s="130"/>
    </row>
    <row r="2459" spans="1:116" ht="49.9" customHeight="1" x14ac:dyDescent="0.2">
      <c r="A2459" s="136">
        <v>2456</v>
      </c>
      <c r="B2459" s="368">
        <f t="shared" si="188"/>
        <v>1417</v>
      </c>
      <c r="C2459" s="223" t="s">
        <v>10904</v>
      </c>
      <c r="D2459" s="279" t="s">
        <v>25</v>
      </c>
      <c r="E2459" s="141">
        <v>20100017491</v>
      </c>
      <c r="F2459" s="134" t="s">
        <v>26</v>
      </c>
      <c r="G2459" s="279" t="s">
        <v>27</v>
      </c>
      <c r="H2459" s="285" t="s">
        <v>10905</v>
      </c>
      <c r="I2459" s="279" t="s">
        <v>8508</v>
      </c>
      <c r="J2459" s="279" t="s">
        <v>10906</v>
      </c>
      <c r="K2459" s="104" t="s">
        <v>10958</v>
      </c>
      <c r="L2459" s="198" t="s">
        <v>10908</v>
      </c>
      <c r="M2459" s="134" t="s">
        <v>10911</v>
      </c>
      <c r="N2459" s="249" t="s">
        <v>1161</v>
      </c>
      <c r="O2459" s="249">
        <v>2022</v>
      </c>
      <c r="P2459" s="88">
        <v>45558</v>
      </c>
      <c r="Q2459" s="279" t="s">
        <v>6790</v>
      </c>
      <c r="R2459" s="279">
        <v>1</v>
      </c>
      <c r="S2459" s="222" t="s">
        <v>10912</v>
      </c>
      <c r="T2459" s="179">
        <v>45747</v>
      </c>
      <c r="U2459" s="87">
        <v>42.6</v>
      </c>
      <c r="V2459" s="134" t="s">
        <v>2076</v>
      </c>
      <c r="W2459" s="134" t="s">
        <v>2076</v>
      </c>
      <c r="X2459" s="134" t="s">
        <v>2076</v>
      </c>
      <c r="Y2459" s="123" t="s">
        <v>10913</v>
      </c>
      <c r="Z2459" s="179">
        <v>45814</v>
      </c>
      <c r="AA2459" s="87">
        <v>42.6</v>
      </c>
      <c r="AB2459" s="282" t="s">
        <v>10914</v>
      </c>
      <c r="AC2459" s="145">
        <v>42.6</v>
      </c>
      <c r="AD2459" s="142">
        <v>2025</v>
      </c>
      <c r="AE2459" s="142">
        <v>5350</v>
      </c>
      <c r="AF2459" s="328">
        <f t="shared" si="187"/>
        <v>227910</v>
      </c>
      <c r="AG2459" s="108"/>
      <c r="AH2459" s="108"/>
      <c r="AI2459" s="108"/>
      <c r="AJ2459" s="108"/>
      <c r="AK2459" s="108"/>
      <c r="AL2459" s="108"/>
      <c r="AM2459" s="108"/>
      <c r="AN2459" s="108"/>
      <c r="AO2459" s="108"/>
      <c r="AP2459" s="108"/>
      <c r="AQ2459" s="108"/>
      <c r="AR2459" s="108"/>
      <c r="AS2459" s="108"/>
      <c r="AT2459" s="108"/>
      <c r="AU2459" s="108"/>
      <c r="AV2459" s="108"/>
      <c r="AW2459" s="108"/>
      <c r="AX2459" s="108"/>
      <c r="AY2459" s="108"/>
      <c r="AZ2459" s="108"/>
      <c r="BA2459" s="108"/>
      <c r="BB2459" s="108"/>
      <c r="BC2459" s="108"/>
      <c r="BD2459" s="108"/>
      <c r="BE2459" s="108"/>
      <c r="BF2459" s="108"/>
      <c r="BG2459" s="108"/>
      <c r="BH2459" s="108"/>
      <c r="BI2459" s="108"/>
      <c r="BJ2459" s="108"/>
      <c r="BK2459" s="130"/>
      <c r="BL2459" s="130"/>
      <c r="BM2459" s="130"/>
      <c r="BN2459" s="130"/>
      <c r="BO2459" s="130"/>
      <c r="BP2459" s="130"/>
      <c r="BQ2459" s="130"/>
      <c r="BR2459" s="130"/>
      <c r="BS2459" s="130"/>
      <c r="BT2459" s="130"/>
      <c r="BU2459" s="130"/>
      <c r="BV2459" s="130"/>
      <c r="BW2459" s="130"/>
      <c r="BX2459" s="130"/>
      <c r="BY2459" s="130"/>
      <c r="BZ2459" s="130"/>
      <c r="CA2459" s="130"/>
      <c r="CB2459" s="130"/>
      <c r="CC2459" s="130"/>
      <c r="CD2459" s="130"/>
      <c r="CE2459" s="130"/>
      <c r="CF2459" s="130"/>
      <c r="CG2459" s="130"/>
      <c r="CH2459" s="130"/>
      <c r="CI2459" s="130"/>
      <c r="CJ2459" s="130"/>
      <c r="CK2459" s="130"/>
      <c r="CL2459" s="130"/>
      <c r="CM2459" s="130"/>
      <c r="CN2459" s="130"/>
      <c r="CO2459" s="130"/>
      <c r="CP2459" s="130"/>
      <c r="CQ2459" s="130"/>
      <c r="CR2459" s="130"/>
      <c r="CS2459" s="130"/>
      <c r="CT2459" s="130"/>
      <c r="CU2459" s="130"/>
      <c r="CV2459" s="130"/>
      <c r="CW2459" s="130"/>
      <c r="CX2459" s="130"/>
      <c r="CY2459" s="130"/>
      <c r="CZ2459" s="130"/>
      <c r="DA2459" s="130"/>
      <c r="DB2459" s="130"/>
      <c r="DC2459" s="130"/>
      <c r="DD2459" s="130"/>
      <c r="DE2459" s="130"/>
      <c r="DF2459" s="130"/>
      <c r="DG2459" s="130"/>
      <c r="DH2459" s="130"/>
      <c r="DI2459" s="130"/>
      <c r="DJ2459" s="130"/>
      <c r="DK2459" s="130"/>
      <c r="DL2459" s="130"/>
    </row>
    <row r="2460" spans="1:116" ht="36.6" customHeight="1" x14ac:dyDescent="0.2">
      <c r="A2460" s="136">
        <v>2457</v>
      </c>
      <c r="B2460" s="368">
        <f t="shared" si="188"/>
        <v>1417</v>
      </c>
      <c r="C2460" s="223" t="s">
        <v>10904</v>
      </c>
      <c r="D2460" s="279" t="s">
        <v>25</v>
      </c>
      <c r="E2460" s="141">
        <v>20100017491</v>
      </c>
      <c r="F2460" s="134" t="s">
        <v>26</v>
      </c>
      <c r="G2460" s="279" t="s">
        <v>27</v>
      </c>
      <c r="H2460" s="285" t="s">
        <v>10905</v>
      </c>
      <c r="I2460" s="279" t="s">
        <v>10907</v>
      </c>
      <c r="J2460" s="279" t="s">
        <v>10906</v>
      </c>
      <c r="K2460" s="104" t="s">
        <v>1081</v>
      </c>
      <c r="L2460" s="198" t="s">
        <v>10909</v>
      </c>
      <c r="M2460" s="134" t="s">
        <v>10910</v>
      </c>
      <c r="N2460" s="249" t="s">
        <v>1161</v>
      </c>
      <c r="O2460" s="249">
        <v>2022</v>
      </c>
      <c r="P2460" s="88">
        <v>45558</v>
      </c>
      <c r="Q2460" s="279" t="s">
        <v>6790</v>
      </c>
      <c r="R2460" s="279">
        <v>1</v>
      </c>
      <c r="S2460" s="222" t="s">
        <v>10912</v>
      </c>
      <c r="T2460" s="179">
        <v>45747</v>
      </c>
      <c r="U2460" s="87">
        <v>40.299999999999997</v>
      </c>
      <c r="V2460" s="134" t="s">
        <v>2076</v>
      </c>
      <c r="W2460" s="134" t="s">
        <v>2076</v>
      </c>
      <c r="X2460" s="134" t="s">
        <v>2076</v>
      </c>
      <c r="Y2460" s="123" t="s">
        <v>10913</v>
      </c>
      <c r="Z2460" s="179">
        <v>45814</v>
      </c>
      <c r="AA2460" s="87">
        <v>40.299999999999997</v>
      </c>
      <c r="AB2460" s="282" t="s">
        <v>10914</v>
      </c>
      <c r="AC2460" s="145">
        <v>40.299999999999997</v>
      </c>
      <c r="AD2460" s="142">
        <v>2025</v>
      </c>
      <c r="AE2460" s="142">
        <v>5350</v>
      </c>
      <c r="AF2460" s="328">
        <f t="shared" si="187"/>
        <v>215604.99999999997</v>
      </c>
      <c r="AG2460" s="108"/>
      <c r="AH2460" s="108"/>
      <c r="AI2460" s="108"/>
      <c r="AJ2460" s="108"/>
      <c r="AK2460" s="108"/>
      <c r="AL2460" s="108"/>
      <c r="AM2460" s="108"/>
      <c r="AN2460" s="108"/>
      <c r="AO2460" s="108"/>
      <c r="AP2460" s="108"/>
      <c r="AQ2460" s="108"/>
      <c r="AR2460" s="108"/>
      <c r="AS2460" s="108"/>
      <c r="AT2460" s="108"/>
      <c r="AU2460" s="108"/>
      <c r="AV2460" s="108"/>
      <c r="AW2460" s="108"/>
      <c r="AX2460" s="108"/>
      <c r="AY2460" s="108"/>
      <c r="AZ2460" s="108"/>
      <c r="BA2460" s="108"/>
      <c r="BB2460" s="108"/>
      <c r="BC2460" s="108"/>
      <c r="BD2460" s="108"/>
      <c r="BE2460" s="108"/>
      <c r="BF2460" s="108"/>
      <c r="BG2460" s="108"/>
      <c r="BH2460" s="108"/>
      <c r="BI2460" s="108"/>
      <c r="BJ2460" s="108"/>
      <c r="BK2460" s="130"/>
      <c r="BL2460" s="130"/>
      <c r="BM2460" s="130"/>
      <c r="BN2460" s="130"/>
      <c r="BO2460" s="130"/>
      <c r="BP2460" s="130"/>
      <c r="BQ2460" s="130"/>
      <c r="BR2460" s="130"/>
      <c r="BS2460" s="130"/>
      <c r="BT2460" s="130"/>
      <c r="BU2460" s="130"/>
      <c r="BV2460" s="130"/>
      <c r="BW2460" s="130"/>
      <c r="BX2460" s="130"/>
      <c r="BY2460" s="130"/>
      <c r="BZ2460" s="130"/>
      <c r="CA2460" s="130"/>
      <c r="CB2460" s="130"/>
      <c r="CC2460" s="130"/>
      <c r="CD2460" s="130"/>
      <c r="CE2460" s="130"/>
      <c r="CF2460" s="130"/>
      <c r="CG2460" s="130"/>
      <c r="CH2460" s="130"/>
      <c r="CI2460" s="130"/>
      <c r="CJ2460" s="130"/>
      <c r="CK2460" s="130"/>
      <c r="CL2460" s="130"/>
      <c r="CM2460" s="130"/>
      <c r="CN2460" s="130"/>
      <c r="CO2460" s="130"/>
      <c r="CP2460" s="130"/>
      <c r="CQ2460" s="130"/>
      <c r="CR2460" s="130"/>
      <c r="CS2460" s="130"/>
      <c r="CT2460" s="130"/>
      <c r="CU2460" s="130"/>
      <c r="CV2460" s="130"/>
      <c r="CW2460" s="130"/>
      <c r="CX2460" s="130"/>
      <c r="CY2460" s="130"/>
      <c r="CZ2460" s="130"/>
      <c r="DA2460" s="130"/>
      <c r="DB2460" s="130"/>
      <c r="DC2460" s="130"/>
      <c r="DD2460" s="130"/>
      <c r="DE2460" s="130"/>
      <c r="DF2460" s="130"/>
      <c r="DG2460" s="130"/>
      <c r="DH2460" s="130"/>
      <c r="DI2460" s="130"/>
      <c r="DJ2460" s="130"/>
      <c r="DK2460" s="130"/>
      <c r="DL2460" s="130"/>
    </row>
    <row r="2461" spans="1:116" ht="45" customHeight="1" x14ac:dyDescent="0.2">
      <c r="A2461" s="136">
        <v>2458</v>
      </c>
      <c r="B2461" s="368">
        <f t="shared" si="188"/>
        <v>1417</v>
      </c>
      <c r="C2461" s="223" t="s">
        <v>10904</v>
      </c>
      <c r="D2461" s="279" t="s">
        <v>25</v>
      </c>
      <c r="E2461" s="141">
        <v>20100017491</v>
      </c>
      <c r="F2461" s="134" t="s">
        <v>26</v>
      </c>
      <c r="G2461" s="279" t="s">
        <v>27</v>
      </c>
      <c r="H2461" s="285" t="s">
        <v>9519</v>
      </c>
      <c r="I2461" s="279" t="s">
        <v>10067</v>
      </c>
      <c r="J2461" s="249" t="s">
        <v>7166</v>
      </c>
      <c r="K2461" s="104" t="s">
        <v>1006</v>
      </c>
      <c r="L2461" s="198" t="s">
        <v>10969</v>
      </c>
      <c r="M2461" s="134" t="s">
        <v>10910</v>
      </c>
      <c r="N2461" s="249" t="s">
        <v>1161</v>
      </c>
      <c r="O2461" s="249">
        <v>2023</v>
      </c>
      <c r="P2461" s="88">
        <v>45558</v>
      </c>
      <c r="Q2461" s="279" t="s">
        <v>6790</v>
      </c>
      <c r="R2461" s="279">
        <v>1</v>
      </c>
      <c r="S2461" s="222" t="s">
        <v>10912</v>
      </c>
      <c r="T2461" s="179">
        <v>45747</v>
      </c>
      <c r="U2461" s="87">
        <v>40.299999999999997</v>
      </c>
      <c r="V2461" s="134" t="s">
        <v>2076</v>
      </c>
      <c r="W2461" s="134" t="s">
        <v>2076</v>
      </c>
      <c r="X2461" s="134" t="s">
        <v>2076</v>
      </c>
      <c r="Y2461" s="123" t="s">
        <v>10913</v>
      </c>
      <c r="Z2461" s="179">
        <v>45814</v>
      </c>
      <c r="AA2461" s="87">
        <v>40.299999999999997</v>
      </c>
      <c r="AB2461" s="282" t="s">
        <v>10914</v>
      </c>
      <c r="AC2461" s="145">
        <v>40.299999999999997</v>
      </c>
      <c r="AD2461" s="142">
        <v>2025</v>
      </c>
      <c r="AE2461" s="142">
        <v>5350</v>
      </c>
      <c r="AF2461" s="328">
        <f t="shared" si="187"/>
        <v>215604.99999999997</v>
      </c>
      <c r="AG2461" s="108"/>
      <c r="AH2461" s="108"/>
      <c r="AI2461" s="108"/>
      <c r="AJ2461" s="108"/>
      <c r="AK2461" s="108"/>
      <c r="AL2461" s="108"/>
      <c r="AM2461" s="108"/>
      <c r="AN2461" s="108"/>
      <c r="AO2461" s="108"/>
      <c r="AP2461" s="108"/>
      <c r="AQ2461" s="108"/>
      <c r="AR2461" s="108"/>
      <c r="AS2461" s="108"/>
      <c r="AT2461" s="108"/>
      <c r="AU2461" s="108"/>
      <c r="AV2461" s="108"/>
      <c r="AW2461" s="108"/>
      <c r="AX2461" s="108"/>
      <c r="AY2461" s="108"/>
      <c r="AZ2461" s="108"/>
      <c r="BA2461" s="108"/>
      <c r="BB2461" s="108"/>
      <c r="BC2461" s="108"/>
      <c r="BD2461" s="108"/>
      <c r="BE2461" s="108"/>
      <c r="BF2461" s="108"/>
      <c r="BG2461" s="108"/>
      <c r="BH2461" s="108"/>
      <c r="BI2461" s="108"/>
      <c r="BJ2461" s="108"/>
      <c r="BK2461" s="130"/>
      <c r="BL2461" s="130"/>
      <c r="BM2461" s="130"/>
      <c r="BN2461" s="130"/>
      <c r="BO2461" s="130"/>
      <c r="BP2461" s="130"/>
      <c r="BQ2461" s="130"/>
      <c r="BR2461" s="130"/>
      <c r="BS2461" s="130"/>
      <c r="BT2461" s="130"/>
      <c r="BU2461" s="130"/>
      <c r="BV2461" s="130"/>
      <c r="BW2461" s="130"/>
      <c r="BX2461" s="130"/>
      <c r="BY2461" s="130"/>
      <c r="BZ2461" s="130"/>
      <c r="CA2461" s="130"/>
      <c r="CB2461" s="130"/>
      <c r="CC2461" s="130"/>
      <c r="CD2461" s="130"/>
      <c r="CE2461" s="130"/>
      <c r="CF2461" s="130"/>
      <c r="CG2461" s="130"/>
      <c r="CH2461" s="130"/>
      <c r="CI2461" s="130"/>
      <c r="CJ2461" s="130"/>
      <c r="CK2461" s="130"/>
      <c r="CL2461" s="130"/>
      <c r="CM2461" s="130"/>
      <c r="CN2461" s="130"/>
      <c r="CO2461" s="130"/>
      <c r="CP2461" s="130"/>
      <c r="CQ2461" s="130"/>
      <c r="CR2461" s="130"/>
      <c r="CS2461" s="130"/>
      <c r="CT2461" s="130"/>
      <c r="CU2461" s="130"/>
      <c r="CV2461" s="130"/>
      <c r="CW2461" s="130"/>
      <c r="CX2461" s="130"/>
      <c r="CY2461" s="130"/>
      <c r="CZ2461" s="130"/>
      <c r="DA2461" s="130"/>
      <c r="DB2461" s="130"/>
      <c r="DC2461" s="130"/>
      <c r="DD2461" s="130"/>
      <c r="DE2461" s="130"/>
      <c r="DF2461" s="130"/>
      <c r="DG2461" s="130"/>
      <c r="DH2461" s="130"/>
      <c r="DI2461" s="130"/>
      <c r="DJ2461" s="130"/>
      <c r="DK2461" s="130"/>
      <c r="DL2461" s="130"/>
    </row>
    <row r="2462" spans="1:116" ht="38.25" x14ac:dyDescent="0.2">
      <c r="A2462" s="136">
        <v>2459</v>
      </c>
      <c r="B2462" s="368">
        <f t="shared" si="188"/>
        <v>1418</v>
      </c>
      <c r="C2462" s="223" t="s">
        <v>10915</v>
      </c>
      <c r="D2462" s="279" t="s">
        <v>25</v>
      </c>
      <c r="E2462" s="141">
        <v>20100017491</v>
      </c>
      <c r="F2462" s="134" t="s">
        <v>26</v>
      </c>
      <c r="G2462" s="279" t="s">
        <v>27</v>
      </c>
      <c r="H2462" s="198" t="s">
        <v>10916</v>
      </c>
      <c r="I2462" s="108" t="s">
        <v>10917</v>
      </c>
      <c r="J2462" s="279" t="s">
        <v>10918</v>
      </c>
      <c r="K2462" s="104" t="s">
        <v>10958</v>
      </c>
      <c r="L2462" s="198" t="s">
        <v>10919</v>
      </c>
      <c r="M2462" s="134" t="s">
        <v>10754</v>
      </c>
      <c r="N2462" s="249" t="s">
        <v>10921</v>
      </c>
      <c r="O2462" s="249">
        <v>2023</v>
      </c>
      <c r="P2462" s="88">
        <v>45594</v>
      </c>
      <c r="Q2462" s="279" t="s">
        <v>6790</v>
      </c>
      <c r="R2462" s="279">
        <v>1</v>
      </c>
      <c r="S2462" s="222" t="s">
        <v>10922</v>
      </c>
      <c r="T2462" s="179">
        <v>45749</v>
      </c>
      <c r="U2462" s="87">
        <v>32.6</v>
      </c>
      <c r="V2462" s="134" t="s">
        <v>2076</v>
      </c>
      <c r="W2462" s="134" t="s">
        <v>2076</v>
      </c>
      <c r="X2462" s="134" t="s">
        <v>2076</v>
      </c>
      <c r="Y2462" s="123" t="s">
        <v>10923</v>
      </c>
      <c r="Z2462" s="179">
        <v>45818</v>
      </c>
      <c r="AA2462" s="87">
        <v>32.6</v>
      </c>
      <c r="AB2462" s="282" t="s">
        <v>10924</v>
      </c>
      <c r="AC2462" s="145">
        <v>32.6</v>
      </c>
      <c r="AD2462" s="142">
        <v>2025</v>
      </c>
      <c r="AE2462" s="142">
        <v>5350</v>
      </c>
      <c r="AF2462" s="328">
        <f t="shared" si="187"/>
        <v>174410</v>
      </c>
      <c r="AG2462" s="108"/>
      <c r="AH2462" s="108"/>
      <c r="AI2462" s="108"/>
      <c r="AJ2462" s="108"/>
      <c r="AK2462" s="108"/>
      <c r="AL2462" s="108"/>
      <c r="AM2462" s="108"/>
      <c r="AN2462" s="108"/>
      <c r="AO2462" s="108"/>
      <c r="AP2462" s="108"/>
      <c r="AQ2462" s="108"/>
      <c r="AR2462" s="108"/>
      <c r="AS2462" s="108"/>
      <c r="AT2462" s="108"/>
      <c r="AU2462" s="108"/>
      <c r="AV2462" s="108"/>
      <c r="AW2462" s="108"/>
      <c r="AX2462" s="108"/>
      <c r="AY2462" s="108"/>
      <c r="AZ2462" s="108"/>
      <c r="BA2462" s="108"/>
      <c r="BB2462" s="108"/>
      <c r="BC2462" s="108"/>
      <c r="BD2462" s="108"/>
      <c r="BE2462" s="108"/>
      <c r="BF2462" s="108"/>
      <c r="BG2462" s="108"/>
      <c r="BH2462" s="108"/>
      <c r="BI2462" s="108"/>
      <c r="BJ2462" s="108"/>
      <c r="BK2462" s="130"/>
      <c r="BL2462" s="130"/>
      <c r="BM2462" s="130"/>
      <c r="BN2462" s="130"/>
      <c r="BO2462" s="130"/>
      <c r="BP2462" s="130"/>
      <c r="BQ2462" s="130"/>
      <c r="BR2462" s="130"/>
      <c r="BS2462" s="130"/>
      <c r="BT2462" s="130"/>
      <c r="BU2462" s="130"/>
      <c r="BV2462" s="130"/>
      <c r="BW2462" s="130"/>
      <c r="BX2462" s="130"/>
      <c r="BY2462" s="130"/>
      <c r="BZ2462" s="130"/>
      <c r="CA2462" s="130"/>
      <c r="CB2462" s="130"/>
      <c r="CC2462" s="130"/>
      <c r="CD2462" s="130"/>
      <c r="CE2462" s="130"/>
      <c r="CF2462" s="130"/>
      <c r="CG2462" s="130"/>
      <c r="CH2462" s="130"/>
      <c r="CI2462" s="130"/>
      <c r="CJ2462" s="130"/>
      <c r="CK2462" s="130"/>
      <c r="CL2462" s="130"/>
      <c r="CM2462" s="130"/>
      <c r="CN2462" s="130"/>
      <c r="CO2462" s="130"/>
      <c r="CP2462" s="130"/>
      <c r="CQ2462" s="130"/>
      <c r="CR2462" s="130"/>
      <c r="CS2462" s="130"/>
      <c r="CT2462" s="130"/>
      <c r="CU2462" s="130"/>
      <c r="CV2462" s="130"/>
      <c r="CW2462" s="130"/>
      <c r="CX2462" s="130"/>
      <c r="CY2462" s="130"/>
      <c r="CZ2462" s="130"/>
      <c r="DA2462" s="130"/>
      <c r="DB2462" s="130"/>
      <c r="DC2462" s="130"/>
      <c r="DD2462" s="130"/>
      <c r="DE2462" s="130"/>
      <c r="DF2462" s="130"/>
      <c r="DG2462" s="130"/>
      <c r="DH2462" s="130"/>
      <c r="DI2462" s="130"/>
      <c r="DJ2462" s="130"/>
      <c r="DK2462" s="130"/>
      <c r="DL2462" s="130"/>
    </row>
    <row r="2463" spans="1:116" ht="38.25" x14ac:dyDescent="0.2">
      <c r="A2463" s="136">
        <v>2460</v>
      </c>
      <c r="B2463" s="368">
        <f t="shared" si="188"/>
        <v>1418</v>
      </c>
      <c r="C2463" s="223" t="s">
        <v>10915</v>
      </c>
      <c r="D2463" s="279" t="s">
        <v>25</v>
      </c>
      <c r="E2463" s="141">
        <v>20100017491</v>
      </c>
      <c r="F2463" s="134" t="s">
        <v>26</v>
      </c>
      <c r="G2463" s="279" t="s">
        <v>27</v>
      </c>
      <c r="H2463" s="198" t="s">
        <v>9625</v>
      </c>
      <c r="I2463" s="279" t="s">
        <v>10067</v>
      </c>
      <c r="J2463" s="279" t="s">
        <v>7166</v>
      </c>
      <c r="K2463" s="104" t="s">
        <v>1006</v>
      </c>
      <c r="L2463" s="198" t="s">
        <v>10920</v>
      </c>
      <c r="M2463" s="134" t="s">
        <v>10754</v>
      </c>
      <c r="N2463" s="249" t="s">
        <v>1162</v>
      </c>
      <c r="O2463" s="249">
        <v>2023</v>
      </c>
      <c r="P2463" s="88">
        <v>45594</v>
      </c>
      <c r="Q2463" s="279" t="s">
        <v>6790</v>
      </c>
      <c r="R2463" s="279">
        <v>1</v>
      </c>
      <c r="S2463" s="222" t="s">
        <v>10922</v>
      </c>
      <c r="T2463" s="179">
        <v>45749</v>
      </c>
      <c r="U2463" s="87">
        <v>129.9</v>
      </c>
      <c r="V2463" s="134" t="s">
        <v>2076</v>
      </c>
      <c r="W2463" s="134" t="s">
        <v>2076</v>
      </c>
      <c r="X2463" s="134" t="s">
        <v>2076</v>
      </c>
      <c r="Y2463" s="123" t="s">
        <v>10923</v>
      </c>
      <c r="Z2463" s="179">
        <v>45818</v>
      </c>
      <c r="AA2463" s="87">
        <v>129.9</v>
      </c>
      <c r="AB2463" s="282" t="s">
        <v>10924</v>
      </c>
      <c r="AC2463" s="145">
        <v>129.9</v>
      </c>
      <c r="AD2463" s="142">
        <v>2025</v>
      </c>
      <c r="AE2463" s="142">
        <v>5350</v>
      </c>
      <c r="AF2463" s="328">
        <f t="shared" si="187"/>
        <v>694965</v>
      </c>
      <c r="AG2463" s="108"/>
      <c r="AH2463" s="108"/>
      <c r="AI2463" s="108"/>
      <c r="AJ2463" s="108"/>
      <c r="AK2463" s="108"/>
      <c r="AL2463" s="108"/>
      <c r="AM2463" s="108"/>
      <c r="AN2463" s="108"/>
      <c r="AO2463" s="108"/>
      <c r="AP2463" s="108"/>
      <c r="AQ2463" s="108"/>
      <c r="AR2463" s="108"/>
      <c r="AS2463" s="108"/>
      <c r="AT2463" s="108"/>
      <c r="AU2463" s="108"/>
      <c r="AV2463" s="108"/>
      <c r="AW2463" s="108"/>
      <c r="AX2463" s="108"/>
      <c r="AY2463" s="108"/>
      <c r="AZ2463" s="108"/>
      <c r="BA2463" s="108"/>
      <c r="BB2463" s="108"/>
      <c r="BC2463" s="108"/>
      <c r="BD2463" s="108"/>
      <c r="BE2463" s="108"/>
      <c r="BF2463" s="108"/>
      <c r="BG2463" s="108"/>
      <c r="BH2463" s="108"/>
      <c r="BI2463" s="108"/>
      <c r="BJ2463" s="108"/>
      <c r="BK2463" s="130"/>
      <c r="BL2463" s="130"/>
      <c r="BM2463" s="130"/>
      <c r="BN2463" s="130"/>
      <c r="BO2463" s="130"/>
      <c r="BP2463" s="130"/>
      <c r="BQ2463" s="130"/>
      <c r="BR2463" s="130"/>
      <c r="BS2463" s="130"/>
      <c r="BT2463" s="130"/>
      <c r="BU2463" s="130"/>
      <c r="BV2463" s="130"/>
      <c r="BW2463" s="130"/>
      <c r="BX2463" s="130"/>
      <c r="BY2463" s="130"/>
      <c r="BZ2463" s="130"/>
      <c r="CA2463" s="130"/>
      <c r="CB2463" s="130"/>
      <c r="CC2463" s="130"/>
      <c r="CD2463" s="130"/>
      <c r="CE2463" s="130"/>
      <c r="CF2463" s="130"/>
      <c r="CG2463" s="130"/>
      <c r="CH2463" s="130"/>
      <c r="CI2463" s="130"/>
      <c r="CJ2463" s="130"/>
      <c r="CK2463" s="130"/>
      <c r="CL2463" s="130"/>
      <c r="CM2463" s="130"/>
      <c r="CN2463" s="130"/>
      <c r="CO2463" s="130"/>
      <c r="CP2463" s="130"/>
      <c r="CQ2463" s="130"/>
      <c r="CR2463" s="130"/>
      <c r="CS2463" s="130"/>
      <c r="CT2463" s="130"/>
      <c r="CU2463" s="130"/>
      <c r="CV2463" s="130"/>
      <c r="CW2463" s="130"/>
      <c r="CX2463" s="130"/>
      <c r="CY2463" s="130"/>
      <c r="CZ2463" s="130"/>
      <c r="DA2463" s="130"/>
      <c r="DB2463" s="130"/>
      <c r="DC2463" s="130"/>
      <c r="DD2463" s="130"/>
      <c r="DE2463" s="130"/>
      <c r="DF2463" s="130"/>
      <c r="DG2463" s="130"/>
      <c r="DH2463" s="130"/>
      <c r="DI2463" s="130"/>
      <c r="DJ2463" s="130"/>
      <c r="DK2463" s="130"/>
      <c r="DL2463" s="130"/>
    </row>
    <row r="2464" spans="1:116" ht="38.25" x14ac:dyDescent="0.2">
      <c r="A2464" s="136">
        <v>2461</v>
      </c>
      <c r="B2464" s="368">
        <f t="shared" si="188"/>
        <v>1419</v>
      </c>
      <c r="C2464" s="223" t="s">
        <v>10925</v>
      </c>
      <c r="D2464" s="279" t="s">
        <v>25</v>
      </c>
      <c r="E2464" s="141">
        <v>20100017491</v>
      </c>
      <c r="F2464" s="134" t="s">
        <v>26</v>
      </c>
      <c r="G2464" s="279" t="s">
        <v>27</v>
      </c>
      <c r="H2464" s="198" t="s">
        <v>9613</v>
      </c>
      <c r="I2464" s="279" t="s">
        <v>10807</v>
      </c>
      <c r="J2464" s="279" t="s">
        <v>10926</v>
      </c>
      <c r="K2464" s="104" t="s">
        <v>10959</v>
      </c>
      <c r="L2464" s="198" t="s">
        <v>10927</v>
      </c>
      <c r="M2464" s="279" t="s">
        <v>9835</v>
      </c>
      <c r="N2464" s="279" t="s">
        <v>1163</v>
      </c>
      <c r="O2464" s="279">
        <v>2022</v>
      </c>
      <c r="P2464" s="88">
        <v>45432</v>
      </c>
      <c r="Q2464" s="279" t="s">
        <v>6790</v>
      </c>
      <c r="R2464" s="279">
        <v>1</v>
      </c>
      <c r="S2464" s="222" t="s">
        <v>10929</v>
      </c>
      <c r="T2464" s="179">
        <v>45708</v>
      </c>
      <c r="U2464" s="87">
        <v>350</v>
      </c>
      <c r="V2464" s="134" t="s">
        <v>10930</v>
      </c>
      <c r="W2464" s="138">
        <v>45751</v>
      </c>
      <c r="X2464" s="104">
        <v>350</v>
      </c>
      <c r="Y2464" s="123" t="s">
        <v>10931</v>
      </c>
      <c r="Z2464" s="179">
        <v>45818</v>
      </c>
      <c r="AA2464" s="87">
        <v>350</v>
      </c>
      <c r="AB2464" s="282" t="s">
        <v>10932</v>
      </c>
      <c r="AC2464" s="145">
        <v>350</v>
      </c>
      <c r="AD2464" s="142">
        <v>2025</v>
      </c>
      <c r="AE2464" s="142">
        <v>5350</v>
      </c>
      <c r="AF2464" s="328">
        <f t="shared" ref="AF2464:AF2466" si="189">(AC2464*AE2464)</f>
        <v>1872500</v>
      </c>
      <c r="AG2464" s="108"/>
      <c r="AH2464" s="108"/>
      <c r="AI2464" s="108"/>
      <c r="AJ2464" s="108"/>
      <c r="AK2464" s="108"/>
      <c r="AL2464" s="108"/>
      <c r="AM2464" s="108"/>
      <c r="AN2464" s="108"/>
      <c r="AO2464" s="108"/>
      <c r="AP2464" s="108"/>
      <c r="AQ2464" s="108"/>
      <c r="AR2464" s="108"/>
      <c r="AS2464" s="108"/>
      <c r="AT2464" s="108"/>
      <c r="AU2464" s="108"/>
      <c r="AV2464" s="108"/>
      <c r="AW2464" s="108"/>
      <c r="AX2464" s="108"/>
      <c r="AY2464" s="108"/>
      <c r="AZ2464" s="108"/>
      <c r="BA2464" s="108"/>
      <c r="BB2464" s="108"/>
      <c r="BC2464" s="108"/>
      <c r="BD2464" s="108"/>
      <c r="BE2464" s="108"/>
      <c r="BF2464" s="108"/>
      <c r="BG2464" s="108"/>
      <c r="BH2464" s="108"/>
      <c r="BI2464" s="108"/>
      <c r="BJ2464" s="108"/>
      <c r="BK2464" s="130"/>
      <c r="BL2464" s="130"/>
      <c r="BM2464" s="130"/>
      <c r="BN2464" s="130"/>
      <c r="BO2464" s="130"/>
      <c r="BP2464" s="130"/>
      <c r="BQ2464" s="130"/>
      <c r="BR2464" s="130"/>
      <c r="BS2464" s="130"/>
      <c r="BT2464" s="130"/>
      <c r="BU2464" s="130"/>
      <c r="BV2464" s="130"/>
      <c r="BW2464" s="130"/>
      <c r="BX2464" s="130"/>
      <c r="BY2464" s="130"/>
      <c r="BZ2464" s="130"/>
      <c r="CA2464" s="130"/>
      <c r="CB2464" s="130"/>
      <c r="CC2464" s="130"/>
      <c r="CD2464" s="130"/>
      <c r="CE2464" s="130"/>
      <c r="CF2464" s="130"/>
      <c r="CG2464" s="130"/>
      <c r="CH2464" s="130"/>
      <c r="CI2464" s="130"/>
      <c r="CJ2464" s="130"/>
      <c r="CK2464" s="130"/>
      <c r="CL2464" s="130"/>
      <c r="CM2464" s="130"/>
      <c r="CN2464" s="130"/>
      <c r="CO2464" s="130"/>
      <c r="CP2464" s="130"/>
      <c r="CQ2464" s="130"/>
      <c r="CR2464" s="130"/>
      <c r="CS2464" s="130"/>
      <c r="CT2464" s="130"/>
      <c r="CU2464" s="130"/>
      <c r="CV2464" s="130"/>
      <c r="CW2464" s="130"/>
      <c r="CX2464" s="130"/>
      <c r="CY2464" s="130"/>
      <c r="CZ2464" s="130"/>
      <c r="DA2464" s="130"/>
      <c r="DB2464" s="130"/>
      <c r="DC2464" s="130"/>
      <c r="DD2464" s="130"/>
      <c r="DE2464" s="130"/>
      <c r="DF2464" s="130"/>
      <c r="DG2464" s="130"/>
      <c r="DH2464" s="130"/>
      <c r="DI2464" s="130"/>
      <c r="DJ2464" s="130"/>
      <c r="DK2464" s="130"/>
      <c r="DL2464" s="130"/>
    </row>
    <row r="2465" spans="1:116" ht="38.25" x14ac:dyDescent="0.2">
      <c r="A2465" s="136">
        <v>2462</v>
      </c>
      <c r="B2465" s="368">
        <f t="shared" si="188"/>
        <v>1419</v>
      </c>
      <c r="C2465" s="223" t="s">
        <v>10925</v>
      </c>
      <c r="D2465" s="279" t="s">
        <v>25</v>
      </c>
      <c r="E2465" s="141">
        <v>20100017491</v>
      </c>
      <c r="F2465" s="134" t="s">
        <v>26</v>
      </c>
      <c r="G2465" s="279" t="s">
        <v>27</v>
      </c>
      <c r="H2465" s="198" t="s">
        <v>10971</v>
      </c>
      <c r="I2465" s="279" t="s">
        <v>7166</v>
      </c>
      <c r="J2465" s="279" t="s">
        <v>7278</v>
      </c>
      <c r="K2465" s="104" t="s">
        <v>10972</v>
      </c>
      <c r="L2465" s="198" t="s">
        <v>10928</v>
      </c>
      <c r="M2465" s="279" t="s">
        <v>9835</v>
      </c>
      <c r="N2465" s="279" t="s">
        <v>1163</v>
      </c>
      <c r="O2465" s="279">
        <v>2022</v>
      </c>
      <c r="P2465" s="88">
        <v>45432</v>
      </c>
      <c r="Q2465" s="279" t="s">
        <v>6790</v>
      </c>
      <c r="R2465" s="279">
        <v>1</v>
      </c>
      <c r="S2465" s="222" t="s">
        <v>10929</v>
      </c>
      <c r="T2465" s="179">
        <v>45708</v>
      </c>
      <c r="U2465" s="87">
        <v>350</v>
      </c>
      <c r="V2465" s="134" t="s">
        <v>10930</v>
      </c>
      <c r="W2465" s="138">
        <v>45752</v>
      </c>
      <c r="X2465" s="104">
        <v>350</v>
      </c>
      <c r="Y2465" s="123" t="s">
        <v>10931</v>
      </c>
      <c r="Z2465" s="179">
        <v>45818</v>
      </c>
      <c r="AA2465" s="87">
        <v>350</v>
      </c>
      <c r="AB2465" s="282" t="s">
        <v>10932</v>
      </c>
      <c r="AC2465" s="145">
        <v>350</v>
      </c>
      <c r="AD2465" s="142">
        <v>2025</v>
      </c>
      <c r="AE2465" s="142">
        <v>5350</v>
      </c>
      <c r="AF2465" s="328">
        <f t="shared" si="189"/>
        <v>1872500</v>
      </c>
      <c r="AG2465" s="108"/>
      <c r="AH2465" s="108"/>
      <c r="AI2465" s="108"/>
      <c r="AJ2465" s="108"/>
      <c r="AK2465" s="108"/>
      <c r="AL2465" s="108"/>
      <c r="AM2465" s="108"/>
      <c r="AN2465" s="108"/>
      <c r="AO2465" s="108"/>
      <c r="AP2465" s="108"/>
      <c r="AQ2465" s="108"/>
      <c r="AR2465" s="108"/>
      <c r="AS2465" s="108"/>
      <c r="AT2465" s="108"/>
      <c r="AU2465" s="108"/>
      <c r="AV2465" s="108"/>
      <c r="AW2465" s="108"/>
      <c r="AX2465" s="108"/>
      <c r="AY2465" s="108"/>
      <c r="AZ2465" s="108"/>
      <c r="BA2465" s="108"/>
      <c r="BB2465" s="108"/>
      <c r="BC2465" s="108"/>
      <c r="BD2465" s="108"/>
      <c r="BE2465" s="108"/>
      <c r="BF2465" s="108"/>
      <c r="BG2465" s="108"/>
      <c r="BH2465" s="108"/>
      <c r="BI2465" s="108"/>
      <c r="BJ2465" s="108"/>
      <c r="BK2465" s="130"/>
      <c r="BL2465" s="130"/>
      <c r="BM2465" s="130"/>
      <c r="BN2465" s="130"/>
      <c r="BO2465" s="130"/>
      <c r="BP2465" s="130"/>
      <c r="BQ2465" s="130"/>
      <c r="BR2465" s="130"/>
      <c r="BS2465" s="130"/>
      <c r="BT2465" s="130"/>
      <c r="BU2465" s="130"/>
      <c r="BV2465" s="130"/>
      <c r="BW2465" s="130"/>
      <c r="BX2465" s="130"/>
      <c r="BY2465" s="130"/>
      <c r="BZ2465" s="130"/>
      <c r="CA2465" s="130"/>
      <c r="CB2465" s="130"/>
      <c r="CC2465" s="130"/>
      <c r="CD2465" s="130"/>
      <c r="CE2465" s="130"/>
      <c r="CF2465" s="130"/>
      <c r="CG2465" s="130"/>
      <c r="CH2465" s="130"/>
      <c r="CI2465" s="130"/>
      <c r="CJ2465" s="130"/>
      <c r="CK2465" s="130"/>
      <c r="CL2465" s="130"/>
      <c r="CM2465" s="130"/>
      <c r="CN2465" s="130"/>
      <c r="CO2465" s="130"/>
      <c r="CP2465" s="130"/>
      <c r="CQ2465" s="130"/>
      <c r="CR2465" s="130"/>
      <c r="CS2465" s="130"/>
      <c r="CT2465" s="130"/>
      <c r="CU2465" s="130"/>
      <c r="CV2465" s="130"/>
      <c r="CW2465" s="130"/>
      <c r="CX2465" s="130"/>
      <c r="CY2465" s="130"/>
      <c r="CZ2465" s="130"/>
      <c r="DA2465" s="130"/>
      <c r="DB2465" s="130"/>
      <c r="DC2465" s="130"/>
      <c r="DD2465" s="130"/>
      <c r="DE2465" s="130"/>
      <c r="DF2465" s="130"/>
      <c r="DG2465" s="130"/>
      <c r="DH2465" s="130"/>
      <c r="DI2465" s="130"/>
      <c r="DJ2465" s="130"/>
      <c r="DK2465" s="130"/>
      <c r="DL2465" s="130"/>
    </row>
    <row r="2466" spans="1:116" ht="38.25" x14ac:dyDescent="0.2">
      <c r="A2466" s="136">
        <v>2463</v>
      </c>
      <c r="B2466" s="368">
        <f t="shared" si="188"/>
        <v>1420</v>
      </c>
      <c r="C2466" s="223" t="s">
        <v>10933</v>
      </c>
      <c r="D2466" s="279" t="s">
        <v>597</v>
      </c>
      <c r="E2466" s="141">
        <v>20106897914</v>
      </c>
      <c r="F2466" s="134" t="s">
        <v>26</v>
      </c>
      <c r="G2466" s="279" t="s">
        <v>27</v>
      </c>
      <c r="H2466" s="198" t="s">
        <v>10934</v>
      </c>
      <c r="I2466" s="279" t="s">
        <v>6902</v>
      </c>
      <c r="J2466" s="279" t="s">
        <v>6902</v>
      </c>
      <c r="K2466" s="104" t="s">
        <v>10835</v>
      </c>
      <c r="L2466" s="198" t="s">
        <v>10973</v>
      </c>
      <c r="M2466" s="134" t="s">
        <v>7216</v>
      </c>
      <c r="N2466" s="279" t="s">
        <v>1163</v>
      </c>
      <c r="O2466" s="279">
        <v>2024</v>
      </c>
      <c r="P2466" s="88">
        <v>45440</v>
      </c>
      <c r="Q2466" s="279" t="s">
        <v>6790</v>
      </c>
      <c r="R2466" s="279">
        <v>1</v>
      </c>
      <c r="S2466" s="222" t="s">
        <v>10935</v>
      </c>
      <c r="T2466" s="179">
        <v>45712</v>
      </c>
      <c r="U2466" s="87">
        <v>66.8</v>
      </c>
      <c r="V2466" s="134" t="s">
        <v>10936</v>
      </c>
      <c r="W2466" s="138">
        <v>45777</v>
      </c>
      <c r="X2466" s="134">
        <v>66.8</v>
      </c>
      <c r="Y2466" s="123" t="s">
        <v>10937</v>
      </c>
      <c r="Z2466" s="179">
        <v>45826</v>
      </c>
      <c r="AA2466" s="87">
        <v>66.8</v>
      </c>
      <c r="AB2466" s="282" t="s">
        <v>10938</v>
      </c>
      <c r="AC2466" s="145">
        <v>66.8</v>
      </c>
      <c r="AD2466" s="142">
        <v>2025</v>
      </c>
      <c r="AE2466" s="142">
        <v>5350</v>
      </c>
      <c r="AF2466" s="328">
        <f t="shared" si="189"/>
        <v>357380</v>
      </c>
      <c r="AG2466" s="108"/>
      <c r="AH2466" s="108"/>
      <c r="AI2466" s="108"/>
      <c r="AJ2466" s="108"/>
      <c r="AK2466" s="108"/>
      <c r="AL2466" s="108"/>
      <c r="AM2466" s="108"/>
      <c r="AN2466" s="108"/>
      <c r="AO2466" s="108"/>
      <c r="AP2466" s="108"/>
      <c r="AQ2466" s="108"/>
      <c r="AR2466" s="108"/>
      <c r="AS2466" s="108"/>
      <c r="AT2466" s="108"/>
      <c r="AU2466" s="108"/>
      <c r="AV2466" s="108"/>
      <c r="AW2466" s="108"/>
      <c r="AX2466" s="108"/>
      <c r="AY2466" s="108"/>
      <c r="AZ2466" s="108"/>
      <c r="BA2466" s="108"/>
      <c r="BB2466" s="108"/>
      <c r="BC2466" s="108"/>
      <c r="BD2466" s="108"/>
      <c r="BE2466" s="108"/>
      <c r="BF2466" s="108"/>
      <c r="BG2466" s="108"/>
      <c r="BH2466" s="108"/>
      <c r="BI2466" s="108"/>
      <c r="BJ2466" s="108"/>
      <c r="BK2466" s="130"/>
      <c r="BL2466" s="130"/>
      <c r="BM2466" s="130"/>
      <c r="BN2466" s="130"/>
      <c r="BO2466" s="130"/>
      <c r="BP2466" s="130"/>
      <c r="BQ2466" s="130"/>
      <c r="BR2466" s="130"/>
      <c r="BS2466" s="130"/>
      <c r="BT2466" s="130"/>
      <c r="BU2466" s="130"/>
      <c r="BV2466" s="130"/>
      <c r="BW2466" s="130"/>
      <c r="BX2466" s="130"/>
      <c r="BY2466" s="130"/>
      <c r="BZ2466" s="130"/>
      <c r="CA2466" s="130"/>
      <c r="CB2466" s="130"/>
      <c r="CC2466" s="130"/>
      <c r="CD2466" s="130"/>
      <c r="CE2466" s="130"/>
      <c r="CF2466" s="130"/>
      <c r="CG2466" s="130"/>
      <c r="CH2466" s="130"/>
      <c r="CI2466" s="130"/>
      <c r="CJ2466" s="130"/>
      <c r="CK2466" s="130"/>
      <c r="CL2466" s="130"/>
      <c r="CM2466" s="130"/>
      <c r="CN2466" s="130"/>
      <c r="CO2466" s="130"/>
      <c r="CP2466" s="130"/>
      <c r="CQ2466" s="130"/>
      <c r="CR2466" s="130"/>
      <c r="CS2466" s="130"/>
      <c r="CT2466" s="130"/>
      <c r="CU2466" s="130"/>
      <c r="CV2466" s="130"/>
      <c r="CW2466" s="130"/>
      <c r="CX2466" s="130"/>
      <c r="CY2466" s="130"/>
      <c r="CZ2466" s="130"/>
      <c r="DA2466" s="130"/>
      <c r="DB2466" s="130"/>
      <c r="DC2466" s="130"/>
      <c r="DD2466" s="130"/>
      <c r="DE2466" s="130"/>
      <c r="DF2466" s="130"/>
      <c r="DG2466" s="130"/>
      <c r="DH2466" s="130"/>
      <c r="DI2466" s="130"/>
      <c r="DJ2466" s="130"/>
      <c r="DK2466" s="130"/>
      <c r="DL2466" s="130"/>
    </row>
    <row r="2467" spans="1:116" ht="38.25" x14ac:dyDescent="0.2">
      <c r="A2467" s="136">
        <v>2464</v>
      </c>
      <c r="B2467" s="368">
        <f t="shared" si="188"/>
        <v>1421</v>
      </c>
      <c r="C2467" s="223" t="s">
        <v>10939</v>
      </c>
      <c r="D2467" s="279" t="s">
        <v>597</v>
      </c>
      <c r="E2467" s="141">
        <v>20106897914</v>
      </c>
      <c r="F2467" s="134" t="s">
        <v>26</v>
      </c>
      <c r="G2467" s="279" t="s">
        <v>27</v>
      </c>
      <c r="H2467" s="198" t="s">
        <v>9504</v>
      </c>
      <c r="I2467" s="279" t="s">
        <v>7278</v>
      </c>
      <c r="J2467" s="279" t="s">
        <v>7226</v>
      </c>
      <c r="K2467" s="104" t="s">
        <v>1057</v>
      </c>
      <c r="L2467" s="198" t="s">
        <v>10940</v>
      </c>
      <c r="M2467" s="134" t="s">
        <v>10941</v>
      </c>
      <c r="N2467" s="279" t="s">
        <v>1161</v>
      </c>
      <c r="O2467" s="279">
        <v>2023</v>
      </c>
      <c r="P2467" s="88">
        <v>45594</v>
      </c>
      <c r="Q2467" s="279" t="s">
        <v>6790</v>
      </c>
      <c r="R2467" s="279">
        <v>1</v>
      </c>
      <c r="S2467" s="222" t="s">
        <v>10942</v>
      </c>
      <c r="T2467" s="179">
        <v>45771</v>
      </c>
      <c r="U2467" s="87">
        <v>50</v>
      </c>
      <c r="V2467" s="134" t="s">
        <v>2076</v>
      </c>
      <c r="W2467" s="134" t="s">
        <v>2076</v>
      </c>
      <c r="X2467" s="134" t="s">
        <v>2076</v>
      </c>
      <c r="Y2467" s="123" t="s">
        <v>10943</v>
      </c>
      <c r="Z2467" s="179">
        <v>45826</v>
      </c>
      <c r="AA2467" s="87">
        <v>50</v>
      </c>
      <c r="AB2467" s="282" t="s">
        <v>10944</v>
      </c>
      <c r="AC2467" s="145">
        <v>50</v>
      </c>
      <c r="AD2467" s="142">
        <v>2025</v>
      </c>
      <c r="AE2467" s="142">
        <v>5350</v>
      </c>
      <c r="AF2467" s="328">
        <f t="shared" ref="AF2467:AF2469" si="190">(AC2467*AE2467)</f>
        <v>267500</v>
      </c>
      <c r="AG2467" s="108"/>
      <c r="AH2467" s="108"/>
      <c r="AI2467" s="108"/>
      <c r="AJ2467" s="108"/>
      <c r="AK2467" s="108"/>
      <c r="AL2467" s="108"/>
      <c r="AM2467" s="108"/>
      <c r="AN2467" s="108"/>
      <c r="AO2467" s="108"/>
      <c r="AP2467" s="108"/>
      <c r="AQ2467" s="108"/>
      <c r="AR2467" s="108"/>
      <c r="AS2467" s="108"/>
      <c r="AT2467" s="108"/>
      <c r="AU2467" s="108"/>
      <c r="AV2467" s="108"/>
      <c r="AW2467" s="108"/>
      <c r="AX2467" s="108"/>
      <c r="AY2467" s="108"/>
      <c r="AZ2467" s="108"/>
      <c r="BA2467" s="108"/>
      <c r="BB2467" s="108"/>
      <c r="BC2467" s="108"/>
      <c r="BD2467" s="108"/>
      <c r="BE2467" s="108"/>
      <c r="BF2467" s="108"/>
      <c r="BG2467" s="108"/>
      <c r="BH2467" s="108"/>
      <c r="BI2467" s="108"/>
      <c r="BJ2467" s="108"/>
      <c r="BK2467" s="130"/>
      <c r="BL2467" s="130"/>
      <c r="BM2467" s="130"/>
      <c r="BN2467" s="130"/>
      <c r="BO2467" s="130"/>
      <c r="BP2467" s="130"/>
      <c r="BQ2467" s="130"/>
      <c r="BR2467" s="130"/>
      <c r="BS2467" s="130"/>
      <c r="BT2467" s="130"/>
      <c r="BU2467" s="130"/>
      <c r="BV2467" s="130"/>
      <c r="BW2467" s="130"/>
      <c r="BX2467" s="130"/>
      <c r="BY2467" s="130"/>
      <c r="BZ2467" s="130"/>
      <c r="CA2467" s="130"/>
      <c r="CB2467" s="130"/>
      <c r="CC2467" s="130"/>
      <c r="CD2467" s="130"/>
      <c r="CE2467" s="130"/>
      <c r="CF2467" s="130"/>
      <c r="CG2467" s="130"/>
      <c r="CH2467" s="130"/>
      <c r="CI2467" s="130"/>
      <c r="CJ2467" s="130"/>
      <c r="CK2467" s="130"/>
      <c r="CL2467" s="130"/>
      <c r="CM2467" s="130"/>
      <c r="CN2467" s="130"/>
      <c r="CO2467" s="130"/>
      <c r="CP2467" s="130"/>
      <c r="CQ2467" s="130"/>
      <c r="CR2467" s="130"/>
      <c r="CS2467" s="130"/>
      <c r="CT2467" s="130"/>
      <c r="CU2467" s="130"/>
      <c r="CV2467" s="130"/>
      <c r="CW2467" s="130"/>
      <c r="CX2467" s="130"/>
      <c r="CY2467" s="130"/>
      <c r="CZ2467" s="130"/>
      <c r="DA2467" s="130"/>
      <c r="DB2467" s="130"/>
      <c r="DC2467" s="130"/>
      <c r="DD2467" s="130"/>
      <c r="DE2467" s="130"/>
      <c r="DF2467" s="130"/>
      <c r="DG2467" s="130"/>
      <c r="DH2467" s="130"/>
      <c r="DI2467" s="130"/>
      <c r="DJ2467" s="130"/>
      <c r="DK2467" s="130"/>
      <c r="DL2467" s="130"/>
    </row>
    <row r="2468" spans="1:116" ht="51" x14ac:dyDescent="0.2">
      <c r="A2468" s="136">
        <v>2465</v>
      </c>
      <c r="B2468" s="368">
        <f t="shared" si="188"/>
        <v>1422</v>
      </c>
      <c r="C2468" s="223" t="s">
        <v>11235</v>
      </c>
      <c r="D2468" s="344" t="s">
        <v>11395</v>
      </c>
      <c r="E2468" s="141">
        <v>20543254798</v>
      </c>
      <c r="F2468" s="134" t="s">
        <v>26</v>
      </c>
      <c r="G2468" s="344" t="s">
        <v>27</v>
      </c>
      <c r="H2468" s="198" t="s">
        <v>10934</v>
      </c>
      <c r="I2468" s="344" t="s">
        <v>6902</v>
      </c>
      <c r="J2468" s="344" t="s">
        <v>6902</v>
      </c>
      <c r="K2468" s="104" t="s">
        <v>11236</v>
      </c>
      <c r="L2468" s="198" t="s">
        <v>11237</v>
      </c>
      <c r="M2468" s="134" t="s">
        <v>6883</v>
      </c>
      <c r="N2468" s="344" t="s">
        <v>1163</v>
      </c>
      <c r="O2468" s="344">
        <v>2024</v>
      </c>
      <c r="P2468" s="88">
        <v>45462</v>
      </c>
      <c r="Q2468" s="344" t="s">
        <v>6790</v>
      </c>
      <c r="R2468" s="344">
        <v>1</v>
      </c>
      <c r="S2468" s="222" t="s">
        <v>11239</v>
      </c>
      <c r="T2468" s="179">
        <v>45735</v>
      </c>
      <c r="U2468" s="87">
        <v>1000</v>
      </c>
      <c r="V2468" s="134" t="s">
        <v>2076</v>
      </c>
      <c r="W2468" s="134" t="s">
        <v>2076</v>
      </c>
      <c r="X2468" s="134" t="s">
        <v>2076</v>
      </c>
      <c r="Y2468" s="123" t="s">
        <v>11240</v>
      </c>
      <c r="Z2468" s="179">
        <v>45832</v>
      </c>
      <c r="AA2468" s="87">
        <v>1000</v>
      </c>
      <c r="AB2468" s="352" t="s">
        <v>11241</v>
      </c>
      <c r="AC2468" s="145">
        <v>1000</v>
      </c>
      <c r="AD2468" s="142">
        <v>2025</v>
      </c>
      <c r="AE2468" s="142">
        <v>5350</v>
      </c>
      <c r="AF2468" s="328">
        <f t="shared" si="190"/>
        <v>5350000</v>
      </c>
      <c r="AG2468" s="108"/>
      <c r="AH2468" s="108"/>
      <c r="AI2468" s="108"/>
      <c r="AJ2468" s="108"/>
      <c r="AK2468" s="108"/>
      <c r="AL2468" s="108"/>
      <c r="AM2468" s="108"/>
      <c r="AN2468" s="108"/>
      <c r="AO2468" s="108"/>
      <c r="AP2468" s="108"/>
      <c r="AQ2468" s="108"/>
      <c r="AR2468" s="108"/>
      <c r="AS2468" s="108"/>
      <c r="AT2468" s="108"/>
      <c r="AU2468" s="108"/>
      <c r="AV2468" s="108"/>
      <c r="AW2468" s="108"/>
      <c r="AX2468" s="108"/>
      <c r="AY2468" s="108"/>
      <c r="AZ2468" s="108"/>
      <c r="BA2468" s="108"/>
      <c r="BB2468" s="108"/>
      <c r="BC2468" s="108"/>
      <c r="BD2468" s="108"/>
      <c r="BE2468" s="108"/>
      <c r="BF2468" s="108"/>
      <c r="BG2468" s="108"/>
      <c r="BH2468" s="108"/>
      <c r="BI2468" s="108"/>
      <c r="BJ2468" s="108"/>
      <c r="BK2468" s="130"/>
      <c r="BL2468" s="130"/>
      <c r="BM2468" s="130"/>
      <c r="BN2468" s="130"/>
      <c r="BO2468" s="130"/>
      <c r="BP2468" s="130"/>
      <c r="BQ2468" s="130"/>
      <c r="BR2468" s="130"/>
      <c r="BS2468" s="130"/>
      <c r="BT2468" s="130"/>
      <c r="BU2468" s="130"/>
      <c r="BV2468" s="130"/>
      <c r="BW2468" s="130"/>
      <c r="BX2468" s="130"/>
      <c r="BY2468" s="130"/>
      <c r="BZ2468" s="130"/>
      <c r="CA2468" s="130"/>
      <c r="CB2468" s="130"/>
      <c r="CC2468" s="130"/>
      <c r="CD2468" s="130"/>
      <c r="CE2468" s="130"/>
      <c r="CF2468" s="130"/>
      <c r="CG2468" s="130"/>
      <c r="CH2468" s="130"/>
      <c r="CI2468" s="130"/>
      <c r="CJ2468" s="130"/>
      <c r="CK2468" s="130"/>
      <c r="CL2468" s="130"/>
      <c r="CM2468" s="130"/>
      <c r="CN2468" s="130"/>
      <c r="CO2468" s="130"/>
      <c r="CP2468" s="130"/>
      <c r="CQ2468" s="130"/>
      <c r="CR2468" s="130"/>
      <c r="CS2468" s="130"/>
      <c r="CT2468" s="130"/>
      <c r="CU2468" s="130"/>
      <c r="CV2468" s="130"/>
      <c r="CW2468" s="130"/>
      <c r="CX2468" s="130"/>
      <c r="CY2468" s="130"/>
      <c r="CZ2468" s="130"/>
      <c r="DA2468" s="130"/>
      <c r="DB2468" s="130"/>
      <c r="DC2468" s="130"/>
      <c r="DD2468" s="130"/>
      <c r="DE2468" s="130"/>
      <c r="DF2468" s="130"/>
      <c r="DG2468" s="130"/>
      <c r="DH2468" s="130"/>
      <c r="DI2468" s="130"/>
      <c r="DJ2468" s="130"/>
      <c r="DK2468" s="130"/>
      <c r="DL2468" s="130"/>
    </row>
    <row r="2469" spans="1:116" ht="55.5" customHeight="1" x14ac:dyDescent="0.2">
      <c r="A2469" s="136">
        <v>2466</v>
      </c>
      <c r="B2469" s="368">
        <f t="shared" si="188"/>
        <v>1422</v>
      </c>
      <c r="C2469" s="223" t="s">
        <v>11235</v>
      </c>
      <c r="D2469" s="315" t="s">
        <v>11395</v>
      </c>
      <c r="E2469" s="141">
        <v>20543254798</v>
      </c>
      <c r="F2469" s="134" t="s">
        <v>26</v>
      </c>
      <c r="G2469" s="315" t="s">
        <v>27</v>
      </c>
      <c r="H2469" s="198" t="s">
        <v>10934</v>
      </c>
      <c r="I2469" s="315" t="s">
        <v>6902</v>
      </c>
      <c r="J2469" s="315" t="s">
        <v>6902</v>
      </c>
      <c r="K2469" s="104" t="s">
        <v>11234</v>
      </c>
      <c r="L2469" s="198" t="s">
        <v>11238</v>
      </c>
      <c r="M2469" s="134" t="s">
        <v>6883</v>
      </c>
      <c r="N2469" s="315" t="s">
        <v>1161</v>
      </c>
      <c r="O2469" s="315">
        <v>2024</v>
      </c>
      <c r="P2469" s="88">
        <v>45462</v>
      </c>
      <c r="Q2469" s="315" t="s">
        <v>6790</v>
      </c>
      <c r="R2469" s="315">
        <v>1</v>
      </c>
      <c r="S2469" s="222" t="s">
        <v>11239</v>
      </c>
      <c r="T2469" s="179">
        <v>45735</v>
      </c>
      <c r="U2469" s="87">
        <v>29</v>
      </c>
      <c r="V2469" s="134" t="s">
        <v>2076</v>
      </c>
      <c r="W2469" s="134" t="s">
        <v>2076</v>
      </c>
      <c r="X2469" s="134" t="s">
        <v>2076</v>
      </c>
      <c r="Y2469" s="123" t="s">
        <v>11240</v>
      </c>
      <c r="Z2469" s="179">
        <v>45832</v>
      </c>
      <c r="AA2469" s="87">
        <v>29</v>
      </c>
      <c r="AB2469" s="316" t="s">
        <v>11241</v>
      </c>
      <c r="AC2469" s="145">
        <v>29</v>
      </c>
      <c r="AD2469" s="142">
        <v>2025</v>
      </c>
      <c r="AE2469" s="142">
        <v>5350</v>
      </c>
      <c r="AF2469" s="328">
        <f t="shared" si="190"/>
        <v>155150</v>
      </c>
      <c r="AG2469" s="108"/>
      <c r="AH2469" s="108"/>
      <c r="AI2469" s="108"/>
      <c r="AJ2469" s="108"/>
      <c r="AK2469" s="108"/>
      <c r="AL2469" s="108"/>
      <c r="AM2469" s="108"/>
      <c r="AN2469" s="108"/>
      <c r="AO2469" s="108"/>
      <c r="AP2469" s="108"/>
      <c r="AQ2469" s="108"/>
      <c r="AR2469" s="108"/>
      <c r="AS2469" s="108"/>
      <c r="AT2469" s="108"/>
      <c r="AU2469" s="108"/>
      <c r="AV2469" s="108"/>
      <c r="AW2469" s="108"/>
      <c r="AX2469" s="108"/>
      <c r="AY2469" s="108"/>
      <c r="AZ2469" s="108"/>
      <c r="BA2469" s="108"/>
      <c r="BB2469" s="108"/>
      <c r="BC2469" s="108"/>
      <c r="BD2469" s="108"/>
      <c r="BE2469" s="108"/>
      <c r="BF2469" s="108"/>
      <c r="BG2469" s="108"/>
      <c r="BH2469" s="108"/>
      <c r="BI2469" s="108"/>
      <c r="BJ2469" s="108"/>
      <c r="BK2469" s="130"/>
      <c r="BL2469" s="130"/>
      <c r="BM2469" s="130"/>
      <c r="BN2469" s="130"/>
      <c r="BO2469" s="130"/>
      <c r="BP2469" s="130"/>
      <c r="BQ2469" s="130"/>
      <c r="BR2469" s="130"/>
      <c r="BS2469" s="130"/>
      <c r="BT2469" s="130"/>
      <c r="BU2469" s="130"/>
      <c r="BV2469" s="130"/>
      <c r="BW2469" s="130"/>
      <c r="BX2469" s="130"/>
      <c r="BY2469" s="130"/>
      <c r="BZ2469" s="130"/>
      <c r="CA2469" s="130"/>
      <c r="CB2469" s="130"/>
      <c r="CC2469" s="130"/>
      <c r="CD2469" s="130"/>
      <c r="CE2469" s="130"/>
      <c r="CF2469" s="130"/>
      <c r="CG2469" s="130"/>
      <c r="CH2469" s="130"/>
      <c r="CI2469" s="130"/>
      <c r="CJ2469" s="130"/>
      <c r="CK2469" s="130"/>
      <c r="CL2469" s="130"/>
      <c r="CM2469" s="130"/>
      <c r="CN2469" s="130"/>
      <c r="CO2469" s="130"/>
      <c r="CP2469" s="130"/>
      <c r="CQ2469" s="130"/>
      <c r="CR2469" s="130"/>
      <c r="CS2469" s="130"/>
      <c r="CT2469" s="130"/>
      <c r="CU2469" s="130"/>
      <c r="CV2469" s="130"/>
      <c r="CW2469" s="130"/>
      <c r="CX2469" s="130"/>
      <c r="CY2469" s="130"/>
      <c r="CZ2469" s="130"/>
      <c r="DA2469" s="130"/>
      <c r="DB2469" s="130"/>
      <c r="DC2469" s="130"/>
      <c r="DD2469" s="130"/>
      <c r="DE2469" s="130"/>
      <c r="DF2469" s="130"/>
      <c r="DG2469" s="130"/>
      <c r="DH2469" s="130"/>
      <c r="DI2469" s="130"/>
      <c r="DJ2469" s="130"/>
      <c r="DK2469" s="130"/>
      <c r="DL2469" s="130"/>
    </row>
    <row r="2470" spans="1:116" ht="55.5" customHeight="1" x14ac:dyDescent="0.2">
      <c r="A2470" s="136">
        <v>2467</v>
      </c>
      <c r="B2470" s="368">
        <f t="shared" si="188"/>
        <v>1423</v>
      </c>
      <c r="C2470" s="223" t="s">
        <v>10950</v>
      </c>
      <c r="D2470" s="344" t="s">
        <v>25</v>
      </c>
      <c r="E2470" s="141">
        <v>20100017491</v>
      </c>
      <c r="F2470" s="134" t="s">
        <v>26</v>
      </c>
      <c r="G2470" s="344" t="s">
        <v>27</v>
      </c>
      <c r="H2470" s="198" t="s">
        <v>9625</v>
      </c>
      <c r="I2470" s="344" t="s">
        <v>6924</v>
      </c>
      <c r="J2470" s="344" t="s">
        <v>6924</v>
      </c>
      <c r="K2470" s="104" t="s">
        <v>11534</v>
      </c>
      <c r="L2470" s="198" t="s">
        <v>10951</v>
      </c>
      <c r="M2470" s="134" t="s">
        <v>10955</v>
      </c>
      <c r="N2470" s="344" t="s">
        <v>1163</v>
      </c>
      <c r="O2470" s="344">
        <v>2022</v>
      </c>
      <c r="P2470" s="88">
        <v>45509</v>
      </c>
      <c r="Q2470" s="344" t="s">
        <v>6790</v>
      </c>
      <c r="R2470" s="344">
        <v>1</v>
      </c>
      <c r="S2470" s="222" t="s">
        <v>10952</v>
      </c>
      <c r="T2470" s="179">
        <v>45783</v>
      </c>
      <c r="U2470" s="87">
        <v>350</v>
      </c>
      <c r="V2470" s="134" t="s">
        <v>2076</v>
      </c>
      <c r="W2470" s="134" t="s">
        <v>2076</v>
      </c>
      <c r="X2470" s="134" t="s">
        <v>2076</v>
      </c>
      <c r="Y2470" s="123" t="s">
        <v>10953</v>
      </c>
      <c r="Z2470" s="179">
        <v>45832</v>
      </c>
      <c r="AA2470" s="87">
        <v>350</v>
      </c>
      <c r="AB2470" s="352" t="s">
        <v>10954</v>
      </c>
      <c r="AC2470" s="145">
        <v>350</v>
      </c>
      <c r="AD2470" s="142">
        <v>2025</v>
      </c>
      <c r="AE2470" s="142">
        <v>5350</v>
      </c>
      <c r="AF2470" s="328">
        <f t="shared" ref="AF2470:AF2531" si="191">(AC2470*AE2470)</f>
        <v>1872500</v>
      </c>
      <c r="AG2470" s="108"/>
      <c r="AH2470" s="108"/>
      <c r="AI2470" s="108"/>
      <c r="AJ2470" s="108"/>
      <c r="AK2470" s="108"/>
      <c r="AL2470" s="108"/>
      <c r="AM2470" s="108"/>
      <c r="AN2470" s="108"/>
      <c r="AO2470" s="108"/>
      <c r="AP2470" s="108"/>
      <c r="AQ2470" s="108"/>
      <c r="AR2470" s="108"/>
      <c r="AS2470" s="108"/>
      <c r="AT2470" s="108"/>
      <c r="AU2470" s="108"/>
      <c r="AV2470" s="108"/>
      <c r="AW2470" s="108"/>
      <c r="AX2470" s="108"/>
      <c r="AY2470" s="108"/>
      <c r="AZ2470" s="108"/>
      <c r="BA2470" s="108"/>
      <c r="BB2470" s="108"/>
      <c r="BC2470" s="108"/>
      <c r="BD2470" s="108"/>
      <c r="BE2470" s="108"/>
      <c r="BF2470" s="108"/>
      <c r="BG2470" s="108"/>
      <c r="BH2470" s="108"/>
      <c r="BI2470" s="108"/>
      <c r="BJ2470" s="108"/>
      <c r="BK2470" s="130"/>
      <c r="BL2470" s="130"/>
      <c r="BM2470" s="130"/>
      <c r="BN2470" s="130"/>
      <c r="BO2470" s="130"/>
      <c r="BP2470" s="130"/>
      <c r="BQ2470" s="130"/>
      <c r="BR2470" s="130"/>
      <c r="BS2470" s="130"/>
      <c r="BT2470" s="130"/>
      <c r="BU2470" s="130"/>
      <c r="BV2470" s="130"/>
      <c r="BW2470" s="130"/>
      <c r="BX2470" s="130"/>
      <c r="BY2470" s="130"/>
      <c r="BZ2470" s="130"/>
      <c r="CA2470" s="130"/>
      <c r="CB2470" s="130"/>
      <c r="CC2470" s="130"/>
      <c r="CD2470" s="130"/>
      <c r="CE2470" s="130"/>
      <c r="CF2470" s="130"/>
      <c r="CG2470" s="130"/>
      <c r="CH2470" s="130"/>
      <c r="CI2470" s="130"/>
      <c r="CJ2470" s="130"/>
      <c r="CK2470" s="130"/>
      <c r="CL2470" s="130"/>
      <c r="CM2470" s="130"/>
      <c r="CN2470" s="130"/>
      <c r="CO2470" s="130"/>
      <c r="CP2470" s="130"/>
      <c r="CQ2470" s="130"/>
      <c r="CR2470" s="130"/>
      <c r="CS2470" s="130"/>
      <c r="CT2470" s="130"/>
      <c r="CU2470" s="130"/>
      <c r="CV2470" s="130"/>
      <c r="CW2470" s="130"/>
      <c r="CX2470" s="130"/>
      <c r="CY2470" s="130"/>
      <c r="CZ2470" s="130"/>
      <c r="DA2470" s="130"/>
      <c r="DB2470" s="130"/>
      <c r="DC2470" s="130"/>
      <c r="DD2470" s="130"/>
      <c r="DE2470" s="130"/>
      <c r="DF2470" s="130"/>
      <c r="DG2470" s="130"/>
      <c r="DH2470" s="130"/>
      <c r="DI2470" s="130"/>
      <c r="DJ2470" s="130"/>
      <c r="DK2470" s="130"/>
      <c r="DL2470" s="130"/>
    </row>
    <row r="2471" spans="1:116" ht="38.25" x14ac:dyDescent="0.2">
      <c r="A2471" s="136">
        <v>2468</v>
      </c>
      <c r="B2471" s="368">
        <f t="shared" si="188"/>
        <v>1424</v>
      </c>
      <c r="C2471" s="223" t="s">
        <v>10956</v>
      </c>
      <c r="D2471" s="279" t="s">
        <v>8462</v>
      </c>
      <c r="E2471" s="141">
        <v>20467534026</v>
      </c>
      <c r="F2471" s="134" t="s">
        <v>26</v>
      </c>
      <c r="G2471" s="279" t="s">
        <v>27</v>
      </c>
      <c r="H2471" s="198" t="s">
        <v>10768</v>
      </c>
      <c r="I2471" s="284" t="s">
        <v>10960</v>
      </c>
      <c r="J2471" s="284" t="s">
        <v>10957</v>
      </c>
      <c r="K2471" s="104" t="s">
        <v>1003</v>
      </c>
      <c r="L2471" s="198" t="s">
        <v>10963</v>
      </c>
      <c r="M2471" s="134" t="s">
        <v>7032</v>
      </c>
      <c r="N2471" s="279" t="s">
        <v>1163</v>
      </c>
      <c r="O2471" s="284">
        <v>2022</v>
      </c>
      <c r="P2471" s="88">
        <v>45485</v>
      </c>
      <c r="Q2471" s="279" t="s">
        <v>6790</v>
      </c>
      <c r="R2471" s="279">
        <v>1</v>
      </c>
      <c r="S2471" s="222" t="s">
        <v>10964</v>
      </c>
      <c r="T2471" s="179">
        <v>45607</v>
      </c>
      <c r="U2471" s="87">
        <v>350</v>
      </c>
      <c r="V2471" s="134" t="s">
        <v>10965</v>
      </c>
      <c r="W2471" s="138">
        <v>45737</v>
      </c>
      <c r="X2471" s="134">
        <v>80.5</v>
      </c>
      <c r="Y2471" s="123" t="s">
        <v>10966</v>
      </c>
      <c r="Z2471" s="179">
        <v>45834</v>
      </c>
      <c r="AA2471" s="87">
        <v>78.900000000000006</v>
      </c>
      <c r="AB2471" s="283" t="s">
        <v>10967</v>
      </c>
      <c r="AC2471" s="145">
        <v>78.900000000000006</v>
      </c>
      <c r="AD2471" s="142">
        <v>2025</v>
      </c>
      <c r="AE2471" s="142">
        <v>5350</v>
      </c>
      <c r="AF2471" s="328">
        <f t="shared" si="191"/>
        <v>422115.00000000006</v>
      </c>
      <c r="AG2471" s="108"/>
      <c r="AH2471" s="108"/>
      <c r="AI2471" s="108"/>
      <c r="AJ2471" s="108"/>
      <c r="AK2471" s="108"/>
      <c r="AL2471" s="108"/>
      <c r="AM2471" s="108"/>
      <c r="AN2471" s="108"/>
      <c r="AO2471" s="108"/>
      <c r="AP2471" s="108"/>
      <c r="AQ2471" s="108"/>
      <c r="AR2471" s="108"/>
      <c r="AS2471" s="108"/>
      <c r="AT2471" s="108"/>
      <c r="AU2471" s="108"/>
      <c r="AV2471" s="108"/>
      <c r="AW2471" s="108"/>
      <c r="AX2471" s="108"/>
      <c r="AY2471" s="108"/>
      <c r="AZ2471" s="108"/>
      <c r="BA2471" s="108"/>
      <c r="BB2471" s="108"/>
      <c r="BC2471" s="108"/>
      <c r="BD2471" s="108"/>
      <c r="BE2471" s="108"/>
      <c r="BF2471" s="108"/>
      <c r="BG2471" s="108"/>
      <c r="BH2471" s="108"/>
      <c r="BI2471" s="108"/>
      <c r="BJ2471" s="108"/>
      <c r="BK2471" s="130"/>
      <c r="BL2471" s="130"/>
      <c r="BM2471" s="130"/>
      <c r="BN2471" s="130"/>
      <c r="BO2471" s="130"/>
      <c r="BP2471" s="130"/>
      <c r="BQ2471" s="130"/>
      <c r="BR2471" s="130"/>
      <c r="BS2471" s="130"/>
      <c r="BT2471" s="130"/>
      <c r="BU2471" s="130"/>
      <c r="BV2471" s="130"/>
      <c r="BW2471" s="130"/>
      <c r="BX2471" s="130"/>
      <c r="BY2471" s="130"/>
      <c r="BZ2471" s="130"/>
      <c r="CA2471" s="130"/>
      <c r="CB2471" s="130"/>
      <c r="CC2471" s="130"/>
      <c r="CD2471" s="130"/>
      <c r="CE2471" s="130"/>
      <c r="CF2471" s="130"/>
      <c r="CG2471" s="130"/>
      <c r="CH2471" s="130"/>
      <c r="CI2471" s="130"/>
      <c r="CJ2471" s="130"/>
      <c r="CK2471" s="130"/>
      <c r="CL2471" s="130"/>
      <c r="CM2471" s="130"/>
      <c r="CN2471" s="130"/>
      <c r="CO2471" s="130"/>
      <c r="CP2471" s="130"/>
      <c r="CQ2471" s="130"/>
      <c r="CR2471" s="130"/>
      <c r="CS2471" s="130"/>
      <c r="CT2471" s="130"/>
      <c r="CU2471" s="130"/>
      <c r="CV2471" s="130"/>
      <c r="CW2471" s="130"/>
      <c r="CX2471" s="130"/>
      <c r="CY2471" s="130"/>
      <c r="CZ2471" s="130"/>
      <c r="DA2471" s="130"/>
      <c r="DB2471" s="130"/>
      <c r="DC2471" s="130"/>
      <c r="DD2471" s="130"/>
      <c r="DE2471" s="130"/>
      <c r="DF2471" s="130"/>
      <c r="DG2471" s="130"/>
      <c r="DH2471" s="130"/>
      <c r="DI2471" s="130"/>
      <c r="DJ2471" s="130"/>
      <c r="DK2471" s="130"/>
      <c r="DL2471" s="130"/>
    </row>
    <row r="2472" spans="1:116" ht="38.25" x14ac:dyDescent="0.2">
      <c r="A2472" s="136">
        <v>2469</v>
      </c>
      <c r="B2472" s="368">
        <f t="shared" si="188"/>
        <v>1424</v>
      </c>
      <c r="C2472" s="223" t="s">
        <v>10956</v>
      </c>
      <c r="D2472" s="284" t="s">
        <v>8462</v>
      </c>
      <c r="E2472" s="141">
        <v>20467534026</v>
      </c>
      <c r="F2472" s="134" t="s">
        <v>26</v>
      </c>
      <c r="G2472" s="284" t="s">
        <v>27</v>
      </c>
      <c r="H2472" s="198" t="s">
        <v>10768</v>
      </c>
      <c r="I2472" s="284" t="s">
        <v>7226</v>
      </c>
      <c r="J2472" s="284" t="s">
        <v>10961</v>
      </c>
      <c r="K2472" s="104" t="s">
        <v>1003</v>
      </c>
      <c r="L2472" s="198" t="s">
        <v>10962</v>
      </c>
      <c r="M2472" s="134" t="s">
        <v>7032</v>
      </c>
      <c r="N2472" s="279" t="s">
        <v>1162</v>
      </c>
      <c r="O2472" s="284">
        <v>2022</v>
      </c>
      <c r="P2472" s="88">
        <v>45485</v>
      </c>
      <c r="Q2472" s="279" t="s">
        <v>7923</v>
      </c>
      <c r="R2472" s="279">
        <v>1</v>
      </c>
      <c r="S2472" s="222" t="s">
        <v>10964</v>
      </c>
      <c r="T2472" s="179">
        <v>45608</v>
      </c>
      <c r="U2472" s="87" t="s">
        <v>10775</v>
      </c>
      <c r="V2472" s="134" t="s">
        <v>10965</v>
      </c>
      <c r="W2472" s="138">
        <v>45737</v>
      </c>
      <c r="X2472" s="134" t="s">
        <v>10775</v>
      </c>
      <c r="Y2472" s="123" t="s">
        <v>10966</v>
      </c>
      <c r="Z2472" s="179">
        <v>45834</v>
      </c>
      <c r="AA2472" s="87">
        <v>78.900000000000006</v>
      </c>
      <c r="AB2472" s="283" t="s">
        <v>10967</v>
      </c>
      <c r="AC2472" s="145" t="s">
        <v>10775</v>
      </c>
      <c r="AD2472" s="142">
        <v>2025</v>
      </c>
      <c r="AE2472" s="142">
        <v>5350</v>
      </c>
      <c r="AF2472" s="328" t="s">
        <v>10775</v>
      </c>
      <c r="AG2472" s="108"/>
      <c r="AH2472" s="108"/>
      <c r="AI2472" s="108"/>
      <c r="AJ2472" s="108"/>
      <c r="AK2472" s="108"/>
      <c r="AL2472" s="108"/>
      <c r="AM2472" s="108"/>
      <c r="AN2472" s="108"/>
      <c r="AO2472" s="108"/>
      <c r="AP2472" s="108"/>
      <c r="AQ2472" s="108"/>
      <c r="AR2472" s="108"/>
      <c r="AS2472" s="108"/>
      <c r="AT2472" s="108"/>
      <c r="AU2472" s="108"/>
      <c r="AV2472" s="108"/>
      <c r="AW2472" s="108"/>
      <c r="AX2472" s="108"/>
      <c r="AY2472" s="108"/>
      <c r="AZ2472" s="108"/>
      <c r="BA2472" s="108"/>
      <c r="BB2472" s="108"/>
      <c r="BC2472" s="108"/>
      <c r="BD2472" s="108"/>
      <c r="BE2472" s="108"/>
      <c r="BF2472" s="108"/>
      <c r="BG2472" s="108"/>
      <c r="BH2472" s="108"/>
      <c r="BI2472" s="108"/>
      <c r="BJ2472" s="108"/>
      <c r="BK2472" s="130"/>
      <c r="BL2472" s="130"/>
      <c r="BM2472" s="130"/>
      <c r="BN2472" s="130"/>
      <c r="BO2472" s="130"/>
      <c r="BP2472" s="130"/>
      <c r="BQ2472" s="130"/>
      <c r="BR2472" s="130"/>
      <c r="BS2472" s="130"/>
      <c r="BT2472" s="130"/>
      <c r="BU2472" s="130"/>
      <c r="BV2472" s="130"/>
      <c r="BW2472" s="130"/>
      <c r="BX2472" s="130"/>
      <c r="BY2472" s="130"/>
      <c r="BZ2472" s="130"/>
      <c r="CA2472" s="130"/>
      <c r="CB2472" s="130"/>
      <c r="CC2472" s="130"/>
      <c r="CD2472" s="130"/>
      <c r="CE2472" s="130"/>
      <c r="CF2472" s="130"/>
      <c r="CG2472" s="130"/>
      <c r="CH2472" s="130"/>
      <c r="CI2472" s="130"/>
      <c r="CJ2472" s="130"/>
      <c r="CK2472" s="130"/>
      <c r="CL2472" s="130"/>
      <c r="CM2472" s="130"/>
      <c r="CN2472" s="130"/>
      <c r="CO2472" s="130"/>
      <c r="CP2472" s="130"/>
      <c r="CQ2472" s="130"/>
      <c r="CR2472" s="130"/>
      <c r="CS2472" s="130"/>
      <c r="CT2472" s="130"/>
      <c r="CU2472" s="130"/>
      <c r="CV2472" s="130"/>
      <c r="CW2472" s="130"/>
      <c r="CX2472" s="130"/>
      <c r="CY2472" s="130"/>
      <c r="CZ2472" s="130"/>
      <c r="DA2472" s="130"/>
      <c r="DB2472" s="130"/>
      <c r="DC2472" s="130"/>
      <c r="DD2472" s="130"/>
      <c r="DE2472" s="130"/>
      <c r="DF2472" s="130"/>
      <c r="DG2472" s="130"/>
      <c r="DH2472" s="130"/>
      <c r="DI2472" s="130"/>
      <c r="DJ2472" s="130"/>
      <c r="DK2472" s="130"/>
      <c r="DL2472" s="130"/>
    </row>
    <row r="2473" spans="1:116" ht="38.25" x14ac:dyDescent="0.2">
      <c r="A2473" s="136">
        <v>2470</v>
      </c>
      <c r="B2473" s="368">
        <f t="shared" si="188"/>
        <v>1425</v>
      </c>
      <c r="C2473" s="223" t="s">
        <v>10983</v>
      </c>
      <c r="D2473" s="302" t="s">
        <v>597</v>
      </c>
      <c r="E2473" s="141">
        <v>20106897914</v>
      </c>
      <c r="F2473" s="134" t="s">
        <v>26</v>
      </c>
      <c r="G2473" s="302" t="s">
        <v>27</v>
      </c>
      <c r="H2473" s="198" t="s">
        <v>10984</v>
      </c>
      <c r="I2473" s="279" t="s">
        <v>10985</v>
      </c>
      <c r="J2473" s="279" t="s">
        <v>10991</v>
      </c>
      <c r="K2473" s="104" t="s">
        <v>10987</v>
      </c>
      <c r="L2473" s="198" t="s">
        <v>10994</v>
      </c>
      <c r="M2473" s="134" t="s">
        <v>9998</v>
      </c>
      <c r="N2473" s="279" t="s">
        <v>1161</v>
      </c>
      <c r="O2473" s="279">
        <v>2023</v>
      </c>
      <c r="P2473" s="88">
        <v>45672</v>
      </c>
      <c r="Q2473" s="302" t="s">
        <v>6790</v>
      </c>
      <c r="R2473" s="279">
        <v>1</v>
      </c>
      <c r="S2473" s="222" t="s">
        <v>10988</v>
      </c>
      <c r="T2473" s="179">
        <v>45786</v>
      </c>
      <c r="U2473" s="87">
        <v>20.5</v>
      </c>
      <c r="V2473" s="134" t="s">
        <v>2076</v>
      </c>
      <c r="W2473" s="134" t="s">
        <v>2076</v>
      </c>
      <c r="X2473" s="134" t="s">
        <v>2076</v>
      </c>
      <c r="Y2473" s="123" t="s">
        <v>10989</v>
      </c>
      <c r="Z2473" s="179">
        <v>45839</v>
      </c>
      <c r="AA2473" s="87">
        <v>20.5</v>
      </c>
      <c r="AB2473" s="282" t="s">
        <v>10990</v>
      </c>
      <c r="AC2473" s="145">
        <v>20.5</v>
      </c>
      <c r="AD2473" s="142">
        <v>2025</v>
      </c>
      <c r="AE2473" s="142">
        <v>5350</v>
      </c>
      <c r="AF2473" s="328">
        <f t="shared" si="191"/>
        <v>109675</v>
      </c>
      <c r="AG2473" s="108"/>
      <c r="AH2473" s="108"/>
      <c r="AI2473" s="108"/>
      <c r="AJ2473" s="108"/>
      <c r="AK2473" s="108"/>
      <c r="AL2473" s="108"/>
      <c r="AM2473" s="108"/>
      <c r="AN2473" s="108"/>
      <c r="AO2473" s="108"/>
      <c r="AP2473" s="108"/>
      <c r="AQ2473" s="108"/>
      <c r="AR2473" s="108"/>
      <c r="AS2473" s="108"/>
      <c r="AT2473" s="108"/>
      <c r="AU2473" s="108"/>
      <c r="AV2473" s="108"/>
      <c r="AW2473" s="108"/>
      <c r="AX2473" s="108"/>
      <c r="AY2473" s="108"/>
      <c r="AZ2473" s="108"/>
      <c r="BA2473" s="108"/>
      <c r="BB2473" s="108"/>
      <c r="BC2473" s="108"/>
      <c r="BD2473" s="108"/>
      <c r="BE2473" s="108"/>
      <c r="BF2473" s="108"/>
      <c r="BG2473" s="108"/>
      <c r="BH2473" s="108"/>
      <c r="BI2473" s="108"/>
      <c r="BJ2473" s="108"/>
      <c r="BK2473" s="130"/>
      <c r="BL2473" s="130"/>
      <c r="BM2473" s="130"/>
      <c r="BN2473" s="130"/>
      <c r="BO2473" s="130"/>
      <c r="BP2473" s="130"/>
      <c r="BQ2473" s="130"/>
      <c r="BR2473" s="130"/>
      <c r="BS2473" s="130"/>
      <c r="BT2473" s="130"/>
      <c r="BU2473" s="130"/>
      <c r="BV2473" s="130"/>
      <c r="BW2473" s="130"/>
      <c r="BX2473" s="130"/>
      <c r="BY2473" s="130"/>
      <c r="BZ2473" s="130"/>
      <c r="CA2473" s="130"/>
      <c r="CB2473" s="130"/>
      <c r="CC2473" s="130"/>
      <c r="CD2473" s="130"/>
      <c r="CE2473" s="130"/>
      <c r="CF2473" s="130"/>
      <c r="CG2473" s="130"/>
      <c r="CH2473" s="130"/>
      <c r="CI2473" s="130"/>
      <c r="CJ2473" s="130"/>
      <c r="CK2473" s="130"/>
      <c r="CL2473" s="130"/>
      <c r="CM2473" s="130"/>
      <c r="CN2473" s="130"/>
      <c r="CO2473" s="130"/>
      <c r="CP2473" s="130"/>
      <c r="CQ2473" s="130"/>
      <c r="CR2473" s="130"/>
      <c r="CS2473" s="130"/>
      <c r="CT2473" s="130"/>
      <c r="CU2473" s="130"/>
      <c r="CV2473" s="130"/>
      <c r="CW2473" s="130"/>
      <c r="CX2473" s="130"/>
      <c r="CY2473" s="130"/>
      <c r="CZ2473" s="130"/>
      <c r="DA2473" s="130"/>
      <c r="DB2473" s="130"/>
      <c r="DC2473" s="130"/>
      <c r="DD2473" s="130"/>
      <c r="DE2473" s="130"/>
      <c r="DF2473" s="130"/>
      <c r="DG2473" s="130"/>
      <c r="DH2473" s="130"/>
      <c r="DI2473" s="130"/>
      <c r="DJ2473" s="130"/>
      <c r="DK2473" s="130"/>
      <c r="DL2473" s="130"/>
    </row>
    <row r="2474" spans="1:116" ht="38.25" x14ac:dyDescent="0.2">
      <c r="A2474" s="136">
        <v>2471</v>
      </c>
      <c r="B2474" s="368">
        <f t="shared" si="188"/>
        <v>1425</v>
      </c>
      <c r="C2474" s="223" t="s">
        <v>10983</v>
      </c>
      <c r="D2474" s="302" t="s">
        <v>597</v>
      </c>
      <c r="E2474" s="141">
        <v>20106897914</v>
      </c>
      <c r="F2474" s="134" t="s">
        <v>26</v>
      </c>
      <c r="G2474" s="302" t="s">
        <v>27</v>
      </c>
      <c r="H2474" s="198" t="s">
        <v>10984</v>
      </c>
      <c r="I2474" s="302" t="s">
        <v>10986</v>
      </c>
      <c r="J2474" s="302" t="s">
        <v>10992</v>
      </c>
      <c r="K2474" s="104" t="s">
        <v>10995</v>
      </c>
      <c r="L2474" s="198" t="s">
        <v>10996</v>
      </c>
      <c r="M2474" s="134" t="s">
        <v>9998</v>
      </c>
      <c r="N2474" s="302" t="s">
        <v>1161</v>
      </c>
      <c r="O2474" s="303">
        <v>2023</v>
      </c>
      <c r="P2474" s="88">
        <v>45672</v>
      </c>
      <c r="Q2474" s="302" t="s">
        <v>6790</v>
      </c>
      <c r="R2474" s="279">
        <v>1</v>
      </c>
      <c r="S2474" s="222" t="s">
        <v>10988</v>
      </c>
      <c r="T2474" s="179">
        <v>45786</v>
      </c>
      <c r="U2474" s="87">
        <v>21.2</v>
      </c>
      <c r="V2474" s="134" t="s">
        <v>2076</v>
      </c>
      <c r="W2474" s="134" t="s">
        <v>2076</v>
      </c>
      <c r="X2474" s="134" t="s">
        <v>2076</v>
      </c>
      <c r="Y2474" s="123" t="s">
        <v>10989</v>
      </c>
      <c r="Z2474" s="179">
        <v>45839</v>
      </c>
      <c r="AA2474" s="87">
        <v>21.2</v>
      </c>
      <c r="AB2474" s="304" t="s">
        <v>10990</v>
      </c>
      <c r="AC2474" s="145">
        <v>21.2</v>
      </c>
      <c r="AD2474" s="142">
        <v>2025</v>
      </c>
      <c r="AE2474" s="142">
        <v>5350</v>
      </c>
      <c r="AF2474" s="328">
        <f t="shared" si="191"/>
        <v>113420</v>
      </c>
      <c r="AG2474" s="108"/>
      <c r="AH2474" s="108"/>
      <c r="AI2474" s="108"/>
      <c r="AJ2474" s="108"/>
      <c r="AK2474" s="108"/>
      <c r="AL2474" s="108"/>
      <c r="AM2474" s="108"/>
      <c r="AN2474" s="108"/>
      <c r="AO2474" s="108"/>
      <c r="AP2474" s="108"/>
      <c r="AQ2474" s="108"/>
      <c r="AR2474" s="108"/>
      <c r="AS2474" s="108"/>
      <c r="AT2474" s="108"/>
      <c r="AU2474" s="108"/>
      <c r="AV2474" s="108"/>
      <c r="AW2474" s="108"/>
      <c r="AX2474" s="108"/>
      <c r="AY2474" s="108"/>
      <c r="AZ2474" s="108"/>
      <c r="BA2474" s="108"/>
      <c r="BB2474" s="108"/>
      <c r="BC2474" s="108"/>
      <c r="BD2474" s="108"/>
      <c r="BE2474" s="108"/>
      <c r="BF2474" s="108"/>
      <c r="BG2474" s="108"/>
      <c r="BH2474" s="108"/>
      <c r="BI2474" s="108"/>
      <c r="BJ2474" s="108"/>
      <c r="BK2474" s="130"/>
      <c r="BL2474" s="130"/>
      <c r="BM2474" s="130"/>
      <c r="BN2474" s="130"/>
      <c r="BO2474" s="130"/>
      <c r="BP2474" s="130"/>
      <c r="BQ2474" s="130"/>
      <c r="BR2474" s="130"/>
      <c r="BS2474" s="130"/>
      <c r="BT2474" s="130"/>
      <c r="BU2474" s="130"/>
      <c r="BV2474" s="130"/>
      <c r="BW2474" s="130"/>
      <c r="BX2474" s="130"/>
      <c r="BY2474" s="130"/>
      <c r="BZ2474" s="130"/>
      <c r="CA2474" s="130"/>
      <c r="CB2474" s="130"/>
      <c r="CC2474" s="130"/>
      <c r="CD2474" s="130"/>
      <c r="CE2474" s="130"/>
      <c r="CF2474" s="130"/>
      <c r="CG2474" s="130"/>
      <c r="CH2474" s="130"/>
      <c r="CI2474" s="130"/>
      <c r="CJ2474" s="130"/>
      <c r="CK2474" s="130"/>
      <c r="CL2474" s="130"/>
      <c r="CM2474" s="130"/>
      <c r="CN2474" s="130"/>
      <c r="CO2474" s="130"/>
      <c r="CP2474" s="130"/>
      <c r="CQ2474" s="130"/>
      <c r="CR2474" s="130"/>
      <c r="CS2474" s="130"/>
      <c r="CT2474" s="130"/>
      <c r="CU2474" s="130"/>
      <c r="CV2474" s="130"/>
      <c r="CW2474" s="130"/>
      <c r="CX2474" s="130"/>
      <c r="CY2474" s="130"/>
      <c r="CZ2474" s="130"/>
      <c r="DA2474" s="130"/>
      <c r="DB2474" s="130"/>
      <c r="DC2474" s="130"/>
      <c r="DD2474" s="130"/>
      <c r="DE2474" s="130"/>
      <c r="DF2474" s="130"/>
      <c r="DG2474" s="130"/>
      <c r="DH2474" s="130"/>
      <c r="DI2474" s="130"/>
      <c r="DJ2474" s="130"/>
      <c r="DK2474" s="130"/>
      <c r="DL2474" s="130"/>
    </row>
    <row r="2475" spans="1:116" ht="51" x14ac:dyDescent="0.2">
      <c r="A2475" s="136">
        <v>2472</v>
      </c>
      <c r="B2475" s="368">
        <f t="shared" si="188"/>
        <v>1425</v>
      </c>
      <c r="C2475" s="223" t="s">
        <v>10983</v>
      </c>
      <c r="D2475" s="302" t="s">
        <v>597</v>
      </c>
      <c r="E2475" s="141">
        <v>20106897914</v>
      </c>
      <c r="F2475" s="134" t="s">
        <v>26</v>
      </c>
      <c r="G2475" s="302" t="s">
        <v>27</v>
      </c>
      <c r="H2475" s="198" t="s">
        <v>10984</v>
      </c>
      <c r="I2475" s="302" t="s">
        <v>10986</v>
      </c>
      <c r="J2475" s="302" t="s">
        <v>10993</v>
      </c>
      <c r="K2475" s="104" t="s">
        <v>10997</v>
      </c>
      <c r="L2475" s="198" t="s">
        <v>10998</v>
      </c>
      <c r="M2475" s="134" t="s">
        <v>9998</v>
      </c>
      <c r="N2475" s="302" t="s">
        <v>1161</v>
      </c>
      <c r="O2475" s="303">
        <v>2023</v>
      </c>
      <c r="P2475" s="88">
        <v>45672</v>
      </c>
      <c r="Q2475" s="302" t="s">
        <v>6790</v>
      </c>
      <c r="R2475" s="279">
        <v>1</v>
      </c>
      <c r="S2475" s="222" t="s">
        <v>10988</v>
      </c>
      <c r="T2475" s="179">
        <v>45786</v>
      </c>
      <c r="U2475" s="87">
        <v>25.4</v>
      </c>
      <c r="V2475" s="134" t="s">
        <v>2076</v>
      </c>
      <c r="W2475" s="134" t="s">
        <v>2076</v>
      </c>
      <c r="X2475" s="134" t="s">
        <v>2076</v>
      </c>
      <c r="Y2475" s="123" t="s">
        <v>10989</v>
      </c>
      <c r="Z2475" s="179">
        <v>45839</v>
      </c>
      <c r="AA2475" s="87">
        <v>25.4</v>
      </c>
      <c r="AB2475" s="304" t="s">
        <v>10990</v>
      </c>
      <c r="AC2475" s="145">
        <v>25.4</v>
      </c>
      <c r="AD2475" s="142">
        <v>2025</v>
      </c>
      <c r="AE2475" s="142">
        <v>5350</v>
      </c>
      <c r="AF2475" s="328">
        <f t="shared" si="191"/>
        <v>135890</v>
      </c>
      <c r="AG2475" s="108"/>
      <c r="AH2475" s="108"/>
      <c r="AI2475" s="108"/>
      <c r="AJ2475" s="108"/>
      <c r="AK2475" s="108"/>
      <c r="AL2475" s="108"/>
      <c r="AM2475" s="108"/>
      <c r="AN2475" s="108"/>
      <c r="AO2475" s="108"/>
      <c r="AP2475" s="108"/>
      <c r="AQ2475" s="108"/>
      <c r="AR2475" s="108"/>
      <c r="AS2475" s="108"/>
      <c r="AT2475" s="108"/>
      <c r="AU2475" s="108"/>
      <c r="AV2475" s="108"/>
      <c r="AW2475" s="108"/>
      <c r="AX2475" s="108"/>
      <c r="AY2475" s="108"/>
      <c r="AZ2475" s="108"/>
      <c r="BA2475" s="108"/>
      <c r="BB2475" s="108"/>
      <c r="BC2475" s="108"/>
      <c r="BD2475" s="108"/>
      <c r="BE2475" s="108"/>
      <c r="BF2475" s="108"/>
      <c r="BG2475" s="108"/>
      <c r="BH2475" s="108"/>
      <c r="BI2475" s="108"/>
      <c r="BJ2475" s="108"/>
      <c r="BK2475" s="130"/>
      <c r="BL2475" s="130"/>
      <c r="BM2475" s="130"/>
      <c r="BN2475" s="130"/>
      <c r="BO2475" s="130"/>
      <c r="BP2475" s="130"/>
      <c r="BQ2475" s="130"/>
      <c r="BR2475" s="130"/>
      <c r="BS2475" s="130"/>
      <c r="BT2475" s="130"/>
      <c r="BU2475" s="130"/>
      <c r="BV2475" s="130"/>
      <c r="BW2475" s="130"/>
      <c r="BX2475" s="130"/>
      <c r="BY2475" s="130"/>
      <c r="BZ2475" s="130"/>
      <c r="CA2475" s="130"/>
      <c r="CB2475" s="130"/>
      <c r="CC2475" s="130"/>
      <c r="CD2475" s="130"/>
      <c r="CE2475" s="130"/>
      <c r="CF2475" s="130"/>
      <c r="CG2475" s="130"/>
      <c r="CH2475" s="130"/>
      <c r="CI2475" s="130"/>
      <c r="CJ2475" s="130"/>
      <c r="CK2475" s="130"/>
      <c r="CL2475" s="130"/>
      <c r="CM2475" s="130"/>
      <c r="CN2475" s="130"/>
      <c r="CO2475" s="130"/>
      <c r="CP2475" s="130"/>
      <c r="CQ2475" s="130"/>
      <c r="CR2475" s="130"/>
      <c r="CS2475" s="130"/>
      <c r="CT2475" s="130"/>
      <c r="CU2475" s="130"/>
      <c r="CV2475" s="130"/>
      <c r="CW2475" s="130"/>
      <c r="CX2475" s="130"/>
      <c r="CY2475" s="130"/>
      <c r="CZ2475" s="130"/>
      <c r="DA2475" s="130"/>
      <c r="DB2475" s="130"/>
      <c r="DC2475" s="130"/>
      <c r="DD2475" s="130"/>
      <c r="DE2475" s="130"/>
      <c r="DF2475" s="130"/>
      <c r="DG2475" s="130"/>
      <c r="DH2475" s="130"/>
      <c r="DI2475" s="130"/>
      <c r="DJ2475" s="130"/>
      <c r="DK2475" s="130"/>
      <c r="DL2475" s="130"/>
    </row>
    <row r="2476" spans="1:116" ht="87.75" customHeight="1" x14ac:dyDescent="0.2">
      <c r="A2476" s="136">
        <v>2473</v>
      </c>
      <c r="B2476" s="368">
        <f t="shared" si="188"/>
        <v>1426</v>
      </c>
      <c r="C2476" s="223" t="s">
        <v>10999</v>
      </c>
      <c r="D2476" s="303" t="s">
        <v>8462</v>
      </c>
      <c r="E2476" s="141">
        <v>20467534026</v>
      </c>
      <c r="F2476" s="134" t="s">
        <v>26</v>
      </c>
      <c r="G2476" s="303" t="s">
        <v>27</v>
      </c>
      <c r="H2476" s="192" t="s">
        <v>11000</v>
      </c>
      <c r="I2476" s="303" t="s">
        <v>7914</v>
      </c>
      <c r="J2476" s="303" t="s">
        <v>10816</v>
      </c>
      <c r="K2476" s="104" t="s">
        <v>1077</v>
      </c>
      <c r="L2476" s="198" t="s">
        <v>11001</v>
      </c>
      <c r="M2476" s="134" t="s">
        <v>11002</v>
      </c>
      <c r="N2476" s="303" t="s">
        <v>1162</v>
      </c>
      <c r="O2476" s="303">
        <v>2023</v>
      </c>
      <c r="P2476" s="88">
        <v>45653</v>
      </c>
      <c r="Q2476" s="303" t="s">
        <v>6790</v>
      </c>
      <c r="R2476" s="303">
        <v>1</v>
      </c>
      <c r="S2476" s="222" t="s">
        <v>11003</v>
      </c>
      <c r="T2476" s="179">
        <v>45716</v>
      </c>
      <c r="U2476" s="87">
        <v>150</v>
      </c>
      <c r="V2476" s="134" t="s">
        <v>11004</v>
      </c>
      <c r="W2476" s="138">
        <v>45775</v>
      </c>
      <c r="X2476" s="134">
        <v>150</v>
      </c>
      <c r="Y2476" s="123" t="s">
        <v>11005</v>
      </c>
      <c r="Z2476" s="179">
        <v>45840</v>
      </c>
      <c r="AA2476" s="87">
        <v>150</v>
      </c>
      <c r="AB2476" s="304" t="s">
        <v>11006</v>
      </c>
      <c r="AC2476" s="145">
        <v>150</v>
      </c>
      <c r="AD2476" s="142">
        <v>2025</v>
      </c>
      <c r="AE2476" s="142">
        <v>5350</v>
      </c>
      <c r="AF2476" s="328">
        <f t="shared" si="191"/>
        <v>802500</v>
      </c>
      <c r="AG2476" s="108"/>
      <c r="AH2476" s="108"/>
      <c r="AI2476" s="108"/>
      <c r="AJ2476" s="108"/>
      <c r="AK2476" s="108"/>
      <c r="AL2476" s="108"/>
      <c r="AM2476" s="108"/>
      <c r="AN2476" s="108"/>
      <c r="AO2476" s="108"/>
      <c r="AP2476" s="108"/>
      <c r="AQ2476" s="108"/>
      <c r="AR2476" s="108"/>
      <c r="AS2476" s="108"/>
      <c r="AT2476" s="108"/>
      <c r="AU2476" s="108"/>
      <c r="AV2476" s="108"/>
      <c r="AW2476" s="108"/>
      <c r="AX2476" s="108"/>
      <c r="AY2476" s="108"/>
      <c r="AZ2476" s="108"/>
      <c r="BA2476" s="108"/>
      <c r="BB2476" s="108"/>
      <c r="BC2476" s="108"/>
      <c r="BD2476" s="108"/>
      <c r="BE2476" s="108"/>
      <c r="BF2476" s="108"/>
      <c r="BG2476" s="108"/>
      <c r="BH2476" s="108"/>
      <c r="BI2476" s="108"/>
      <c r="BJ2476" s="108"/>
      <c r="BK2476" s="130"/>
      <c r="BL2476" s="130"/>
      <c r="BM2476" s="130"/>
      <c r="BN2476" s="130"/>
      <c r="BO2476" s="130"/>
      <c r="BP2476" s="130"/>
      <c r="BQ2476" s="130"/>
      <c r="BR2476" s="130"/>
      <c r="BS2476" s="130"/>
      <c r="BT2476" s="130"/>
      <c r="BU2476" s="130"/>
      <c r="BV2476" s="130"/>
      <c r="BW2476" s="130"/>
      <c r="BX2476" s="130"/>
      <c r="BY2476" s="130"/>
      <c r="BZ2476" s="130"/>
      <c r="CA2476" s="130"/>
      <c r="CB2476" s="130"/>
      <c r="CC2476" s="130"/>
      <c r="CD2476" s="130"/>
      <c r="CE2476" s="130"/>
      <c r="CF2476" s="130"/>
      <c r="CG2476" s="130"/>
      <c r="CH2476" s="130"/>
      <c r="CI2476" s="130"/>
      <c r="CJ2476" s="130"/>
      <c r="CK2476" s="130"/>
      <c r="CL2476" s="130"/>
      <c r="CM2476" s="130"/>
      <c r="CN2476" s="130"/>
      <c r="CO2476" s="130"/>
      <c r="CP2476" s="130"/>
      <c r="CQ2476" s="130"/>
      <c r="CR2476" s="130"/>
      <c r="CS2476" s="130"/>
      <c r="CT2476" s="130"/>
      <c r="CU2476" s="130"/>
      <c r="CV2476" s="130"/>
      <c r="CW2476" s="130"/>
      <c r="CX2476" s="130"/>
      <c r="CY2476" s="130"/>
      <c r="CZ2476" s="130"/>
      <c r="DA2476" s="130"/>
      <c r="DB2476" s="130"/>
      <c r="DC2476" s="130"/>
      <c r="DD2476" s="130"/>
      <c r="DE2476" s="130"/>
      <c r="DF2476" s="130"/>
      <c r="DG2476" s="130"/>
      <c r="DH2476" s="130"/>
      <c r="DI2476" s="130"/>
      <c r="DJ2476" s="130"/>
      <c r="DK2476" s="130"/>
      <c r="DL2476" s="130"/>
    </row>
    <row r="2477" spans="1:116" ht="50.25" customHeight="1" x14ac:dyDescent="0.2">
      <c r="A2477" s="136">
        <v>2474</v>
      </c>
      <c r="B2477" s="368">
        <f t="shared" si="188"/>
        <v>1427</v>
      </c>
      <c r="C2477" s="223" t="s">
        <v>11007</v>
      </c>
      <c r="D2477" s="303" t="s">
        <v>597</v>
      </c>
      <c r="E2477" s="141">
        <v>20106897914</v>
      </c>
      <c r="F2477" s="134" t="s">
        <v>26</v>
      </c>
      <c r="G2477" s="303" t="s">
        <v>27</v>
      </c>
      <c r="H2477" s="198" t="s">
        <v>9625</v>
      </c>
      <c r="I2477" s="303" t="s">
        <v>11008</v>
      </c>
      <c r="J2477" s="303" t="s">
        <v>9382</v>
      </c>
      <c r="K2477" s="104" t="s">
        <v>1008</v>
      </c>
      <c r="L2477" s="198" t="s">
        <v>11009</v>
      </c>
      <c r="M2477" s="134" t="s">
        <v>9431</v>
      </c>
      <c r="N2477" s="303" t="s">
        <v>1162</v>
      </c>
      <c r="O2477" s="303">
        <v>2023</v>
      </c>
      <c r="P2477" s="88">
        <v>45513</v>
      </c>
      <c r="Q2477" s="303" t="s">
        <v>6790</v>
      </c>
      <c r="R2477" s="303">
        <v>1</v>
      </c>
      <c r="S2477" s="222" t="s">
        <v>11010</v>
      </c>
      <c r="T2477" s="179">
        <v>45784</v>
      </c>
      <c r="U2477" s="87">
        <v>132.30000000000001</v>
      </c>
      <c r="V2477" s="134" t="s">
        <v>2076</v>
      </c>
      <c r="W2477" s="134" t="s">
        <v>2076</v>
      </c>
      <c r="X2477" s="134" t="s">
        <v>2076</v>
      </c>
      <c r="Y2477" s="123" t="s">
        <v>11011</v>
      </c>
      <c r="Z2477" s="179">
        <v>45842</v>
      </c>
      <c r="AA2477" s="87">
        <v>132.30000000000001</v>
      </c>
      <c r="AB2477" s="304" t="s">
        <v>11012</v>
      </c>
      <c r="AC2477" s="145">
        <v>132.30000000000001</v>
      </c>
      <c r="AD2477" s="142">
        <v>2025</v>
      </c>
      <c r="AE2477" s="142">
        <v>5350</v>
      </c>
      <c r="AF2477" s="328">
        <f t="shared" si="191"/>
        <v>707805.00000000012</v>
      </c>
      <c r="AG2477" s="108"/>
      <c r="AH2477" s="108"/>
      <c r="AI2477" s="108"/>
      <c r="AJ2477" s="108"/>
      <c r="AK2477" s="108"/>
      <c r="AL2477" s="108"/>
      <c r="AM2477" s="108"/>
      <c r="AN2477" s="108"/>
      <c r="AO2477" s="108"/>
      <c r="AP2477" s="108"/>
      <c r="AQ2477" s="108"/>
      <c r="AR2477" s="108"/>
      <c r="AS2477" s="108"/>
      <c r="AT2477" s="108"/>
      <c r="AU2477" s="108"/>
      <c r="AV2477" s="108"/>
      <c r="AW2477" s="108"/>
      <c r="AX2477" s="108"/>
      <c r="AY2477" s="108"/>
      <c r="AZ2477" s="108"/>
      <c r="BA2477" s="108"/>
      <c r="BB2477" s="108"/>
      <c r="BC2477" s="108"/>
      <c r="BD2477" s="108"/>
      <c r="BE2477" s="108"/>
      <c r="BF2477" s="108"/>
      <c r="BG2477" s="108"/>
      <c r="BH2477" s="108"/>
      <c r="BI2477" s="108"/>
      <c r="BJ2477" s="108"/>
      <c r="BK2477" s="130"/>
      <c r="BL2477" s="130"/>
      <c r="BM2477" s="130"/>
      <c r="BN2477" s="130"/>
      <c r="BO2477" s="130"/>
      <c r="BP2477" s="130"/>
      <c r="BQ2477" s="130"/>
      <c r="BR2477" s="130"/>
      <c r="BS2477" s="130"/>
      <c r="BT2477" s="130"/>
      <c r="BU2477" s="130"/>
      <c r="BV2477" s="130"/>
      <c r="BW2477" s="130"/>
      <c r="BX2477" s="130"/>
      <c r="BY2477" s="130"/>
      <c r="BZ2477" s="130"/>
      <c r="CA2477" s="130"/>
      <c r="CB2477" s="130"/>
      <c r="CC2477" s="130"/>
      <c r="CD2477" s="130"/>
      <c r="CE2477" s="130"/>
      <c r="CF2477" s="130"/>
      <c r="CG2477" s="130"/>
      <c r="CH2477" s="130"/>
      <c r="CI2477" s="130"/>
      <c r="CJ2477" s="130"/>
      <c r="CK2477" s="130"/>
      <c r="CL2477" s="130"/>
      <c r="CM2477" s="130"/>
      <c r="CN2477" s="130"/>
      <c r="CO2477" s="130"/>
      <c r="CP2477" s="130"/>
      <c r="CQ2477" s="130"/>
      <c r="CR2477" s="130"/>
      <c r="CS2477" s="130"/>
      <c r="CT2477" s="130"/>
      <c r="CU2477" s="130"/>
      <c r="CV2477" s="130"/>
      <c r="CW2477" s="130"/>
      <c r="CX2477" s="130"/>
      <c r="CY2477" s="130"/>
      <c r="CZ2477" s="130"/>
      <c r="DA2477" s="130"/>
      <c r="DB2477" s="130"/>
      <c r="DC2477" s="130"/>
      <c r="DD2477" s="130"/>
      <c r="DE2477" s="130"/>
      <c r="DF2477" s="130"/>
      <c r="DG2477" s="130"/>
      <c r="DH2477" s="130"/>
      <c r="DI2477" s="130"/>
      <c r="DJ2477" s="130"/>
      <c r="DK2477" s="130"/>
      <c r="DL2477" s="130"/>
    </row>
    <row r="2478" spans="1:116" ht="50.25" customHeight="1" x14ac:dyDescent="0.2">
      <c r="A2478" s="136">
        <v>2475</v>
      </c>
      <c r="B2478" s="368">
        <f t="shared" si="188"/>
        <v>1428</v>
      </c>
      <c r="C2478" s="223" t="s">
        <v>10980</v>
      </c>
      <c r="D2478" s="303" t="s">
        <v>597</v>
      </c>
      <c r="E2478" s="141">
        <v>20106897914</v>
      </c>
      <c r="F2478" s="134" t="s">
        <v>26</v>
      </c>
      <c r="G2478" s="303" t="s">
        <v>27</v>
      </c>
      <c r="H2478" s="198" t="s">
        <v>6849</v>
      </c>
      <c r="I2478" s="303" t="s">
        <v>11013</v>
      </c>
      <c r="J2478" s="303" t="s">
        <v>10062</v>
      </c>
      <c r="K2478" s="104" t="s">
        <v>1004</v>
      </c>
      <c r="L2478" s="198" t="s">
        <v>11017</v>
      </c>
      <c r="M2478" s="134" t="s">
        <v>10981</v>
      </c>
      <c r="N2478" s="303" t="s">
        <v>1163</v>
      </c>
      <c r="O2478" s="303">
        <v>2023</v>
      </c>
      <c r="P2478" s="88">
        <v>45603</v>
      </c>
      <c r="Q2478" s="303" t="s">
        <v>6790</v>
      </c>
      <c r="R2478" s="303">
        <v>1</v>
      </c>
      <c r="S2478" s="222" t="s">
        <v>11020</v>
      </c>
      <c r="T2478" s="179">
        <v>45791</v>
      </c>
      <c r="U2478" s="87">
        <v>350</v>
      </c>
      <c r="V2478" s="134" t="s">
        <v>2076</v>
      </c>
      <c r="W2478" s="134" t="s">
        <v>2076</v>
      </c>
      <c r="X2478" s="134" t="s">
        <v>2076</v>
      </c>
      <c r="Y2478" s="123" t="s">
        <v>10982</v>
      </c>
      <c r="Z2478" s="179">
        <v>45854</v>
      </c>
      <c r="AA2478" s="87">
        <v>350</v>
      </c>
      <c r="AB2478" s="304" t="s">
        <v>11021</v>
      </c>
      <c r="AC2478" s="145">
        <v>350</v>
      </c>
      <c r="AD2478" s="142">
        <v>2025</v>
      </c>
      <c r="AE2478" s="142">
        <v>5350</v>
      </c>
      <c r="AF2478" s="328">
        <f t="shared" si="191"/>
        <v>1872500</v>
      </c>
      <c r="AG2478" s="108"/>
      <c r="AH2478" s="108"/>
      <c r="AI2478" s="108"/>
      <c r="AJ2478" s="108"/>
      <c r="AK2478" s="108"/>
      <c r="AL2478" s="108"/>
      <c r="AM2478" s="108"/>
      <c r="AN2478" s="108"/>
      <c r="AO2478" s="108"/>
      <c r="AP2478" s="108"/>
      <c r="AQ2478" s="108"/>
      <c r="AR2478" s="108"/>
      <c r="AS2478" s="108"/>
      <c r="AT2478" s="108"/>
      <c r="AU2478" s="108"/>
      <c r="AV2478" s="108"/>
      <c r="AW2478" s="108"/>
      <c r="AX2478" s="108"/>
      <c r="AY2478" s="108"/>
      <c r="AZ2478" s="108"/>
      <c r="BA2478" s="108"/>
      <c r="BB2478" s="108"/>
      <c r="BC2478" s="108"/>
      <c r="BD2478" s="108"/>
      <c r="BE2478" s="108"/>
      <c r="BF2478" s="108"/>
      <c r="BG2478" s="108"/>
      <c r="BH2478" s="108"/>
      <c r="BI2478" s="108"/>
      <c r="BJ2478" s="108"/>
      <c r="BK2478" s="130"/>
      <c r="BL2478" s="130"/>
      <c r="BM2478" s="130"/>
      <c r="BN2478" s="130"/>
      <c r="BO2478" s="130"/>
      <c r="BP2478" s="130"/>
      <c r="BQ2478" s="130"/>
      <c r="BR2478" s="130"/>
      <c r="BS2478" s="130"/>
      <c r="BT2478" s="130"/>
      <c r="BU2478" s="130"/>
      <c r="BV2478" s="130"/>
      <c r="BW2478" s="130"/>
      <c r="BX2478" s="130"/>
      <c r="BY2478" s="130"/>
      <c r="BZ2478" s="130"/>
      <c r="CA2478" s="130"/>
      <c r="CB2478" s="130"/>
      <c r="CC2478" s="130"/>
      <c r="CD2478" s="130"/>
      <c r="CE2478" s="130"/>
      <c r="CF2478" s="130"/>
      <c r="CG2478" s="130"/>
      <c r="CH2478" s="130"/>
      <c r="CI2478" s="130"/>
      <c r="CJ2478" s="130"/>
      <c r="CK2478" s="130"/>
      <c r="CL2478" s="130"/>
      <c r="CM2478" s="130"/>
      <c r="CN2478" s="130"/>
      <c r="CO2478" s="130"/>
      <c r="CP2478" s="130"/>
      <c r="CQ2478" s="130"/>
      <c r="CR2478" s="130"/>
      <c r="CS2478" s="130"/>
      <c r="CT2478" s="130"/>
      <c r="CU2478" s="130"/>
      <c r="CV2478" s="130"/>
      <c r="CW2478" s="130"/>
      <c r="CX2478" s="130"/>
      <c r="CY2478" s="130"/>
      <c r="CZ2478" s="130"/>
      <c r="DA2478" s="130"/>
      <c r="DB2478" s="130"/>
      <c r="DC2478" s="130"/>
      <c r="DD2478" s="130"/>
      <c r="DE2478" s="130"/>
      <c r="DF2478" s="130"/>
      <c r="DG2478" s="130"/>
      <c r="DH2478" s="130"/>
      <c r="DI2478" s="130"/>
      <c r="DJ2478" s="130"/>
      <c r="DK2478" s="130"/>
      <c r="DL2478" s="130"/>
    </row>
    <row r="2479" spans="1:116" ht="50.25" customHeight="1" x14ac:dyDescent="0.2">
      <c r="A2479" s="136">
        <v>2476</v>
      </c>
      <c r="B2479" s="368">
        <f t="shared" si="188"/>
        <v>1428</v>
      </c>
      <c r="C2479" s="223" t="s">
        <v>10980</v>
      </c>
      <c r="D2479" s="303" t="s">
        <v>597</v>
      </c>
      <c r="E2479" s="141">
        <v>20106897914</v>
      </c>
      <c r="F2479" s="134" t="s">
        <v>26</v>
      </c>
      <c r="G2479" s="303" t="s">
        <v>27</v>
      </c>
      <c r="H2479" s="198" t="s">
        <v>6849</v>
      </c>
      <c r="I2479" s="303" t="s">
        <v>11014</v>
      </c>
      <c r="J2479" s="303" t="s">
        <v>10062</v>
      </c>
      <c r="K2479" s="104" t="s">
        <v>9349</v>
      </c>
      <c r="L2479" s="198" t="s">
        <v>11018</v>
      </c>
      <c r="M2479" s="134" t="s">
        <v>10981</v>
      </c>
      <c r="N2479" s="303" t="s">
        <v>1163</v>
      </c>
      <c r="O2479" s="303">
        <v>2023</v>
      </c>
      <c r="P2479" s="88">
        <v>45603</v>
      </c>
      <c r="Q2479" s="303" t="s">
        <v>6790</v>
      </c>
      <c r="R2479" s="303">
        <v>1</v>
      </c>
      <c r="S2479" s="222" t="s">
        <v>11020</v>
      </c>
      <c r="T2479" s="179">
        <v>45791</v>
      </c>
      <c r="U2479" s="87">
        <v>348.9</v>
      </c>
      <c r="V2479" s="134" t="s">
        <v>2076</v>
      </c>
      <c r="W2479" s="134" t="s">
        <v>2076</v>
      </c>
      <c r="X2479" s="134" t="s">
        <v>2076</v>
      </c>
      <c r="Y2479" s="123" t="s">
        <v>10982</v>
      </c>
      <c r="Z2479" s="179">
        <v>45854</v>
      </c>
      <c r="AA2479" s="87">
        <v>348.9</v>
      </c>
      <c r="AB2479" s="304" t="s">
        <v>11021</v>
      </c>
      <c r="AC2479" s="145">
        <v>348.9</v>
      </c>
      <c r="AD2479" s="142">
        <v>2025</v>
      </c>
      <c r="AE2479" s="142">
        <v>5350</v>
      </c>
      <c r="AF2479" s="328">
        <f t="shared" si="191"/>
        <v>1866614.9999999998</v>
      </c>
      <c r="AG2479" s="108"/>
      <c r="AH2479" s="108"/>
      <c r="AI2479" s="108"/>
      <c r="AJ2479" s="108"/>
      <c r="AK2479" s="108"/>
      <c r="AL2479" s="108"/>
      <c r="AM2479" s="108"/>
      <c r="AN2479" s="108"/>
      <c r="AO2479" s="108"/>
      <c r="AP2479" s="108"/>
      <c r="AQ2479" s="108"/>
      <c r="AR2479" s="108"/>
      <c r="AS2479" s="108"/>
      <c r="AT2479" s="108"/>
      <c r="AU2479" s="108"/>
      <c r="AV2479" s="108"/>
      <c r="AW2479" s="108"/>
      <c r="AX2479" s="108"/>
      <c r="AY2479" s="108"/>
      <c r="AZ2479" s="108"/>
      <c r="BA2479" s="108"/>
      <c r="BB2479" s="108"/>
      <c r="BC2479" s="108"/>
      <c r="BD2479" s="108"/>
      <c r="BE2479" s="108"/>
      <c r="BF2479" s="108"/>
      <c r="BG2479" s="108"/>
      <c r="BH2479" s="108"/>
      <c r="BI2479" s="108"/>
      <c r="BJ2479" s="108"/>
      <c r="BK2479" s="130"/>
      <c r="BL2479" s="130"/>
      <c r="BM2479" s="130"/>
      <c r="BN2479" s="130"/>
      <c r="BO2479" s="130"/>
      <c r="BP2479" s="130"/>
      <c r="BQ2479" s="130"/>
      <c r="BR2479" s="130"/>
      <c r="BS2479" s="130"/>
      <c r="BT2479" s="130"/>
      <c r="BU2479" s="130"/>
      <c r="BV2479" s="130"/>
      <c r="BW2479" s="130"/>
      <c r="BX2479" s="130"/>
      <c r="BY2479" s="130"/>
      <c r="BZ2479" s="130"/>
      <c r="CA2479" s="130"/>
      <c r="CB2479" s="130"/>
      <c r="CC2479" s="130"/>
      <c r="CD2479" s="130"/>
      <c r="CE2479" s="130"/>
      <c r="CF2479" s="130"/>
      <c r="CG2479" s="130"/>
      <c r="CH2479" s="130"/>
      <c r="CI2479" s="130"/>
      <c r="CJ2479" s="130"/>
      <c r="CK2479" s="130"/>
      <c r="CL2479" s="130"/>
      <c r="CM2479" s="130"/>
      <c r="CN2479" s="130"/>
      <c r="CO2479" s="130"/>
      <c r="CP2479" s="130"/>
      <c r="CQ2479" s="130"/>
      <c r="CR2479" s="130"/>
      <c r="CS2479" s="130"/>
      <c r="CT2479" s="130"/>
      <c r="CU2479" s="130"/>
      <c r="CV2479" s="130"/>
      <c r="CW2479" s="130"/>
      <c r="CX2479" s="130"/>
      <c r="CY2479" s="130"/>
      <c r="CZ2479" s="130"/>
      <c r="DA2479" s="130"/>
      <c r="DB2479" s="130"/>
      <c r="DC2479" s="130"/>
      <c r="DD2479" s="130"/>
      <c r="DE2479" s="130"/>
      <c r="DF2479" s="130"/>
      <c r="DG2479" s="130"/>
      <c r="DH2479" s="130"/>
      <c r="DI2479" s="130"/>
      <c r="DJ2479" s="130"/>
      <c r="DK2479" s="130"/>
      <c r="DL2479" s="130"/>
    </row>
    <row r="2480" spans="1:116" ht="50.25" customHeight="1" x14ac:dyDescent="0.2">
      <c r="A2480" s="136">
        <v>2477</v>
      </c>
      <c r="B2480" s="368">
        <f t="shared" si="188"/>
        <v>1428</v>
      </c>
      <c r="C2480" s="223" t="s">
        <v>10980</v>
      </c>
      <c r="D2480" s="303" t="s">
        <v>597</v>
      </c>
      <c r="E2480" s="141">
        <v>20106897914</v>
      </c>
      <c r="F2480" s="134" t="s">
        <v>26</v>
      </c>
      <c r="G2480" s="303" t="s">
        <v>27</v>
      </c>
      <c r="H2480" s="198" t="s">
        <v>6849</v>
      </c>
      <c r="I2480" s="303" t="s">
        <v>11015</v>
      </c>
      <c r="J2480" s="303" t="s">
        <v>10062</v>
      </c>
      <c r="K2480" s="104" t="s">
        <v>11016</v>
      </c>
      <c r="L2480" s="198" t="s">
        <v>11019</v>
      </c>
      <c r="M2480" s="134" t="s">
        <v>10981</v>
      </c>
      <c r="N2480" s="303" t="s">
        <v>1161</v>
      </c>
      <c r="O2480" s="303">
        <v>2023</v>
      </c>
      <c r="P2480" s="88">
        <v>45603</v>
      </c>
      <c r="Q2480" s="303" t="s">
        <v>6790</v>
      </c>
      <c r="R2480" s="303">
        <v>1</v>
      </c>
      <c r="S2480" s="222" t="s">
        <v>11020</v>
      </c>
      <c r="T2480" s="179">
        <v>45791</v>
      </c>
      <c r="U2480" s="87">
        <v>50</v>
      </c>
      <c r="V2480" s="134" t="s">
        <v>2076</v>
      </c>
      <c r="W2480" s="134" t="s">
        <v>2076</v>
      </c>
      <c r="X2480" s="134" t="s">
        <v>2076</v>
      </c>
      <c r="Y2480" s="123" t="s">
        <v>10982</v>
      </c>
      <c r="Z2480" s="179">
        <v>45854</v>
      </c>
      <c r="AA2480" s="87">
        <v>50</v>
      </c>
      <c r="AB2480" s="304" t="s">
        <v>11021</v>
      </c>
      <c r="AC2480" s="145">
        <v>50</v>
      </c>
      <c r="AD2480" s="142">
        <v>2025</v>
      </c>
      <c r="AE2480" s="142">
        <v>5350</v>
      </c>
      <c r="AF2480" s="328">
        <f t="shared" si="191"/>
        <v>267500</v>
      </c>
      <c r="AG2480" s="108"/>
      <c r="AH2480" s="108"/>
      <c r="AI2480" s="108"/>
      <c r="AJ2480" s="108"/>
      <c r="AK2480" s="108"/>
      <c r="AL2480" s="108"/>
      <c r="AM2480" s="108"/>
      <c r="AN2480" s="108"/>
      <c r="AO2480" s="108"/>
      <c r="AP2480" s="108"/>
      <c r="AQ2480" s="108"/>
      <c r="AR2480" s="108"/>
      <c r="AS2480" s="108"/>
      <c r="AT2480" s="108"/>
      <c r="AU2480" s="108"/>
      <c r="AV2480" s="108"/>
      <c r="AW2480" s="108"/>
      <c r="AX2480" s="108"/>
      <c r="AY2480" s="108"/>
      <c r="AZ2480" s="108"/>
      <c r="BA2480" s="108"/>
      <c r="BB2480" s="108"/>
      <c r="BC2480" s="108"/>
      <c r="BD2480" s="108"/>
      <c r="BE2480" s="108"/>
      <c r="BF2480" s="108"/>
      <c r="BG2480" s="108"/>
      <c r="BH2480" s="108"/>
      <c r="BI2480" s="108"/>
      <c r="BJ2480" s="108"/>
      <c r="BK2480" s="130"/>
      <c r="BL2480" s="130"/>
      <c r="BM2480" s="130"/>
      <c r="BN2480" s="130"/>
      <c r="BO2480" s="130"/>
      <c r="BP2480" s="130"/>
      <c r="BQ2480" s="130"/>
      <c r="BR2480" s="130"/>
      <c r="BS2480" s="130"/>
      <c r="BT2480" s="130"/>
      <c r="BU2480" s="130"/>
      <c r="BV2480" s="130"/>
      <c r="BW2480" s="130"/>
      <c r="BX2480" s="130"/>
      <c r="BY2480" s="130"/>
      <c r="BZ2480" s="130"/>
      <c r="CA2480" s="130"/>
      <c r="CB2480" s="130"/>
      <c r="CC2480" s="130"/>
      <c r="CD2480" s="130"/>
      <c r="CE2480" s="130"/>
      <c r="CF2480" s="130"/>
      <c r="CG2480" s="130"/>
      <c r="CH2480" s="130"/>
      <c r="CI2480" s="130"/>
      <c r="CJ2480" s="130"/>
      <c r="CK2480" s="130"/>
      <c r="CL2480" s="130"/>
      <c r="CM2480" s="130"/>
      <c r="CN2480" s="130"/>
      <c r="CO2480" s="130"/>
      <c r="CP2480" s="130"/>
      <c r="CQ2480" s="130"/>
      <c r="CR2480" s="130"/>
      <c r="CS2480" s="130"/>
      <c r="CT2480" s="130"/>
      <c r="CU2480" s="130"/>
      <c r="CV2480" s="130"/>
      <c r="CW2480" s="130"/>
      <c r="CX2480" s="130"/>
      <c r="CY2480" s="130"/>
      <c r="CZ2480" s="130"/>
      <c r="DA2480" s="130"/>
      <c r="DB2480" s="130"/>
      <c r="DC2480" s="130"/>
      <c r="DD2480" s="130"/>
      <c r="DE2480" s="130"/>
      <c r="DF2480" s="130"/>
      <c r="DG2480" s="130"/>
      <c r="DH2480" s="130"/>
      <c r="DI2480" s="130"/>
      <c r="DJ2480" s="130"/>
      <c r="DK2480" s="130"/>
      <c r="DL2480" s="130"/>
    </row>
    <row r="2481" spans="1:116" ht="50.25" customHeight="1" x14ac:dyDescent="0.2">
      <c r="A2481" s="136">
        <v>2478</v>
      </c>
      <c r="B2481" s="368">
        <f t="shared" si="188"/>
        <v>1429</v>
      </c>
      <c r="C2481" s="223" t="s">
        <v>11022</v>
      </c>
      <c r="D2481" s="303" t="s">
        <v>11395</v>
      </c>
      <c r="E2481" s="141">
        <v>20543254798</v>
      </c>
      <c r="F2481" s="134" t="s">
        <v>26</v>
      </c>
      <c r="G2481" s="303" t="s">
        <v>27</v>
      </c>
      <c r="H2481" s="198" t="s">
        <v>9625</v>
      </c>
      <c r="I2481" s="303" t="s">
        <v>9849</v>
      </c>
      <c r="J2481" s="303" t="s">
        <v>9849</v>
      </c>
      <c r="K2481" s="104" t="s">
        <v>11023</v>
      </c>
      <c r="L2481" s="198" t="s">
        <v>11025</v>
      </c>
      <c r="M2481" s="134" t="s">
        <v>9595</v>
      </c>
      <c r="N2481" s="303" t="s">
        <v>1162</v>
      </c>
      <c r="O2481" s="303">
        <v>2023</v>
      </c>
      <c r="P2481" s="88">
        <v>45526</v>
      </c>
      <c r="Q2481" s="303" t="s">
        <v>6790</v>
      </c>
      <c r="R2481" s="303">
        <v>1</v>
      </c>
      <c r="S2481" s="222" t="s">
        <v>11027</v>
      </c>
      <c r="T2481" s="179">
        <v>45727</v>
      </c>
      <c r="U2481" s="87">
        <v>82.2</v>
      </c>
      <c r="V2481" s="134" t="s">
        <v>2076</v>
      </c>
      <c r="W2481" s="134" t="s">
        <v>2076</v>
      </c>
      <c r="X2481" s="134" t="s">
        <v>2076</v>
      </c>
      <c r="Y2481" s="123" t="s">
        <v>11028</v>
      </c>
      <c r="Z2481" s="179">
        <v>45854</v>
      </c>
      <c r="AA2481" s="87">
        <v>82.2</v>
      </c>
      <c r="AB2481" s="304" t="s">
        <v>11029</v>
      </c>
      <c r="AC2481" s="145">
        <v>82.2</v>
      </c>
      <c r="AD2481" s="142">
        <v>2025</v>
      </c>
      <c r="AE2481" s="142">
        <v>5350</v>
      </c>
      <c r="AF2481" s="328">
        <f t="shared" si="191"/>
        <v>439770</v>
      </c>
      <c r="AG2481" s="108"/>
      <c r="AH2481" s="108"/>
      <c r="AI2481" s="108"/>
      <c r="AJ2481" s="108"/>
      <c r="AK2481" s="108"/>
      <c r="AL2481" s="108"/>
      <c r="AM2481" s="108"/>
      <c r="AN2481" s="108"/>
      <c r="AO2481" s="108"/>
      <c r="AP2481" s="108"/>
      <c r="AQ2481" s="108"/>
      <c r="AR2481" s="108"/>
      <c r="AS2481" s="108"/>
      <c r="AT2481" s="108"/>
      <c r="AU2481" s="108"/>
      <c r="AV2481" s="108"/>
      <c r="AW2481" s="108"/>
      <c r="AX2481" s="108"/>
      <c r="AY2481" s="108"/>
      <c r="AZ2481" s="108"/>
      <c r="BA2481" s="108"/>
      <c r="BB2481" s="108"/>
      <c r="BC2481" s="108"/>
      <c r="BD2481" s="108"/>
      <c r="BE2481" s="108"/>
      <c r="BF2481" s="108"/>
      <c r="BG2481" s="108"/>
      <c r="BH2481" s="108"/>
      <c r="BI2481" s="108"/>
      <c r="BJ2481" s="108"/>
      <c r="BK2481" s="130"/>
      <c r="BL2481" s="130"/>
      <c r="BM2481" s="130"/>
      <c r="BN2481" s="130"/>
      <c r="BO2481" s="130"/>
      <c r="BP2481" s="130"/>
      <c r="BQ2481" s="130"/>
      <c r="BR2481" s="130"/>
      <c r="BS2481" s="130"/>
      <c r="BT2481" s="130"/>
      <c r="BU2481" s="130"/>
      <c r="BV2481" s="130"/>
      <c r="BW2481" s="130"/>
      <c r="BX2481" s="130"/>
      <c r="BY2481" s="130"/>
      <c r="BZ2481" s="130"/>
      <c r="CA2481" s="130"/>
      <c r="CB2481" s="130"/>
      <c r="CC2481" s="130"/>
      <c r="CD2481" s="130"/>
      <c r="CE2481" s="130"/>
      <c r="CF2481" s="130"/>
      <c r="CG2481" s="130"/>
      <c r="CH2481" s="130"/>
      <c r="CI2481" s="130"/>
      <c r="CJ2481" s="130"/>
      <c r="CK2481" s="130"/>
      <c r="CL2481" s="130"/>
      <c r="CM2481" s="130"/>
      <c r="CN2481" s="130"/>
      <c r="CO2481" s="130"/>
      <c r="CP2481" s="130"/>
      <c r="CQ2481" s="130"/>
      <c r="CR2481" s="130"/>
      <c r="CS2481" s="130"/>
      <c r="CT2481" s="130"/>
      <c r="CU2481" s="130"/>
      <c r="CV2481" s="130"/>
      <c r="CW2481" s="130"/>
      <c r="CX2481" s="130"/>
      <c r="CY2481" s="130"/>
      <c r="CZ2481" s="130"/>
      <c r="DA2481" s="130"/>
      <c r="DB2481" s="130"/>
      <c r="DC2481" s="130"/>
      <c r="DD2481" s="130"/>
      <c r="DE2481" s="130"/>
      <c r="DF2481" s="130"/>
      <c r="DG2481" s="130"/>
      <c r="DH2481" s="130"/>
      <c r="DI2481" s="130"/>
      <c r="DJ2481" s="130"/>
      <c r="DK2481" s="130"/>
      <c r="DL2481" s="130"/>
    </row>
    <row r="2482" spans="1:116" ht="66" customHeight="1" x14ac:dyDescent="0.2">
      <c r="A2482" s="136">
        <v>2479</v>
      </c>
      <c r="B2482" s="368">
        <f t="shared" si="188"/>
        <v>1429</v>
      </c>
      <c r="C2482" s="223" t="s">
        <v>11022</v>
      </c>
      <c r="D2482" s="303" t="s">
        <v>11395</v>
      </c>
      <c r="E2482" s="141">
        <v>20543254798</v>
      </c>
      <c r="F2482" s="134" t="s">
        <v>26</v>
      </c>
      <c r="G2482" s="303" t="s">
        <v>27</v>
      </c>
      <c r="H2482" s="198" t="s">
        <v>9625</v>
      </c>
      <c r="I2482" s="303" t="s">
        <v>9849</v>
      </c>
      <c r="J2482" s="303" t="s">
        <v>9849</v>
      </c>
      <c r="K2482" s="104" t="s">
        <v>11024</v>
      </c>
      <c r="L2482" s="198" t="s">
        <v>11026</v>
      </c>
      <c r="M2482" s="134" t="s">
        <v>9595</v>
      </c>
      <c r="N2482" s="303" t="s">
        <v>1162</v>
      </c>
      <c r="O2482" s="303">
        <v>2023</v>
      </c>
      <c r="P2482" s="88">
        <v>45526</v>
      </c>
      <c r="Q2482" s="303" t="s">
        <v>6790</v>
      </c>
      <c r="R2482" s="303">
        <v>1</v>
      </c>
      <c r="S2482" s="222" t="s">
        <v>11027</v>
      </c>
      <c r="T2482" s="179">
        <v>45727</v>
      </c>
      <c r="U2482" s="87">
        <v>298</v>
      </c>
      <c r="V2482" s="134" t="s">
        <v>2076</v>
      </c>
      <c r="W2482" s="134" t="s">
        <v>2076</v>
      </c>
      <c r="X2482" s="134" t="s">
        <v>2076</v>
      </c>
      <c r="Y2482" s="123" t="s">
        <v>11028</v>
      </c>
      <c r="Z2482" s="179">
        <v>45854</v>
      </c>
      <c r="AA2482" s="87">
        <v>298</v>
      </c>
      <c r="AB2482" s="304" t="s">
        <v>11029</v>
      </c>
      <c r="AC2482" s="145">
        <v>298</v>
      </c>
      <c r="AD2482" s="142">
        <v>2025</v>
      </c>
      <c r="AE2482" s="142">
        <v>5350</v>
      </c>
      <c r="AF2482" s="328">
        <f t="shared" si="191"/>
        <v>1594300</v>
      </c>
      <c r="AG2482" s="108"/>
      <c r="AH2482" s="108"/>
      <c r="AI2482" s="108"/>
      <c r="AJ2482" s="108"/>
      <c r="AK2482" s="108"/>
      <c r="AL2482" s="108"/>
      <c r="AM2482" s="108"/>
      <c r="AN2482" s="108"/>
      <c r="AO2482" s="108"/>
      <c r="AP2482" s="108"/>
      <c r="AQ2482" s="108"/>
      <c r="AR2482" s="108"/>
      <c r="AS2482" s="108"/>
      <c r="AT2482" s="108"/>
      <c r="AU2482" s="108"/>
      <c r="AV2482" s="108"/>
      <c r="AW2482" s="108"/>
      <c r="AX2482" s="108"/>
      <c r="AY2482" s="108"/>
      <c r="AZ2482" s="108"/>
      <c r="BA2482" s="108"/>
      <c r="BB2482" s="108"/>
      <c r="BC2482" s="108"/>
      <c r="BD2482" s="108"/>
      <c r="BE2482" s="108"/>
      <c r="BF2482" s="108"/>
      <c r="BG2482" s="108"/>
      <c r="BH2482" s="108"/>
      <c r="BI2482" s="108"/>
      <c r="BJ2482" s="108"/>
      <c r="BK2482" s="130"/>
      <c r="BL2482" s="130"/>
      <c r="BM2482" s="130"/>
      <c r="BN2482" s="130"/>
      <c r="BO2482" s="130"/>
      <c r="BP2482" s="130"/>
      <c r="BQ2482" s="130"/>
      <c r="BR2482" s="130"/>
      <c r="BS2482" s="130"/>
      <c r="BT2482" s="130"/>
      <c r="BU2482" s="130"/>
      <c r="BV2482" s="130"/>
      <c r="BW2482" s="130"/>
      <c r="BX2482" s="130"/>
      <c r="BY2482" s="130"/>
      <c r="BZ2482" s="130"/>
      <c r="CA2482" s="130"/>
      <c r="CB2482" s="130"/>
      <c r="CC2482" s="130"/>
      <c r="CD2482" s="130"/>
      <c r="CE2482" s="130"/>
      <c r="CF2482" s="130"/>
      <c r="CG2482" s="130"/>
      <c r="CH2482" s="130"/>
      <c r="CI2482" s="130"/>
      <c r="CJ2482" s="130"/>
      <c r="CK2482" s="130"/>
      <c r="CL2482" s="130"/>
      <c r="CM2482" s="130"/>
      <c r="CN2482" s="130"/>
      <c r="CO2482" s="130"/>
      <c r="CP2482" s="130"/>
      <c r="CQ2482" s="130"/>
      <c r="CR2482" s="130"/>
      <c r="CS2482" s="130"/>
      <c r="CT2482" s="130"/>
      <c r="CU2482" s="130"/>
      <c r="CV2482" s="130"/>
      <c r="CW2482" s="130"/>
      <c r="CX2482" s="130"/>
      <c r="CY2482" s="130"/>
      <c r="CZ2482" s="130"/>
      <c r="DA2482" s="130"/>
      <c r="DB2482" s="130"/>
      <c r="DC2482" s="130"/>
      <c r="DD2482" s="130"/>
      <c r="DE2482" s="130"/>
      <c r="DF2482" s="130"/>
      <c r="DG2482" s="130"/>
      <c r="DH2482" s="130"/>
      <c r="DI2482" s="130"/>
      <c r="DJ2482" s="130"/>
      <c r="DK2482" s="130"/>
      <c r="DL2482" s="130"/>
    </row>
    <row r="2483" spans="1:116" ht="50.25" customHeight="1" x14ac:dyDescent="0.2">
      <c r="A2483" s="136">
        <v>2480</v>
      </c>
      <c r="B2483" s="368">
        <f t="shared" si="188"/>
        <v>1430</v>
      </c>
      <c r="C2483" s="223" t="s">
        <v>11030</v>
      </c>
      <c r="D2483" s="303" t="s">
        <v>597</v>
      </c>
      <c r="E2483" s="141">
        <v>20106897914</v>
      </c>
      <c r="F2483" s="134" t="s">
        <v>26</v>
      </c>
      <c r="G2483" s="303" t="s">
        <v>27</v>
      </c>
      <c r="H2483" s="198" t="s">
        <v>11031</v>
      </c>
      <c r="I2483" s="303" t="s">
        <v>11032</v>
      </c>
      <c r="J2483" s="303" t="s">
        <v>11033</v>
      </c>
      <c r="K2483" s="104" t="s">
        <v>11034</v>
      </c>
      <c r="L2483" s="198" t="s">
        <v>11035</v>
      </c>
      <c r="M2483" s="134" t="s">
        <v>9998</v>
      </c>
      <c r="N2483" s="303" t="s">
        <v>1162</v>
      </c>
      <c r="O2483" s="303">
        <v>2023</v>
      </c>
      <c r="P2483" s="88">
        <v>45526</v>
      </c>
      <c r="Q2483" s="303" t="s">
        <v>6790</v>
      </c>
      <c r="R2483" s="303">
        <v>1</v>
      </c>
      <c r="S2483" s="222" t="s">
        <v>11036</v>
      </c>
      <c r="T2483" s="179">
        <v>45796</v>
      </c>
      <c r="U2483" s="87">
        <v>125</v>
      </c>
      <c r="V2483" s="134" t="s">
        <v>2076</v>
      </c>
      <c r="W2483" s="134" t="s">
        <v>2076</v>
      </c>
      <c r="X2483" s="134" t="s">
        <v>2076</v>
      </c>
      <c r="Y2483" s="123" t="s">
        <v>11037</v>
      </c>
      <c r="Z2483" s="179">
        <v>45859</v>
      </c>
      <c r="AA2483" s="87">
        <v>125</v>
      </c>
      <c r="AB2483" s="304" t="s">
        <v>11038</v>
      </c>
      <c r="AC2483" s="145">
        <v>125</v>
      </c>
      <c r="AD2483" s="142">
        <v>2025</v>
      </c>
      <c r="AE2483" s="142">
        <v>5350</v>
      </c>
      <c r="AF2483" s="328">
        <f t="shared" si="191"/>
        <v>668750</v>
      </c>
      <c r="AG2483" s="108"/>
      <c r="AH2483" s="108"/>
      <c r="AI2483" s="108"/>
      <c r="AJ2483" s="108"/>
      <c r="AK2483" s="108"/>
      <c r="AL2483" s="108"/>
      <c r="AM2483" s="108"/>
      <c r="AN2483" s="108"/>
      <c r="AO2483" s="108"/>
      <c r="AP2483" s="108"/>
      <c r="AQ2483" s="108"/>
      <c r="AR2483" s="108"/>
      <c r="AS2483" s="108"/>
      <c r="AT2483" s="108"/>
      <c r="AU2483" s="108"/>
      <c r="AV2483" s="108"/>
      <c r="AW2483" s="108"/>
      <c r="AX2483" s="108"/>
      <c r="AY2483" s="108"/>
      <c r="AZ2483" s="108"/>
      <c r="BA2483" s="108"/>
      <c r="BB2483" s="108"/>
      <c r="BC2483" s="108"/>
      <c r="BD2483" s="108"/>
      <c r="BE2483" s="108"/>
      <c r="BF2483" s="108"/>
      <c r="BG2483" s="108"/>
      <c r="BH2483" s="108"/>
      <c r="BI2483" s="108"/>
      <c r="BJ2483" s="108"/>
      <c r="BK2483" s="130"/>
      <c r="BL2483" s="130"/>
      <c r="BM2483" s="130"/>
      <c r="BN2483" s="130"/>
      <c r="BO2483" s="130"/>
      <c r="BP2483" s="130"/>
      <c r="BQ2483" s="130"/>
      <c r="BR2483" s="130"/>
      <c r="BS2483" s="130"/>
      <c r="BT2483" s="130"/>
      <c r="BU2483" s="130"/>
      <c r="BV2483" s="130"/>
      <c r="BW2483" s="130"/>
      <c r="BX2483" s="130"/>
      <c r="BY2483" s="130"/>
      <c r="BZ2483" s="130"/>
      <c r="CA2483" s="130"/>
      <c r="CB2483" s="130"/>
      <c r="CC2483" s="130"/>
      <c r="CD2483" s="130"/>
      <c r="CE2483" s="130"/>
      <c r="CF2483" s="130"/>
      <c r="CG2483" s="130"/>
      <c r="CH2483" s="130"/>
      <c r="CI2483" s="130"/>
      <c r="CJ2483" s="130"/>
      <c r="CK2483" s="130"/>
      <c r="CL2483" s="130"/>
      <c r="CM2483" s="130"/>
      <c r="CN2483" s="130"/>
      <c r="CO2483" s="130"/>
      <c r="CP2483" s="130"/>
      <c r="CQ2483" s="130"/>
      <c r="CR2483" s="130"/>
      <c r="CS2483" s="130"/>
      <c r="CT2483" s="130"/>
      <c r="CU2483" s="130"/>
      <c r="CV2483" s="130"/>
      <c r="CW2483" s="130"/>
      <c r="CX2483" s="130"/>
      <c r="CY2483" s="130"/>
      <c r="CZ2483" s="130"/>
      <c r="DA2483" s="130"/>
      <c r="DB2483" s="130"/>
      <c r="DC2483" s="130"/>
      <c r="DD2483" s="130"/>
      <c r="DE2483" s="130"/>
      <c r="DF2483" s="130"/>
      <c r="DG2483" s="130"/>
      <c r="DH2483" s="130"/>
      <c r="DI2483" s="130"/>
      <c r="DJ2483" s="130"/>
      <c r="DK2483" s="130"/>
      <c r="DL2483" s="130"/>
    </row>
    <row r="2484" spans="1:116" ht="180" customHeight="1" x14ac:dyDescent="0.2">
      <c r="A2484" s="136">
        <v>2481</v>
      </c>
      <c r="B2484" s="368">
        <f t="shared" si="188"/>
        <v>1431</v>
      </c>
      <c r="C2484" s="223" t="s">
        <v>11039</v>
      </c>
      <c r="D2484" s="303" t="s">
        <v>11258</v>
      </c>
      <c r="E2484" s="141">
        <v>20100017491</v>
      </c>
      <c r="F2484" s="134" t="s">
        <v>26</v>
      </c>
      <c r="G2484" s="303" t="s">
        <v>27</v>
      </c>
      <c r="H2484" s="198" t="s">
        <v>11041</v>
      </c>
      <c r="I2484" s="303" t="s">
        <v>11042</v>
      </c>
      <c r="J2484" s="303" t="s">
        <v>11043</v>
      </c>
      <c r="K2484" s="104" t="s">
        <v>10740</v>
      </c>
      <c r="L2484" s="198" t="s">
        <v>11044</v>
      </c>
      <c r="M2484" s="134" t="s">
        <v>7216</v>
      </c>
      <c r="N2484" s="303" t="s">
        <v>1163</v>
      </c>
      <c r="O2484" s="303">
        <v>2023</v>
      </c>
      <c r="P2484" s="88">
        <v>45614</v>
      </c>
      <c r="Q2484" s="303" t="s">
        <v>6790</v>
      </c>
      <c r="R2484" s="303">
        <v>1</v>
      </c>
      <c r="S2484" s="222" t="s">
        <v>11045</v>
      </c>
      <c r="T2484" s="179">
        <v>45799</v>
      </c>
      <c r="U2484" s="87">
        <v>350</v>
      </c>
      <c r="V2484" s="134" t="s">
        <v>2076</v>
      </c>
      <c r="W2484" s="134" t="s">
        <v>2076</v>
      </c>
      <c r="X2484" s="134" t="s">
        <v>2076</v>
      </c>
      <c r="Y2484" s="123" t="s">
        <v>11046</v>
      </c>
      <c r="Z2484" s="179">
        <v>45863</v>
      </c>
      <c r="AA2484" s="87">
        <v>350</v>
      </c>
      <c r="AB2484" s="304" t="s">
        <v>11118</v>
      </c>
      <c r="AC2484" s="145">
        <v>350</v>
      </c>
      <c r="AD2484" s="142">
        <v>2025</v>
      </c>
      <c r="AE2484" s="142">
        <v>5350</v>
      </c>
      <c r="AF2484" s="328">
        <f t="shared" si="191"/>
        <v>1872500</v>
      </c>
      <c r="AG2484" s="108"/>
      <c r="AH2484" s="108"/>
      <c r="AI2484" s="108"/>
      <c r="AJ2484" s="108"/>
      <c r="AK2484" s="108"/>
      <c r="AL2484" s="108"/>
      <c r="AM2484" s="108"/>
      <c r="AN2484" s="108"/>
      <c r="AO2484" s="108"/>
      <c r="AP2484" s="108"/>
      <c r="AQ2484" s="108"/>
      <c r="AR2484" s="108"/>
      <c r="AS2484" s="108"/>
      <c r="AT2484" s="108"/>
      <c r="AU2484" s="108"/>
      <c r="AV2484" s="108"/>
      <c r="AW2484" s="108"/>
      <c r="AX2484" s="108"/>
      <c r="AY2484" s="108"/>
      <c r="AZ2484" s="108"/>
      <c r="BA2484" s="108"/>
      <c r="BB2484" s="108"/>
      <c r="BC2484" s="108"/>
      <c r="BD2484" s="108"/>
      <c r="BE2484" s="108"/>
      <c r="BF2484" s="108"/>
      <c r="BG2484" s="108"/>
      <c r="BH2484" s="108"/>
      <c r="BI2484" s="108"/>
      <c r="BJ2484" s="108"/>
      <c r="BK2484" s="130"/>
      <c r="BL2484" s="130"/>
      <c r="BM2484" s="130"/>
      <c r="BN2484" s="130"/>
      <c r="BO2484" s="130"/>
      <c r="BP2484" s="130"/>
      <c r="BQ2484" s="130"/>
      <c r="BR2484" s="130"/>
      <c r="BS2484" s="130"/>
      <c r="BT2484" s="130"/>
      <c r="BU2484" s="130"/>
      <c r="BV2484" s="130"/>
      <c r="BW2484" s="130"/>
      <c r="BX2484" s="130"/>
      <c r="BY2484" s="130"/>
      <c r="BZ2484" s="130"/>
      <c r="CA2484" s="130"/>
      <c r="CB2484" s="130"/>
      <c r="CC2484" s="130"/>
      <c r="CD2484" s="130"/>
      <c r="CE2484" s="130"/>
      <c r="CF2484" s="130"/>
      <c r="CG2484" s="130"/>
      <c r="CH2484" s="130"/>
      <c r="CI2484" s="130"/>
      <c r="CJ2484" s="130"/>
      <c r="CK2484" s="130"/>
      <c r="CL2484" s="130"/>
      <c r="CM2484" s="130"/>
      <c r="CN2484" s="130"/>
      <c r="CO2484" s="130"/>
      <c r="CP2484" s="130"/>
      <c r="CQ2484" s="130"/>
      <c r="CR2484" s="130"/>
      <c r="CS2484" s="130"/>
      <c r="CT2484" s="130"/>
      <c r="CU2484" s="130"/>
      <c r="CV2484" s="130"/>
      <c r="CW2484" s="130"/>
      <c r="CX2484" s="130"/>
      <c r="CY2484" s="130"/>
      <c r="CZ2484" s="130"/>
      <c r="DA2484" s="130"/>
      <c r="DB2484" s="130"/>
      <c r="DC2484" s="130"/>
      <c r="DD2484" s="130"/>
      <c r="DE2484" s="130"/>
      <c r="DF2484" s="130"/>
      <c r="DG2484" s="130"/>
      <c r="DH2484" s="130"/>
      <c r="DI2484" s="130"/>
      <c r="DJ2484" s="130"/>
      <c r="DK2484" s="130"/>
      <c r="DL2484" s="130"/>
    </row>
    <row r="2485" spans="1:116" ht="50.25" customHeight="1" x14ac:dyDescent="0.2">
      <c r="A2485" s="136">
        <v>2482</v>
      </c>
      <c r="B2485" s="368">
        <f t="shared" si="188"/>
        <v>1432</v>
      </c>
      <c r="C2485" s="223" t="s">
        <v>11047</v>
      </c>
      <c r="D2485" s="303" t="s">
        <v>597</v>
      </c>
      <c r="E2485" s="141">
        <v>20106897914</v>
      </c>
      <c r="F2485" s="134" t="s">
        <v>26</v>
      </c>
      <c r="G2485" s="303" t="s">
        <v>27</v>
      </c>
      <c r="H2485" s="198" t="s">
        <v>9625</v>
      </c>
      <c r="I2485" s="303" t="s">
        <v>11073</v>
      </c>
      <c r="J2485" s="303" t="s">
        <v>11073</v>
      </c>
      <c r="K2485" s="104" t="s">
        <v>7808</v>
      </c>
      <c r="L2485" s="198" t="s">
        <v>11090</v>
      </c>
      <c r="M2485" s="134" t="s">
        <v>11048</v>
      </c>
      <c r="N2485" s="303" t="s">
        <v>1162</v>
      </c>
      <c r="O2485" s="303">
        <v>2024</v>
      </c>
      <c r="P2485" s="88">
        <v>45545</v>
      </c>
      <c r="Q2485" s="303" t="s">
        <v>6790</v>
      </c>
      <c r="R2485" s="303">
        <v>1</v>
      </c>
      <c r="S2485" s="222" t="s">
        <v>11049</v>
      </c>
      <c r="T2485" s="179">
        <v>45807</v>
      </c>
      <c r="U2485" s="87">
        <v>206.4</v>
      </c>
      <c r="V2485" s="134" t="s">
        <v>2076</v>
      </c>
      <c r="W2485" s="134" t="s">
        <v>2076</v>
      </c>
      <c r="X2485" s="134" t="s">
        <v>2076</v>
      </c>
      <c r="Y2485" s="123" t="s">
        <v>11050</v>
      </c>
      <c r="Z2485" s="179">
        <v>45876</v>
      </c>
      <c r="AA2485" s="87">
        <v>127.2</v>
      </c>
      <c r="AB2485" s="304" t="s">
        <v>11051</v>
      </c>
      <c r="AC2485" s="145">
        <v>127.2</v>
      </c>
      <c r="AD2485" s="142">
        <v>2025</v>
      </c>
      <c r="AE2485" s="142">
        <v>5350</v>
      </c>
      <c r="AF2485" s="328">
        <f t="shared" si="191"/>
        <v>680520</v>
      </c>
      <c r="AG2485" s="108"/>
      <c r="AH2485" s="108"/>
      <c r="AI2485" s="108"/>
      <c r="AJ2485" s="108"/>
      <c r="AK2485" s="108"/>
      <c r="AL2485" s="108"/>
      <c r="AM2485" s="108"/>
      <c r="AN2485" s="108"/>
      <c r="AO2485" s="108"/>
      <c r="AP2485" s="108"/>
      <c r="AQ2485" s="108"/>
      <c r="AR2485" s="108"/>
      <c r="AS2485" s="108"/>
      <c r="AT2485" s="108"/>
      <c r="AU2485" s="108"/>
      <c r="AV2485" s="108"/>
      <c r="AW2485" s="108"/>
      <c r="AX2485" s="108"/>
      <c r="AY2485" s="108"/>
      <c r="AZ2485" s="108"/>
      <c r="BA2485" s="108"/>
      <c r="BB2485" s="108"/>
      <c r="BC2485" s="108"/>
      <c r="BD2485" s="108"/>
      <c r="BE2485" s="108"/>
      <c r="BF2485" s="108"/>
      <c r="BG2485" s="108"/>
      <c r="BH2485" s="108"/>
      <c r="BI2485" s="108"/>
      <c r="BJ2485" s="108"/>
      <c r="BK2485" s="130"/>
      <c r="BL2485" s="130"/>
      <c r="BM2485" s="130"/>
      <c r="BN2485" s="130"/>
      <c r="BO2485" s="130"/>
      <c r="BP2485" s="130"/>
      <c r="BQ2485" s="130"/>
      <c r="BR2485" s="130"/>
      <c r="BS2485" s="130"/>
      <c r="BT2485" s="130"/>
      <c r="BU2485" s="130"/>
      <c r="BV2485" s="130"/>
      <c r="BW2485" s="130"/>
      <c r="BX2485" s="130"/>
      <c r="BY2485" s="130"/>
      <c r="BZ2485" s="130"/>
      <c r="CA2485" s="130"/>
      <c r="CB2485" s="130"/>
      <c r="CC2485" s="130"/>
      <c r="CD2485" s="130"/>
      <c r="CE2485" s="130"/>
      <c r="CF2485" s="130"/>
      <c r="CG2485" s="130"/>
      <c r="CH2485" s="130"/>
      <c r="CI2485" s="130"/>
      <c r="CJ2485" s="130"/>
      <c r="CK2485" s="130"/>
      <c r="CL2485" s="130"/>
      <c r="CM2485" s="130"/>
      <c r="CN2485" s="130"/>
      <c r="CO2485" s="130"/>
      <c r="CP2485" s="130"/>
      <c r="CQ2485" s="130"/>
      <c r="CR2485" s="130"/>
      <c r="CS2485" s="130"/>
      <c r="CT2485" s="130"/>
      <c r="CU2485" s="130"/>
      <c r="CV2485" s="130"/>
      <c r="CW2485" s="130"/>
      <c r="CX2485" s="130"/>
      <c r="CY2485" s="130"/>
      <c r="CZ2485" s="130"/>
      <c r="DA2485" s="130"/>
      <c r="DB2485" s="130"/>
      <c r="DC2485" s="130"/>
      <c r="DD2485" s="130"/>
      <c r="DE2485" s="130"/>
      <c r="DF2485" s="130"/>
      <c r="DG2485" s="130"/>
      <c r="DH2485" s="130"/>
      <c r="DI2485" s="130"/>
      <c r="DJ2485" s="130"/>
      <c r="DK2485" s="130"/>
      <c r="DL2485" s="130"/>
    </row>
    <row r="2486" spans="1:116" ht="50.25" customHeight="1" x14ac:dyDescent="0.2">
      <c r="A2486" s="136">
        <v>2483</v>
      </c>
      <c r="B2486" s="368">
        <f t="shared" si="188"/>
        <v>1433</v>
      </c>
      <c r="C2486" s="223" t="s">
        <v>11052</v>
      </c>
      <c r="D2486" s="303" t="s">
        <v>11040</v>
      </c>
      <c r="E2486" s="141">
        <v>20100017491</v>
      </c>
      <c r="F2486" s="134" t="s">
        <v>26</v>
      </c>
      <c r="G2486" s="303" t="s">
        <v>27</v>
      </c>
      <c r="H2486" s="198" t="s">
        <v>9820</v>
      </c>
      <c r="I2486" s="303" t="s">
        <v>11054</v>
      </c>
      <c r="J2486" s="303" t="s">
        <v>11053</v>
      </c>
      <c r="K2486" s="104" t="s">
        <v>8528</v>
      </c>
      <c r="L2486" s="198" t="s">
        <v>11055</v>
      </c>
      <c r="M2486" s="134" t="s">
        <v>11056</v>
      </c>
      <c r="N2486" s="303" t="s">
        <v>1161</v>
      </c>
      <c r="O2486" s="303">
        <v>2023</v>
      </c>
      <c r="P2486" s="88">
        <v>45558</v>
      </c>
      <c r="Q2486" s="303" t="s">
        <v>6790</v>
      </c>
      <c r="R2486" s="303">
        <v>1</v>
      </c>
      <c r="S2486" s="222" t="s">
        <v>11057</v>
      </c>
      <c r="T2486" s="179">
        <v>45817</v>
      </c>
      <c r="U2486" s="87">
        <v>12.7</v>
      </c>
      <c r="V2486" s="134" t="s">
        <v>2076</v>
      </c>
      <c r="W2486" s="134" t="s">
        <v>2076</v>
      </c>
      <c r="X2486" s="134" t="s">
        <v>2076</v>
      </c>
      <c r="Y2486" s="123" t="s">
        <v>11071</v>
      </c>
      <c r="Z2486" s="179">
        <v>45881</v>
      </c>
      <c r="AA2486" s="87">
        <v>12.7</v>
      </c>
      <c r="AB2486" s="307" t="s">
        <v>11119</v>
      </c>
      <c r="AC2486" s="145">
        <v>12.7</v>
      </c>
      <c r="AD2486" s="142">
        <v>2025</v>
      </c>
      <c r="AE2486" s="142">
        <v>5350</v>
      </c>
      <c r="AF2486" s="328">
        <f t="shared" si="191"/>
        <v>67945</v>
      </c>
      <c r="AG2486" s="108"/>
      <c r="AH2486" s="108"/>
      <c r="AI2486" s="108"/>
      <c r="AJ2486" s="108"/>
      <c r="AK2486" s="108"/>
      <c r="AL2486" s="108"/>
      <c r="AM2486" s="108"/>
      <c r="AN2486" s="108"/>
      <c r="AO2486" s="108"/>
      <c r="AP2486" s="108"/>
      <c r="AQ2486" s="108"/>
      <c r="AR2486" s="108"/>
      <c r="AS2486" s="108"/>
      <c r="AT2486" s="108"/>
      <c r="AU2486" s="108"/>
      <c r="AV2486" s="108"/>
      <c r="AW2486" s="108"/>
      <c r="AX2486" s="108"/>
      <c r="AY2486" s="108"/>
      <c r="AZ2486" s="108"/>
      <c r="BA2486" s="108"/>
      <c r="BB2486" s="108"/>
      <c r="BC2486" s="108"/>
      <c r="BD2486" s="108"/>
      <c r="BE2486" s="108"/>
      <c r="BF2486" s="108"/>
      <c r="BG2486" s="108"/>
      <c r="BH2486" s="108"/>
      <c r="BI2486" s="108"/>
      <c r="BJ2486" s="108"/>
      <c r="BK2486" s="130"/>
      <c r="BL2486" s="130"/>
      <c r="BM2486" s="130"/>
      <c r="BN2486" s="130"/>
      <c r="BO2486" s="130"/>
      <c r="BP2486" s="130"/>
      <c r="BQ2486" s="130"/>
      <c r="BR2486" s="130"/>
      <c r="BS2486" s="130"/>
      <c r="BT2486" s="130"/>
      <c r="BU2486" s="130"/>
      <c r="BV2486" s="130"/>
      <c r="BW2486" s="130"/>
      <c r="BX2486" s="130"/>
      <c r="BY2486" s="130"/>
      <c r="BZ2486" s="130"/>
      <c r="CA2486" s="130"/>
      <c r="CB2486" s="130"/>
      <c r="CC2486" s="130"/>
      <c r="CD2486" s="130"/>
      <c r="CE2486" s="130"/>
      <c r="CF2486" s="130"/>
      <c r="CG2486" s="130"/>
      <c r="CH2486" s="130"/>
      <c r="CI2486" s="130"/>
      <c r="CJ2486" s="130"/>
      <c r="CK2486" s="130"/>
      <c r="CL2486" s="130"/>
      <c r="CM2486" s="130"/>
      <c r="CN2486" s="130"/>
      <c r="CO2486" s="130"/>
      <c r="CP2486" s="130"/>
      <c r="CQ2486" s="130"/>
      <c r="CR2486" s="130"/>
      <c r="CS2486" s="130"/>
      <c r="CT2486" s="130"/>
      <c r="CU2486" s="130"/>
      <c r="CV2486" s="130"/>
      <c r="CW2486" s="130"/>
      <c r="CX2486" s="130"/>
      <c r="CY2486" s="130"/>
      <c r="CZ2486" s="130"/>
      <c r="DA2486" s="130"/>
      <c r="DB2486" s="130"/>
      <c r="DC2486" s="130"/>
      <c r="DD2486" s="130"/>
      <c r="DE2486" s="130"/>
      <c r="DF2486" s="130"/>
      <c r="DG2486" s="130"/>
      <c r="DH2486" s="130"/>
      <c r="DI2486" s="130"/>
      <c r="DJ2486" s="130"/>
      <c r="DK2486" s="130"/>
      <c r="DL2486" s="130"/>
    </row>
    <row r="2487" spans="1:116" ht="50.25" customHeight="1" x14ac:dyDescent="0.2">
      <c r="A2487" s="136">
        <v>2484</v>
      </c>
      <c r="B2487" s="368">
        <f t="shared" si="188"/>
        <v>1433</v>
      </c>
      <c r="C2487" s="223" t="s">
        <v>11052</v>
      </c>
      <c r="D2487" s="303" t="s">
        <v>11040</v>
      </c>
      <c r="E2487" s="141">
        <v>20100017491</v>
      </c>
      <c r="F2487" s="134" t="s">
        <v>26</v>
      </c>
      <c r="G2487" s="303" t="s">
        <v>27</v>
      </c>
      <c r="H2487" s="198" t="s">
        <v>9820</v>
      </c>
      <c r="I2487" s="303" t="s">
        <v>11054</v>
      </c>
      <c r="J2487" s="303" t="s">
        <v>11053</v>
      </c>
      <c r="K2487" s="104" t="s">
        <v>8528</v>
      </c>
      <c r="L2487" s="198" t="s">
        <v>11058</v>
      </c>
      <c r="M2487" s="134" t="s">
        <v>11056</v>
      </c>
      <c r="N2487" s="303" t="s">
        <v>1162</v>
      </c>
      <c r="O2487" s="303">
        <v>2023</v>
      </c>
      <c r="P2487" s="88">
        <v>45558</v>
      </c>
      <c r="Q2487" s="303" t="s">
        <v>6790</v>
      </c>
      <c r="R2487" s="303">
        <v>1</v>
      </c>
      <c r="S2487" s="222" t="s">
        <v>11057</v>
      </c>
      <c r="T2487" s="179">
        <v>45817</v>
      </c>
      <c r="U2487" s="87">
        <v>124</v>
      </c>
      <c r="V2487" s="134" t="s">
        <v>2076</v>
      </c>
      <c r="W2487" s="134" t="s">
        <v>2076</v>
      </c>
      <c r="X2487" s="134" t="s">
        <v>2076</v>
      </c>
      <c r="Y2487" s="123" t="s">
        <v>11071</v>
      </c>
      <c r="Z2487" s="179">
        <v>45881</v>
      </c>
      <c r="AA2487" s="87">
        <v>124</v>
      </c>
      <c r="AB2487" s="307" t="s">
        <v>11119</v>
      </c>
      <c r="AC2487" s="145">
        <v>124</v>
      </c>
      <c r="AD2487" s="142">
        <v>2025</v>
      </c>
      <c r="AE2487" s="142">
        <v>5350</v>
      </c>
      <c r="AF2487" s="328">
        <f t="shared" si="191"/>
        <v>663400</v>
      </c>
      <c r="AG2487" s="108"/>
      <c r="AH2487" s="108"/>
      <c r="AI2487" s="108"/>
      <c r="AJ2487" s="108"/>
      <c r="AK2487" s="108"/>
      <c r="AL2487" s="108"/>
      <c r="AM2487" s="108"/>
      <c r="AN2487" s="108"/>
      <c r="AO2487" s="108"/>
      <c r="AP2487" s="108"/>
      <c r="AQ2487" s="108"/>
      <c r="AR2487" s="108"/>
      <c r="AS2487" s="108"/>
      <c r="AT2487" s="108"/>
      <c r="AU2487" s="108"/>
      <c r="AV2487" s="108"/>
      <c r="AW2487" s="108"/>
      <c r="AX2487" s="108"/>
      <c r="AY2487" s="108"/>
      <c r="AZ2487" s="108"/>
      <c r="BA2487" s="108"/>
      <c r="BB2487" s="108"/>
      <c r="BC2487" s="108"/>
      <c r="BD2487" s="108"/>
      <c r="BE2487" s="108"/>
      <c r="BF2487" s="108"/>
      <c r="BG2487" s="108"/>
      <c r="BH2487" s="108"/>
      <c r="BI2487" s="108"/>
      <c r="BJ2487" s="108"/>
      <c r="BK2487" s="130"/>
      <c r="BL2487" s="130"/>
      <c r="BM2487" s="130"/>
      <c r="BN2487" s="130"/>
      <c r="BO2487" s="130"/>
      <c r="BP2487" s="130"/>
      <c r="BQ2487" s="130"/>
      <c r="BR2487" s="130"/>
      <c r="BS2487" s="130"/>
      <c r="BT2487" s="130"/>
      <c r="BU2487" s="130"/>
      <c r="BV2487" s="130"/>
      <c r="BW2487" s="130"/>
      <c r="BX2487" s="130"/>
      <c r="BY2487" s="130"/>
      <c r="BZ2487" s="130"/>
      <c r="CA2487" s="130"/>
      <c r="CB2487" s="130"/>
      <c r="CC2487" s="130"/>
      <c r="CD2487" s="130"/>
      <c r="CE2487" s="130"/>
      <c r="CF2487" s="130"/>
      <c r="CG2487" s="130"/>
      <c r="CH2487" s="130"/>
      <c r="CI2487" s="130"/>
      <c r="CJ2487" s="130"/>
      <c r="CK2487" s="130"/>
      <c r="CL2487" s="130"/>
      <c r="CM2487" s="130"/>
      <c r="CN2487" s="130"/>
      <c r="CO2487" s="130"/>
      <c r="CP2487" s="130"/>
      <c r="CQ2487" s="130"/>
      <c r="CR2487" s="130"/>
      <c r="CS2487" s="130"/>
      <c r="CT2487" s="130"/>
      <c r="CU2487" s="130"/>
      <c r="CV2487" s="130"/>
      <c r="CW2487" s="130"/>
      <c r="CX2487" s="130"/>
      <c r="CY2487" s="130"/>
      <c r="CZ2487" s="130"/>
      <c r="DA2487" s="130"/>
      <c r="DB2487" s="130"/>
      <c r="DC2487" s="130"/>
      <c r="DD2487" s="130"/>
      <c r="DE2487" s="130"/>
      <c r="DF2487" s="130"/>
      <c r="DG2487" s="130"/>
      <c r="DH2487" s="130"/>
      <c r="DI2487" s="130"/>
      <c r="DJ2487" s="130"/>
      <c r="DK2487" s="130"/>
      <c r="DL2487" s="130"/>
    </row>
    <row r="2488" spans="1:116" ht="50.25" customHeight="1" x14ac:dyDescent="0.2">
      <c r="A2488" s="136">
        <v>2485</v>
      </c>
      <c r="B2488" s="368">
        <f t="shared" si="188"/>
        <v>1433</v>
      </c>
      <c r="C2488" s="223" t="s">
        <v>11052</v>
      </c>
      <c r="D2488" s="303" t="s">
        <v>11040</v>
      </c>
      <c r="E2488" s="141">
        <v>20100017491</v>
      </c>
      <c r="F2488" s="134" t="s">
        <v>26</v>
      </c>
      <c r="G2488" s="303" t="s">
        <v>27</v>
      </c>
      <c r="H2488" s="198" t="s">
        <v>9820</v>
      </c>
      <c r="I2488" s="303" t="s">
        <v>11054</v>
      </c>
      <c r="J2488" s="303" t="s">
        <v>11053</v>
      </c>
      <c r="K2488" s="104" t="s">
        <v>8528</v>
      </c>
      <c r="L2488" s="198" t="s">
        <v>11059</v>
      </c>
      <c r="M2488" s="134" t="s">
        <v>11056</v>
      </c>
      <c r="N2488" s="303" t="s">
        <v>1162</v>
      </c>
      <c r="O2488" s="303">
        <v>2023</v>
      </c>
      <c r="P2488" s="88">
        <v>45558</v>
      </c>
      <c r="Q2488" s="303" t="s">
        <v>6790</v>
      </c>
      <c r="R2488" s="303">
        <v>1</v>
      </c>
      <c r="S2488" s="222" t="s">
        <v>11057</v>
      </c>
      <c r="T2488" s="179">
        <v>45817</v>
      </c>
      <c r="U2488" s="87">
        <v>125.8</v>
      </c>
      <c r="V2488" s="134" t="s">
        <v>2076</v>
      </c>
      <c r="W2488" s="134" t="s">
        <v>2076</v>
      </c>
      <c r="X2488" s="134" t="s">
        <v>2076</v>
      </c>
      <c r="Y2488" s="123" t="s">
        <v>11071</v>
      </c>
      <c r="Z2488" s="179">
        <v>45881</v>
      </c>
      <c r="AA2488" s="87">
        <v>125.8</v>
      </c>
      <c r="AB2488" s="307" t="s">
        <v>11119</v>
      </c>
      <c r="AC2488" s="145">
        <v>125.8</v>
      </c>
      <c r="AD2488" s="142">
        <v>2025</v>
      </c>
      <c r="AE2488" s="142">
        <v>5350</v>
      </c>
      <c r="AF2488" s="328">
        <f t="shared" si="191"/>
        <v>673030</v>
      </c>
      <c r="AG2488" s="108"/>
      <c r="AH2488" s="108"/>
      <c r="AI2488" s="108"/>
      <c r="AJ2488" s="108"/>
      <c r="AK2488" s="108"/>
      <c r="AL2488" s="108"/>
      <c r="AM2488" s="108"/>
      <c r="AN2488" s="108"/>
      <c r="AO2488" s="108"/>
      <c r="AP2488" s="108"/>
      <c r="AQ2488" s="108"/>
      <c r="AR2488" s="108"/>
      <c r="AS2488" s="108"/>
      <c r="AT2488" s="108"/>
      <c r="AU2488" s="108"/>
      <c r="AV2488" s="108"/>
      <c r="AW2488" s="108"/>
      <c r="AX2488" s="108"/>
      <c r="AY2488" s="108"/>
      <c r="AZ2488" s="108"/>
      <c r="BA2488" s="108"/>
      <c r="BB2488" s="108"/>
      <c r="BC2488" s="108"/>
      <c r="BD2488" s="108"/>
      <c r="BE2488" s="108"/>
      <c r="BF2488" s="108"/>
      <c r="BG2488" s="108"/>
      <c r="BH2488" s="108"/>
      <c r="BI2488" s="108"/>
      <c r="BJ2488" s="108"/>
      <c r="BK2488" s="130"/>
      <c r="BL2488" s="130"/>
      <c r="BM2488" s="130"/>
      <c r="BN2488" s="130"/>
      <c r="BO2488" s="130"/>
      <c r="BP2488" s="130"/>
      <c r="BQ2488" s="130"/>
      <c r="BR2488" s="130"/>
      <c r="BS2488" s="130"/>
      <c r="BT2488" s="130"/>
      <c r="BU2488" s="130"/>
      <c r="BV2488" s="130"/>
      <c r="BW2488" s="130"/>
      <c r="BX2488" s="130"/>
      <c r="BY2488" s="130"/>
      <c r="BZ2488" s="130"/>
      <c r="CA2488" s="130"/>
      <c r="CB2488" s="130"/>
      <c r="CC2488" s="130"/>
      <c r="CD2488" s="130"/>
      <c r="CE2488" s="130"/>
      <c r="CF2488" s="130"/>
      <c r="CG2488" s="130"/>
      <c r="CH2488" s="130"/>
      <c r="CI2488" s="130"/>
      <c r="CJ2488" s="130"/>
      <c r="CK2488" s="130"/>
      <c r="CL2488" s="130"/>
      <c r="CM2488" s="130"/>
      <c r="CN2488" s="130"/>
      <c r="CO2488" s="130"/>
      <c r="CP2488" s="130"/>
      <c r="CQ2488" s="130"/>
      <c r="CR2488" s="130"/>
      <c r="CS2488" s="130"/>
      <c r="CT2488" s="130"/>
      <c r="CU2488" s="130"/>
      <c r="CV2488" s="130"/>
      <c r="CW2488" s="130"/>
      <c r="CX2488" s="130"/>
      <c r="CY2488" s="130"/>
      <c r="CZ2488" s="130"/>
      <c r="DA2488" s="130"/>
      <c r="DB2488" s="130"/>
      <c r="DC2488" s="130"/>
      <c r="DD2488" s="130"/>
      <c r="DE2488" s="130"/>
      <c r="DF2488" s="130"/>
      <c r="DG2488" s="130"/>
      <c r="DH2488" s="130"/>
      <c r="DI2488" s="130"/>
      <c r="DJ2488" s="130"/>
      <c r="DK2488" s="130"/>
      <c r="DL2488" s="130"/>
    </row>
    <row r="2489" spans="1:116" ht="50.25" customHeight="1" x14ac:dyDescent="0.2">
      <c r="A2489" s="136">
        <v>2486</v>
      </c>
      <c r="B2489" s="368">
        <f t="shared" si="188"/>
        <v>1433</v>
      </c>
      <c r="C2489" s="223" t="s">
        <v>11052</v>
      </c>
      <c r="D2489" s="303" t="s">
        <v>11040</v>
      </c>
      <c r="E2489" s="141">
        <v>20100017491</v>
      </c>
      <c r="F2489" s="134" t="s">
        <v>26</v>
      </c>
      <c r="G2489" s="303" t="s">
        <v>27</v>
      </c>
      <c r="H2489" s="198" t="s">
        <v>9820</v>
      </c>
      <c r="I2489" s="303" t="s">
        <v>11054</v>
      </c>
      <c r="J2489" s="303" t="s">
        <v>11053</v>
      </c>
      <c r="K2489" s="104" t="s">
        <v>8528</v>
      </c>
      <c r="L2489" s="198" t="s">
        <v>11060</v>
      </c>
      <c r="M2489" s="134" t="s">
        <v>11056</v>
      </c>
      <c r="N2489" s="303" t="s">
        <v>1161</v>
      </c>
      <c r="O2489" s="303">
        <v>2023</v>
      </c>
      <c r="P2489" s="88">
        <v>45558</v>
      </c>
      <c r="Q2489" s="303" t="s">
        <v>6790</v>
      </c>
      <c r="R2489" s="303">
        <v>1</v>
      </c>
      <c r="S2489" s="222" t="s">
        <v>11057</v>
      </c>
      <c r="T2489" s="179">
        <v>45817</v>
      </c>
      <c r="U2489" s="87">
        <v>30.8</v>
      </c>
      <c r="V2489" s="134" t="s">
        <v>2076</v>
      </c>
      <c r="W2489" s="134" t="s">
        <v>2076</v>
      </c>
      <c r="X2489" s="134" t="s">
        <v>2076</v>
      </c>
      <c r="Y2489" s="123" t="s">
        <v>11071</v>
      </c>
      <c r="Z2489" s="179">
        <v>45881</v>
      </c>
      <c r="AA2489" s="87">
        <v>30.8</v>
      </c>
      <c r="AB2489" s="307" t="s">
        <v>11119</v>
      </c>
      <c r="AC2489" s="145">
        <v>30.8</v>
      </c>
      <c r="AD2489" s="142">
        <v>2025</v>
      </c>
      <c r="AE2489" s="142">
        <v>5350</v>
      </c>
      <c r="AF2489" s="328">
        <f t="shared" si="191"/>
        <v>164780</v>
      </c>
      <c r="AG2489" s="108"/>
      <c r="AH2489" s="108"/>
      <c r="AI2489" s="108"/>
      <c r="AJ2489" s="108"/>
      <c r="AK2489" s="108"/>
      <c r="AL2489" s="108"/>
      <c r="AM2489" s="108"/>
      <c r="AN2489" s="108"/>
      <c r="AO2489" s="108"/>
      <c r="AP2489" s="108"/>
      <c r="AQ2489" s="108"/>
      <c r="AR2489" s="108"/>
      <c r="AS2489" s="108"/>
      <c r="AT2489" s="108"/>
      <c r="AU2489" s="108"/>
      <c r="AV2489" s="108"/>
      <c r="AW2489" s="108"/>
      <c r="AX2489" s="108"/>
      <c r="AY2489" s="108"/>
      <c r="AZ2489" s="108"/>
      <c r="BA2489" s="108"/>
      <c r="BB2489" s="108"/>
      <c r="BC2489" s="108"/>
      <c r="BD2489" s="108"/>
      <c r="BE2489" s="108"/>
      <c r="BF2489" s="108"/>
      <c r="BG2489" s="108"/>
      <c r="BH2489" s="108"/>
      <c r="BI2489" s="108"/>
      <c r="BJ2489" s="108"/>
      <c r="BK2489" s="130"/>
      <c r="BL2489" s="130"/>
      <c r="BM2489" s="130"/>
      <c r="BN2489" s="130"/>
      <c r="BO2489" s="130"/>
      <c r="BP2489" s="130"/>
      <c r="BQ2489" s="130"/>
      <c r="BR2489" s="130"/>
      <c r="BS2489" s="130"/>
      <c r="BT2489" s="130"/>
      <c r="BU2489" s="130"/>
      <c r="BV2489" s="130"/>
      <c r="BW2489" s="130"/>
      <c r="BX2489" s="130"/>
      <c r="BY2489" s="130"/>
      <c r="BZ2489" s="130"/>
      <c r="CA2489" s="130"/>
      <c r="CB2489" s="130"/>
      <c r="CC2489" s="130"/>
      <c r="CD2489" s="130"/>
      <c r="CE2489" s="130"/>
      <c r="CF2489" s="130"/>
      <c r="CG2489" s="130"/>
      <c r="CH2489" s="130"/>
      <c r="CI2489" s="130"/>
      <c r="CJ2489" s="130"/>
      <c r="CK2489" s="130"/>
      <c r="CL2489" s="130"/>
      <c r="CM2489" s="130"/>
      <c r="CN2489" s="130"/>
      <c r="CO2489" s="130"/>
      <c r="CP2489" s="130"/>
      <c r="CQ2489" s="130"/>
      <c r="CR2489" s="130"/>
      <c r="CS2489" s="130"/>
      <c r="CT2489" s="130"/>
      <c r="CU2489" s="130"/>
      <c r="CV2489" s="130"/>
      <c r="CW2489" s="130"/>
      <c r="CX2489" s="130"/>
      <c r="CY2489" s="130"/>
      <c r="CZ2489" s="130"/>
      <c r="DA2489" s="130"/>
      <c r="DB2489" s="130"/>
      <c r="DC2489" s="130"/>
      <c r="DD2489" s="130"/>
      <c r="DE2489" s="130"/>
      <c r="DF2489" s="130"/>
      <c r="DG2489" s="130"/>
      <c r="DH2489" s="130"/>
      <c r="DI2489" s="130"/>
      <c r="DJ2489" s="130"/>
      <c r="DK2489" s="130"/>
      <c r="DL2489" s="130"/>
    </row>
    <row r="2490" spans="1:116" ht="50.25" customHeight="1" x14ac:dyDescent="0.2">
      <c r="A2490" s="136">
        <v>2487</v>
      </c>
      <c r="B2490" s="368">
        <f t="shared" si="188"/>
        <v>1433</v>
      </c>
      <c r="C2490" s="223" t="s">
        <v>11052</v>
      </c>
      <c r="D2490" s="303" t="s">
        <v>11040</v>
      </c>
      <c r="E2490" s="141">
        <v>20100017491</v>
      </c>
      <c r="F2490" s="134" t="s">
        <v>26</v>
      </c>
      <c r="G2490" s="303" t="s">
        <v>27</v>
      </c>
      <c r="H2490" s="198" t="s">
        <v>9820</v>
      </c>
      <c r="I2490" s="303" t="s">
        <v>11054</v>
      </c>
      <c r="J2490" s="303" t="s">
        <v>11053</v>
      </c>
      <c r="K2490" s="104" t="s">
        <v>8528</v>
      </c>
      <c r="L2490" s="198" t="s">
        <v>11061</v>
      </c>
      <c r="M2490" s="134" t="s">
        <v>11056</v>
      </c>
      <c r="N2490" s="303" t="s">
        <v>1161</v>
      </c>
      <c r="O2490" s="303">
        <v>2023</v>
      </c>
      <c r="P2490" s="88">
        <v>45558</v>
      </c>
      <c r="Q2490" s="303" t="s">
        <v>6790</v>
      </c>
      <c r="R2490" s="303">
        <v>1</v>
      </c>
      <c r="S2490" s="222" t="s">
        <v>11057</v>
      </c>
      <c r="T2490" s="179">
        <v>45817</v>
      </c>
      <c r="U2490" s="87">
        <v>24.8</v>
      </c>
      <c r="V2490" s="134" t="s">
        <v>2076</v>
      </c>
      <c r="W2490" s="134" t="s">
        <v>2076</v>
      </c>
      <c r="X2490" s="134" t="s">
        <v>2076</v>
      </c>
      <c r="Y2490" s="123" t="s">
        <v>11071</v>
      </c>
      <c r="Z2490" s="179">
        <v>45881</v>
      </c>
      <c r="AA2490" s="87">
        <v>24.8</v>
      </c>
      <c r="AB2490" s="307" t="s">
        <v>11119</v>
      </c>
      <c r="AC2490" s="145">
        <v>24.8</v>
      </c>
      <c r="AD2490" s="142">
        <v>2025</v>
      </c>
      <c r="AE2490" s="142">
        <v>5350</v>
      </c>
      <c r="AF2490" s="328">
        <f t="shared" si="191"/>
        <v>132680</v>
      </c>
      <c r="AG2490" s="108"/>
      <c r="AH2490" s="108"/>
      <c r="AI2490" s="108"/>
      <c r="AJ2490" s="108"/>
      <c r="AK2490" s="108"/>
      <c r="AL2490" s="108"/>
      <c r="AM2490" s="108"/>
      <c r="AN2490" s="108"/>
      <c r="AO2490" s="108"/>
      <c r="AP2490" s="108"/>
      <c r="AQ2490" s="108"/>
      <c r="AR2490" s="108"/>
      <c r="AS2490" s="108"/>
      <c r="AT2490" s="108"/>
      <c r="AU2490" s="108"/>
      <c r="AV2490" s="108"/>
      <c r="AW2490" s="108"/>
      <c r="AX2490" s="108"/>
      <c r="AY2490" s="108"/>
      <c r="AZ2490" s="108"/>
      <c r="BA2490" s="108"/>
      <c r="BB2490" s="108"/>
      <c r="BC2490" s="108"/>
      <c r="BD2490" s="108"/>
      <c r="BE2490" s="108"/>
      <c r="BF2490" s="108"/>
      <c r="BG2490" s="108"/>
      <c r="BH2490" s="108"/>
      <c r="BI2490" s="108"/>
      <c r="BJ2490" s="108"/>
      <c r="BK2490" s="130"/>
      <c r="BL2490" s="130"/>
      <c r="BM2490" s="130"/>
      <c r="BN2490" s="130"/>
      <c r="BO2490" s="130"/>
      <c r="BP2490" s="130"/>
      <c r="BQ2490" s="130"/>
      <c r="BR2490" s="130"/>
      <c r="BS2490" s="130"/>
      <c r="BT2490" s="130"/>
      <c r="BU2490" s="130"/>
      <c r="BV2490" s="130"/>
      <c r="BW2490" s="130"/>
      <c r="BX2490" s="130"/>
      <c r="BY2490" s="130"/>
      <c r="BZ2490" s="130"/>
      <c r="CA2490" s="130"/>
      <c r="CB2490" s="130"/>
      <c r="CC2490" s="130"/>
      <c r="CD2490" s="130"/>
      <c r="CE2490" s="130"/>
      <c r="CF2490" s="130"/>
      <c r="CG2490" s="130"/>
      <c r="CH2490" s="130"/>
      <c r="CI2490" s="130"/>
      <c r="CJ2490" s="130"/>
      <c r="CK2490" s="130"/>
      <c r="CL2490" s="130"/>
      <c r="CM2490" s="130"/>
      <c r="CN2490" s="130"/>
      <c r="CO2490" s="130"/>
      <c r="CP2490" s="130"/>
      <c r="CQ2490" s="130"/>
      <c r="CR2490" s="130"/>
      <c r="CS2490" s="130"/>
      <c r="CT2490" s="130"/>
      <c r="CU2490" s="130"/>
      <c r="CV2490" s="130"/>
      <c r="CW2490" s="130"/>
      <c r="CX2490" s="130"/>
      <c r="CY2490" s="130"/>
      <c r="CZ2490" s="130"/>
      <c r="DA2490" s="130"/>
      <c r="DB2490" s="130"/>
      <c r="DC2490" s="130"/>
      <c r="DD2490" s="130"/>
      <c r="DE2490" s="130"/>
      <c r="DF2490" s="130"/>
      <c r="DG2490" s="130"/>
      <c r="DH2490" s="130"/>
      <c r="DI2490" s="130"/>
      <c r="DJ2490" s="130"/>
      <c r="DK2490" s="130"/>
      <c r="DL2490" s="130"/>
    </row>
    <row r="2491" spans="1:116" ht="50.25" customHeight="1" x14ac:dyDescent="0.2">
      <c r="A2491" s="136">
        <v>2488</v>
      </c>
      <c r="B2491" s="368">
        <f t="shared" si="188"/>
        <v>1433</v>
      </c>
      <c r="C2491" s="223" t="s">
        <v>11052</v>
      </c>
      <c r="D2491" s="303" t="s">
        <v>11040</v>
      </c>
      <c r="E2491" s="141">
        <v>20100017491</v>
      </c>
      <c r="F2491" s="134" t="s">
        <v>26</v>
      </c>
      <c r="G2491" s="303" t="s">
        <v>27</v>
      </c>
      <c r="H2491" s="198" t="s">
        <v>9820</v>
      </c>
      <c r="I2491" s="303" t="s">
        <v>11054</v>
      </c>
      <c r="J2491" s="303" t="s">
        <v>11053</v>
      </c>
      <c r="K2491" s="104" t="s">
        <v>8528</v>
      </c>
      <c r="L2491" s="198" t="s">
        <v>11062</v>
      </c>
      <c r="M2491" s="134" t="s">
        <v>11056</v>
      </c>
      <c r="N2491" s="303" t="s">
        <v>1162</v>
      </c>
      <c r="O2491" s="303">
        <v>2023</v>
      </c>
      <c r="P2491" s="88">
        <v>45558</v>
      </c>
      <c r="Q2491" s="303" t="s">
        <v>6790</v>
      </c>
      <c r="R2491" s="303">
        <v>1</v>
      </c>
      <c r="S2491" s="222" t="s">
        <v>11057</v>
      </c>
      <c r="T2491" s="179">
        <v>45817</v>
      </c>
      <c r="U2491" s="87">
        <v>125.8</v>
      </c>
      <c r="V2491" s="134" t="s">
        <v>2076</v>
      </c>
      <c r="W2491" s="134" t="s">
        <v>2076</v>
      </c>
      <c r="X2491" s="134" t="s">
        <v>2076</v>
      </c>
      <c r="Y2491" s="123" t="s">
        <v>11071</v>
      </c>
      <c r="Z2491" s="179">
        <v>45881</v>
      </c>
      <c r="AA2491" s="87">
        <v>125.8</v>
      </c>
      <c r="AB2491" s="307" t="s">
        <v>11119</v>
      </c>
      <c r="AC2491" s="145">
        <v>125.8</v>
      </c>
      <c r="AD2491" s="142">
        <v>2025</v>
      </c>
      <c r="AE2491" s="142">
        <v>5350</v>
      </c>
      <c r="AF2491" s="328">
        <f t="shared" si="191"/>
        <v>673030</v>
      </c>
      <c r="AG2491" s="108"/>
      <c r="AH2491" s="108"/>
      <c r="AI2491" s="108"/>
      <c r="AJ2491" s="108"/>
      <c r="AK2491" s="108"/>
      <c r="AL2491" s="108"/>
      <c r="AM2491" s="108"/>
      <c r="AN2491" s="108"/>
      <c r="AO2491" s="108"/>
      <c r="AP2491" s="108"/>
      <c r="AQ2491" s="108"/>
      <c r="AR2491" s="108"/>
      <c r="AS2491" s="108"/>
      <c r="AT2491" s="108"/>
      <c r="AU2491" s="108"/>
      <c r="AV2491" s="108"/>
      <c r="AW2491" s="108"/>
      <c r="AX2491" s="108"/>
      <c r="AY2491" s="108"/>
      <c r="AZ2491" s="108"/>
      <c r="BA2491" s="108"/>
      <c r="BB2491" s="108"/>
      <c r="BC2491" s="108"/>
      <c r="BD2491" s="108"/>
      <c r="BE2491" s="108"/>
      <c r="BF2491" s="108"/>
      <c r="BG2491" s="108"/>
      <c r="BH2491" s="108"/>
      <c r="BI2491" s="108"/>
      <c r="BJ2491" s="108"/>
      <c r="BK2491" s="130"/>
      <c r="BL2491" s="130"/>
      <c r="BM2491" s="130"/>
      <c r="BN2491" s="130"/>
      <c r="BO2491" s="130"/>
      <c r="BP2491" s="130"/>
      <c r="BQ2491" s="130"/>
      <c r="BR2491" s="130"/>
      <c r="BS2491" s="130"/>
      <c r="BT2491" s="130"/>
      <c r="BU2491" s="130"/>
      <c r="BV2491" s="130"/>
      <c r="BW2491" s="130"/>
      <c r="BX2491" s="130"/>
      <c r="BY2491" s="130"/>
      <c r="BZ2491" s="130"/>
      <c r="CA2491" s="130"/>
      <c r="CB2491" s="130"/>
      <c r="CC2491" s="130"/>
      <c r="CD2491" s="130"/>
      <c r="CE2491" s="130"/>
      <c r="CF2491" s="130"/>
      <c r="CG2491" s="130"/>
      <c r="CH2491" s="130"/>
      <c r="CI2491" s="130"/>
      <c r="CJ2491" s="130"/>
      <c r="CK2491" s="130"/>
      <c r="CL2491" s="130"/>
      <c r="CM2491" s="130"/>
      <c r="CN2491" s="130"/>
      <c r="CO2491" s="130"/>
      <c r="CP2491" s="130"/>
      <c r="CQ2491" s="130"/>
      <c r="CR2491" s="130"/>
      <c r="CS2491" s="130"/>
      <c r="CT2491" s="130"/>
      <c r="CU2491" s="130"/>
      <c r="CV2491" s="130"/>
      <c r="CW2491" s="130"/>
      <c r="CX2491" s="130"/>
      <c r="CY2491" s="130"/>
      <c r="CZ2491" s="130"/>
      <c r="DA2491" s="130"/>
      <c r="DB2491" s="130"/>
      <c r="DC2491" s="130"/>
      <c r="DD2491" s="130"/>
      <c r="DE2491" s="130"/>
      <c r="DF2491" s="130"/>
      <c r="DG2491" s="130"/>
      <c r="DH2491" s="130"/>
      <c r="DI2491" s="130"/>
      <c r="DJ2491" s="130"/>
      <c r="DK2491" s="130"/>
      <c r="DL2491" s="130"/>
    </row>
    <row r="2492" spans="1:116" ht="50.25" customHeight="1" x14ac:dyDescent="0.2">
      <c r="A2492" s="136">
        <v>2489</v>
      </c>
      <c r="B2492" s="368">
        <f t="shared" si="188"/>
        <v>1433</v>
      </c>
      <c r="C2492" s="223" t="s">
        <v>11052</v>
      </c>
      <c r="D2492" s="303" t="s">
        <v>11040</v>
      </c>
      <c r="E2492" s="141">
        <v>20100017491</v>
      </c>
      <c r="F2492" s="134" t="s">
        <v>26</v>
      </c>
      <c r="G2492" s="303" t="s">
        <v>27</v>
      </c>
      <c r="H2492" s="198" t="s">
        <v>9820</v>
      </c>
      <c r="I2492" s="303" t="s">
        <v>11054</v>
      </c>
      <c r="J2492" s="303" t="s">
        <v>11053</v>
      </c>
      <c r="K2492" s="104" t="s">
        <v>8528</v>
      </c>
      <c r="L2492" s="198" t="s">
        <v>11063</v>
      </c>
      <c r="M2492" s="134" t="s">
        <v>11056</v>
      </c>
      <c r="N2492" s="303" t="s">
        <v>1161</v>
      </c>
      <c r="O2492" s="303">
        <v>2023</v>
      </c>
      <c r="P2492" s="88">
        <v>45558</v>
      </c>
      <c r="Q2492" s="303" t="s">
        <v>6790</v>
      </c>
      <c r="R2492" s="303">
        <v>1</v>
      </c>
      <c r="S2492" s="222" t="s">
        <v>11057</v>
      </c>
      <c r="T2492" s="179">
        <v>45817</v>
      </c>
      <c r="U2492" s="87">
        <v>12.5</v>
      </c>
      <c r="V2492" s="134" t="s">
        <v>2076</v>
      </c>
      <c r="W2492" s="134" t="s">
        <v>2076</v>
      </c>
      <c r="X2492" s="134" t="s">
        <v>2076</v>
      </c>
      <c r="Y2492" s="123" t="s">
        <v>11071</v>
      </c>
      <c r="Z2492" s="179">
        <v>45881</v>
      </c>
      <c r="AA2492" s="87">
        <v>12.5</v>
      </c>
      <c r="AB2492" s="307" t="s">
        <v>11119</v>
      </c>
      <c r="AC2492" s="145">
        <v>12.5</v>
      </c>
      <c r="AD2492" s="142">
        <v>2025</v>
      </c>
      <c r="AE2492" s="142">
        <v>5350</v>
      </c>
      <c r="AF2492" s="328">
        <f t="shared" si="191"/>
        <v>66875</v>
      </c>
      <c r="AG2492" s="108"/>
      <c r="AH2492" s="108"/>
      <c r="AI2492" s="108"/>
      <c r="AJ2492" s="108"/>
      <c r="AK2492" s="108"/>
      <c r="AL2492" s="108"/>
      <c r="AM2492" s="108"/>
      <c r="AN2492" s="108"/>
      <c r="AO2492" s="108"/>
      <c r="AP2492" s="108"/>
      <c r="AQ2492" s="108"/>
      <c r="AR2492" s="108"/>
      <c r="AS2492" s="108"/>
      <c r="AT2492" s="108"/>
      <c r="AU2492" s="108"/>
      <c r="AV2492" s="108"/>
      <c r="AW2492" s="108"/>
      <c r="AX2492" s="108"/>
      <c r="AY2492" s="108"/>
      <c r="AZ2492" s="108"/>
      <c r="BA2492" s="108"/>
      <c r="BB2492" s="108"/>
      <c r="BC2492" s="108"/>
      <c r="BD2492" s="108"/>
      <c r="BE2492" s="108"/>
      <c r="BF2492" s="108"/>
      <c r="BG2492" s="108"/>
      <c r="BH2492" s="108"/>
      <c r="BI2492" s="108"/>
      <c r="BJ2492" s="108"/>
      <c r="BK2492" s="130"/>
      <c r="BL2492" s="130"/>
      <c r="BM2492" s="130"/>
      <c r="BN2492" s="130"/>
      <c r="BO2492" s="130"/>
      <c r="BP2492" s="130"/>
      <c r="BQ2492" s="130"/>
      <c r="BR2492" s="130"/>
      <c r="BS2492" s="130"/>
      <c r="BT2492" s="130"/>
      <c r="BU2492" s="130"/>
      <c r="BV2492" s="130"/>
      <c r="BW2492" s="130"/>
      <c r="BX2492" s="130"/>
      <c r="BY2492" s="130"/>
      <c r="BZ2492" s="130"/>
      <c r="CA2492" s="130"/>
      <c r="CB2492" s="130"/>
      <c r="CC2492" s="130"/>
      <c r="CD2492" s="130"/>
      <c r="CE2492" s="130"/>
      <c r="CF2492" s="130"/>
      <c r="CG2492" s="130"/>
      <c r="CH2492" s="130"/>
      <c r="CI2492" s="130"/>
      <c r="CJ2492" s="130"/>
      <c r="CK2492" s="130"/>
      <c r="CL2492" s="130"/>
      <c r="CM2492" s="130"/>
      <c r="CN2492" s="130"/>
      <c r="CO2492" s="130"/>
      <c r="CP2492" s="130"/>
      <c r="CQ2492" s="130"/>
      <c r="CR2492" s="130"/>
      <c r="CS2492" s="130"/>
      <c r="CT2492" s="130"/>
      <c r="CU2492" s="130"/>
      <c r="CV2492" s="130"/>
      <c r="CW2492" s="130"/>
      <c r="CX2492" s="130"/>
      <c r="CY2492" s="130"/>
      <c r="CZ2492" s="130"/>
      <c r="DA2492" s="130"/>
      <c r="DB2492" s="130"/>
      <c r="DC2492" s="130"/>
      <c r="DD2492" s="130"/>
      <c r="DE2492" s="130"/>
      <c r="DF2492" s="130"/>
      <c r="DG2492" s="130"/>
      <c r="DH2492" s="130"/>
      <c r="DI2492" s="130"/>
      <c r="DJ2492" s="130"/>
      <c r="DK2492" s="130"/>
      <c r="DL2492" s="130"/>
    </row>
    <row r="2493" spans="1:116" ht="50.25" customHeight="1" x14ac:dyDescent="0.2">
      <c r="A2493" s="136">
        <v>2490</v>
      </c>
      <c r="B2493" s="368">
        <f t="shared" si="188"/>
        <v>1433</v>
      </c>
      <c r="C2493" s="223" t="s">
        <v>11052</v>
      </c>
      <c r="D2493" s="303" t="s">
        <v>11040</v>
      </c>
      <c r="E2493" s="141">
        <v>20100017491</v>
      </c>
      <c r="F2493" s="134" t="s">
        <v>26</v>
      </c>
      <c r="G2493" s="303" t="s">
        <v>27</v>
      </c>
      <c r="H2493" s="198" t="s">
        <v>9820</v>
      </c>
      <c r="I2493" s="303" t="s">
        <v>11054</v>
      </c>
      <c r="J2493" s="303" t="s">
        <v>11053</v>
      </c>
      <c r="K2493" s="104" t="s">
        <v>8528</v>
      </c>
      <c r="L2493" s="198" t="s">
        <v>11064</v>
      </c>
      <c r="M2493" s="134" t="s">
        <v>11056</v>
      </c>
      <c r="N2493" s="303" t="s">
        <v>1162</v>
      </c>
      <c r="O2493" s="303">
        <v>2023</v>
      </c>
      <c r="P2493" s="88">
        <v>45558</v>
      </c>
      <c r="Q2493" s="303" t="s">
        <v>6790</v>
      </c>
      <c r="R2493" s="303">
        <v>1</v>
      </c>
      <c r="S2493" s="222" t="s">
        <v>11057</v>
      </c>
      <c r="T2493" s="179">
        <v>45817</v>
      </c>
      <c r="U2493" s="87">
        <v>124</v>
      </c>
      <c r="V2493" s="134" t="s">
        <v>2076</v>
      </c>
      <c r="W2493" s="134" t="s">
        <v>2076</v>
      </c>
      <c r="X2493" s="134" t="s">
        <v>2076</v>
      </c>
      <c r="Y2493" s="123" t="s">
        <v>11071</v>
      </c>
      <c r="Z2493" s="179">
        <v>45881</v>
      </c>
      <c r="AA2493" s="87">
        <v>124</v>
      </c>
      <c r="AB2493" s="307" t="s">
        <v>11119</v>
      </c>
      <c r="AC2493" s="145">
        <v>124</v>
      </c>
      <c r="AD2493" s="142">
        <v>2025</v>
      </c>
      <c r="AE2493" s="142">
        <v>5350</v>
      </c>
      <c r="AF2493" s="328">
        <f t="shared" si="191"/>
        <v>663400</v>
      </c>
      <c r="AG2493" s="108"/>
      <c r="AH2493" s="108"/>
      <c r="AI2493" s="108"/>
      <c r="AJ2493" s="108"/>
      <c r="AK2493" s="108"/>
      <c r="AL2493" s="108"/>
      <c r="AM2493" s="108"/>
      <c r="AN2493" s="108"/>
      <c r="AO2493" s="108"/>
      <c r="AP2493" s="108"/>
      <c r="AQ2493" s="108"/>
      <c r="AR2493" s="108"/>
      <c r="AS2493" s="108"/>
      <c r="AT2493" s="108"/>
      <c r="AU2493" s="108"/>
      <c r="AV2493" s="108"/>
      <c r="AW2493" s="108"/>
      <c r="AX2493" s="108"/>
      <c r="AY2493" s="108"/>
      <c r="AZ2493" s="108"/>
      <c r="BA2493" s="108"/>
      <c r="BB2493" s="108"/>
      <c r="BC2493" s="108"/>
      <c r="BD2493" s="108"/>
      <c r="BE2493" s="108"/>
      <c r="BF2493" s="108"/>
      <c r="BG2493" s="108"/>
      <c r="BH2493" s="108"/>
      <c r="BI2493" s="108"/>
      <c r="BJ2493" s="108"/>
      <c r="BK2493" s="130"/>
      <c r="BL2493" s="130"/>
      <c r="BM2493" s="130"/>
      <c r="BN2493" s="130"/>
      <c r="BO2493" s="130"/>
      <c r="BP2493" s="130"/>
      <c r="BQ2493" s="130"/>
      <c r="BR2493" s="130"/>
      <c r="BS2493" s="130"/>
      <c r="BT2493" s="130"/>
      <c r="BU2493" s="130"/>
      <c r="BV2493" s="130"/>
      <c r="BW2493" s="130"/>
      <c r="BX2493" s="130"/>
      <c r="BY2493" s="130"/>
      <c r="BZ2493" s="130"/>
      <c r="CA2493" s="130"/>
      <c r="CB2493" s="130"/>
      <c r="CC2493" s="130"/>
      <c r="CD2493" s="130"/>
      <c r="CE2493" s="130"/>
      <c r="CF2493" s="130"/>
      <c r="CG2493" s="130"/>
      <c r="CH2493" s="130"/>
      <c r="CI2493" s="130"/>
      <c r="CJ2493" s="130"/>
      <c r="CK2493" s="130"/>
      <c r="CL2493" s="130"/>
      <c r="CM2493" s="130"/>
      <c r="CN2493" s="130"/>
      <c r="CO2493" s="130"/>
      <c r="CP2493" s="130"/>
      <c r="CQ2493" s="130"/>
      <c r="CR2493" s="130"/>
      <c r="CS2493" s="130"/>
      <c r="CT2493" s="130"/>
      <c r="CU2493" s="130"/>
      <c r="CV2493" s="130"/>
      <c r="CW2493" s="130"/>
      <c r="CX2493" s="130"/>
      <c r="CY2493" s="130"/>
      <c r="CZ2493" s="130"/>
      <c r="DA2493" s="130"/>
      <c r="DB2493" s="130"/>
      <c r="DC2493" s="130"/>
      <c r="DD2493" s="130"/>
      <c r="DE2493" s="130"/>
      <c r="DF2493" s="130"/>
      <c r="DG2493" s="130"/>
      <c r="DH2493" s="130"/>
      <c r="DI2493" s="130"/>
      <c r="DJ2493" s="130"/>
      <c r="DK2493" s="130"/>
      <c r="DL2493" s="130"/>
    </row>
    <row r="2494" spans="1:116" ht="50.25" customHeight="1" x14ac:dyDescent="0.2">
      <c r="A2494" s="136">
        <v>2491</v>
      </c>
      <c r="B2494" s="368">
        <f t="shared" si="188"/>
        <v>1433</v>
      </c>
      <c r="C2494" s="223" t="s">
        <v>11052</v>
      </c>
      <c r="D2494" s="303" t="s">
        <v>11040</v>
      </c>
      <c r="E2494" s="141">
        <v>20100017491</v>
      </c>
      <c r="F2494" s="134" t="s">
        <v>26</v>
      </c>
      <c r="G2494" s="303" t="s">
        <v>27</v>
      </c>
      <c r="H2494" s="198" t="s">
        <v>9820</v>
      </c>
      <c r="I2494" s="303" t="s">
        <v>11054</v>
      </c>
      <c r="J2494" s="303" t="s">
        <v>11053</v>
      </c>
      <c r="K2494" s="104" t="s">
        <v>8528</v>
      </c>
      <c r="L2494" s="198" t="s">
        <v>11065</v>
      </c>
      <c r="M2494" s="134" t="s">
        <v>11056</v>
      </c>
      <c r="N2494" s="303" t="s">
        <v>1161</v>
      </c>
      <c r="O2494" s="303">
        <v>2023</v>
      </c>
      <c r="P2494" s="88">
        <v>45558</v>
      </c>
      <c r="Q2494" s="303" t="s">
        <v>6790</v>
      </c>
      <c r="R2494" s="303">
        <v>1</v>
      </c>
      <c r="S2494" s="222" t="s">
        <v>11057</v>
      </c>
      <c r="T2494" s="179">
        <v>45817</v>
      </c>
      <c r="U2494" s="87">
        <v>12.5</v>
      </c>
      <c r="V2494" s="134" t="s">
        <v>2076</v>
      </c>
      <c r="W2494" s="134" t="s">
        <v>2076</v>
      </c>
      <c r="X2494" s="134" t="s">
        <v>2076</v>
      </c>
      <c r="Y2494" s="123" t="s">
        <v>11071</v>
      </c>
      <c r="Z2494" s="179">
        <v>45881</v>
      </c>
      <c r="AA2494" s="87">
        <v>12.5</v>
      </c>
      <c r="AB2494" s="307" t="s">
        <v>11119</v>
      </c>
      <c r="AC2494" s="145">
        <v>12.5</v>
      </c>
      <c r="AD2494" s="142">
        <v>2025</v>
      </c>
      <c r="AE2494" s="142">
        <v>5350</v>
      </c>
      <c r="AF2494" s="328">
        <f t="shared" si="191"/>
        <v>66875</v>
      </c>
      <c r="AG2494" s="108"/>
      <c r="AH2494" s="108"/>
      <c r="AI2494" s="108"/>
      <c r="AJ2494" s="108"/>
      <c r="AK2494" s="108"/>
      <c r="AL2494" s="108"/>
      <c r="AM2494" s="108"/>
      <c r="AN2494" s="108"/>
      <c r="AO2494" s="108"/>
      <c r="AP2494" s="108"/>
      <c r="AQ2494" s="108"/>
      <c r="AR2494" s="108"/>
      <c r="AS2494" s="108"/>
      <c r="AT2494" s="108"/>
      <c r="AU2494" s="108"/>
      <c r="AV2494" s="108"/>
      <c r="AW2494" s="108"/>
      <c r="AX2494" s="108"/>
      <c r="AY2494" s="108"/>
      <c r="AZ2494" s="108"/>
      <c r="BA2494" s="108"/>
      <c r="BB2494" s="108"/>
      <c r="BC2494" s="108"/>
      <c r="BD2494" s="108"/>
      <c r="BE2494" s="108"/>
      <c r="BF2494" s="108"/>
      <c r="BG2494" s="108"/>
      <c r="BH2494" s="108"/>
      <c r="BI2494" s="108"/>
      <c r="BJ2494" s="108"/>
      <c r="BK2494" s="130"/>
      <c r="BL2494" s="130"/>
      <c r="BM2494" s="130"/>
      <c r="BN2494" s="130"/>
      <c r="BO2494" s="130"/>
      <c r="BP2494" s="130"/>
      <c r="BQ2494" s="130"/>
      <c r="BR2494" s="130"/>
      <c r="BS2494" s="130"/>
      <c r="BT2494" s="130"/>
      <c r="BU2494" s="130"/>
      <c r="BV2494" s="130"/>
      <c r="BW2494" s="130"/>
      <c r="BX2494" s="130"/>
      <c r="BY2494" s="130"/>
      <c r="BZ2494" s="130"/>
      <c r="CA2494" s="130"/>
      <c r="CB2494" s="130"/>
      <c r="CC2494" s="130"/>
      <c r="CD2494" s="130"/>
      <c r="CE2494" s="130"/>
      <c r="CF2494" s="130"/>
      <c r="CG2494" s="130"/>
      <c r="CH2494" s="130"/>
      <c r="CI2494" s="130"/>
      <c r="CJ2494" s="130"/>
      <c r="CK2494" s="130"/>
      <c r="CL2494" s="130"/>
      <c r="CM2494" s="130"/>
      <c r="CN2494" s="130"/>
      <c r="CO2494" s="130"/>
      <c r="CP2494" s="130"/>
      <c r="CQ2494" s="130"/>
      <c r="CR2494" s="130"/>
      <c r="CS2494" s="130"/>
      <c r="CT2494" s="130"/>
      <c r="CU2494" s="130"/>
      <c r="CV2494" s="130"/>
      <c r="CW2494" s="130"/>
      <c r="CX2494" s="130"/>
      <c r="CY2494" s="130"/>
      <c r="CZ2494" s="130"/>
      <c r="DA2494" s="130"/>
      <c r="DB2494" s="130"/>
      <c r="DC2494" s="130"/>
      <c r="DD2494" s="130"/>
      <c r="DE2494" s="130"/>
      <c r="DF2494" s="130"/>
      <c r="DG2494" s="130"/>
      <c r="DH2494" s="130"/>
      <c r="DI2494" s="130"/>
      <c r="DJ2494" s="130"/>
      <c r="DK2494" s="130"/>
      <c r="DL2494" s="130"/>
    </row>
    <row r="2495" spans="1:116" ht="50.25" customHeight="1" x14ac:dyDescent="0.2">
      <c r="A2495" s="136">
        <v>2492</v>
      </c>
      <c r="B2495" s="368">
        <f t="shared" si="188"/>
        <v>1433</v>
      </c>
      <c r="C2495" s="223" t="s">
        <v>11052</v>
      </c>
      <c r="D2495" s="303" t="s">
        <v>11040</v>
      </c>
      <c r="E2495" s="141">
        <v>20100017491</v>
      </c>
      <c r="F2495" s="134" t="s">
        <v>26</v>
      </c>
      <c r="G2495" s="303" t="s">
        <v>27</v>
      </c>
      <c r="H2495" s="198" t="s">
        <v>9820</v>
      </c>
      <c r="I2495" s="303" t="s">
        <v>11054</v>
      </c>
      <c r="J2495" s="303" t="s">
        <v>11053</v>
      </c>
      <c r="K2495" s="104" t="s">
        <v>8528</v>
      </c>
      <c r="L2495" s="198" t="s">
        <v>11066</v>
      </c>
      <c r="M2495" s="134" t="s">
        <v>11056</v>
      </c>
      <c r="N2495" s="303" t="s">
        <v>1161</v>
      </c>
      <c r="O2495" s="303">
        <v>2023</v>
      </c>
      <c r="P2495" s="88">
        <v>45558</v>
      </c>
      <c r="Q2495" s="303" t="s">
        <v>6790</v>
      </c>
      <c r="R2495" s="303">
        <v>1</v>
      </c>
      <c r="S2495" s="222" t="s">
        <v>11057</v>
      </c>
      <c r="T2495" s="179">
        <v>45817</v>
      </c>
      <c r="U2495" s="87">
        <v>31.7</v>
      </c>
      <c r="V2495" s="134" t="s">
        <v>2076</v>
      </c>
      <c r="W2495" s="134" t="s">
        <v>2076</v>
      </c>
      <c r="X2495" s="134" t="s">
        <v>2076</v>
      </c>
      <c r="Y2495" s="123" t="s">
        <v>11071</v>
      </c>
      <c r="Z2495" s="179">
        <v>45881</v>
      </c>
      <c r="AA2495" s="87">
        <v>31.7</v>
      </c>
      <c r="AB2495" s="307" t="s">
        <v>11119</v>
      </c>
      <c r="AC2495" s="145">
        <v>31.7</v>
      </c>
      <c r="AD2495" s="142">
        <v>2025</v>
      </c>
      <c r="AE2495" s="142">
        <v>5350</v>
      </c>
      <c r="AF2495" s="328">
        <f t="shared" si="191"/>
        <v>169595</v>
      </c>
      <c r="AG2495" s="108"/>
      <c r="AH2495" s="108"/>
      <c r="AI2495" s="108"/>
      <c r="AJ2495" s="108"/>
      <c r="AK2495" s="108"/>
      <c r="AL2495" s="108"/>
      <c r="AM2495" s="108"/>
      <c r="AN2495" s="108"/>
      <c r="AO2495" s="108"/>
      <c r="AP2495" s="108"/>
      <c r="AQ2495" s="108"/>
      <c r="AR2495" s="108"/>
      <c r="AS2495" s="108"/>
      <c r="AT2495" s="108"/>
      <c r="AU2495" s="108"/>
      <c r="AV2495" s="108"/>
      <c r="AW2495" s="108"/>
      <c r="AX2495" s="108"/>
      <c r="AY2495" s="108"/>
      <c r="AZ2495" s="108"/>
      <c r="BA2495" s="108"/>
      <c r="BB2495" s="108"/>
      <c r="BC2495" s="108"/>
      <c r="BD2495" s="108"/>
      <c r="BE2495" s="108"/>
      <c r="BF2495" s="108"/>
      <c r="BG2495" s="108"/>
      <c r="BH2495" s="108"/>
      <c r="BI2495" s="108"/>
      <c r="BJ2495" s="108"/>
      <c r="BK2495" s="130"/>
      <c r="BL2495" s="130"/>
      <c r="BM2495" s="130"/>
      <c r="BN2495" s="130"/>
      <c r="BO2495" s="130"/>
      <c r="BP2495" s="130"/>
      <c r="BQ2495" s="130"/>
      <c r="BR2495" s="130"/>
      <c r="BS2495" s="130"/>
      <c r="BT2495" s="130"/>
      <c r="BU2495" s="130"/>
      <c r="BV2495" s="130"/>
      <c r="BW2495" s="130"/>
      <c r="BX2495" s="130"/>
      <c r="BY2495" s="130"/>
      <c r="BZ2495" s="130"/>
      <c r="CA2495" s="130"/>
      <c r="CB2495" s="130"/>
      <c r="CC2495" s="130"/>
      <c r="CD2495" s="130"/>
      <c r="CE2495" s="130"/>
      <c r="CF2495" s="130"/>
      <c r="CG2495" s="130"/>
      <c r="CH2495" s="130"/>
      <c r="CI2495" s="130"/>
      <c r="CJ2495" s="130"/>
      <c r="CK2495" s="130"/>
      <c r="CL2495" s="130"/>
      <c r="CM2495" s="130"/>
      <c r="CN2495" s="130"/>
      <c r="CO2495" s="130"/>
      <c r="CP2495" s="130"/>
      <c r="CQ2495" s="130"/>
      <c r="CR2495" s="130"/>
      <c r="CS2495" s="130"/>
      <c r="CT2495" s="130"/>
      <c r="CU2495" s="130"/>
      <c r="CV2495" s="130"/>
      <c r="CW2495" s="130"/>
      <c r="CX2495" s="130"/>
      <c r="CY2495" s="130"/>
      <c r="CZ2495" s="130"/>
      <c r="DA2495" s="130"/>
      <c r="DB2495" s="130"/>
      <c r="DC2495" s="130"/>
      <c r="DD2495" s="130"/>
      <c r="DE2495" s="130"/>
      <c r="DF2495" s="130"/>
      <c r="DG2495" s="130"/>
      <c r="DH2495" s="130"/>
      <c r="DI2495" s="130"/>
      <c r="DJ2495" s="130"/>
      <c r="DK2495" s="130"/>
      <c r="DL2495" s="130"/>
    </row>
    <row r="2496" spans="1:116" ht="50.25" customHeight="1" x14ac:dyDescent="0.2">
      <c r="A2496" s="136">
        <v>2493</v>
      </c>
      <c r="B2496" s="368">
        <f t="shared" si="188"/>
        <v>1433</v>
      </c>
      <c r="C2496" s="223" t="s">
        <v>11052</v>
      </c>
      <c r="D2496" s="303" t="s">
        <v>11040</v>
      </c>
      <c r="E2496" s="141">
        <v>20100017491</v>
      </c>
      <c r="F2496" s="134" t="s">
        <v>26</v>
      </c>
      <c r="G2496" s="303" t="s">
        <v>27</v>
      </c>
      <c r="H2496" s="198" t="s">
        <v>9820</v>
      </c>
      <c r="I2496" s="303" t="s">
        <v>11054</v>
      </c>
      <c r="J2496" s="303" t="s">
        <v>11053</v>
      </c>
      <c r="K2496" s="104" t="s">
        <v>8528</v>
      </c>
      <c r="L2496" s="198" t="s">
        <v>11067</v>
      </c>
      <c r="M2496" s="134" t="s">
        <v>11056</v>
      </c>
      <c r="N2496" s="303" t="s">
        <v>1162</v>
      </c>
      <c r="O2496" s="303">
        <v>2023</v>
      </c>
      <c r="P2496" s="88">
        <v>45558</v>
      </c>
      <c r="Q2496" s="303" t="s">
        <v>6790</v>
      </c>
      <c r="R2496" s="303">
        <v>1</v>
      </c>
      <c r="S2496" s="222" t="s">
        <v>11057</v>
      </c>
      <c r="T2496" s="179">
        <v>45817</v>
      </c>
      <c r="U2496" s="87">
        <v>126.8</v>
      </c>
      <c r="V2496" s="134" t="s">
        <v>2076</v>
      </c>
      <c r="W2496" s="134" t="s">
        <v>2076</v>
      </c>
      <c r="X2496" s="134" t="s">
        <v>2076</v>
      </c>
      <c r="Y2496" s="123" t="s">
        <v>11071</v>
      </c>
      <c r="Z2496" s="179">
        <v>45881</v>
      </c>
      <c r="AA2496" s="87">
        <v>126.8</v>
      </c>
      <c r="AB2496" s="307" t="s">
        <v>11119</v>
      </c>
      <c r="AC2496" s="145">
        <v>126.8</v>
      </c>
      <c r="AD2496" s="142">
        <v>2025</v>
      </c>
      <c r="AE2496" s="142">
        <v>5350</v>
      </c>
      <c r="AF2496" s="328">
        <f t="shared" si="191"/>
        <v>678380</v>
      </c>
      <c r="AG2496" s="108"/>
      <c r="AH2496" s="108"/>
      <c r="AI2496" s="108"/>
      <c r="AJ2496" s="108"/>
      <c r="AK2496" s="108"/>
      <c r="AL2496" s="108"/>
      <c r="AM2496" s="108"/>
      <c r="AN2496" s="108"/>
      <c r="AO2496" s="108"/>
      <c r="AP2496" s="108"/>
      <c r="AQ2496" s="108"/>
      <c r="AR2496" s="108"/>
      <c r="AS2496" s="108"/>
      <c r="AT2496" s="108"/>
      <c r="AU2496" s="108"/>
      <c r="AV2496" s="108"/>
      <c r="AW2496" s="108"/>
      <c r="AX2496" s="108"/>
      <c r="AY2496" s="108"/>
      <c r="AZ2496" s="108"/>
      <c r="BA2496" s="108"/>
      <c r="BB2496" s="108"/>
      <c r="BC2496" s="108"/>
      <c r="BD2496" s="108"/>
      <c r="BE2496" s="108"/>
      <c r="BF2496" s="108"/>
      <c r="BG2496" s="108"/>
      <c r="BH2496" s="108"/>
      <c r="BI2496" s="108"/>
      <c r="BJ2496" s="108"/>
      <c r="BK2496" s="130"/>
      <c r="BL2496" s="130"/>
      <c r="BM2496" s="130"/>
      <c r="BN2496" s="130"/>
      <c r="BO2496" s="130"/>
      <c r="BP2496" s="130"/>
      <c r="BQ2496" s="130"/>
      <c r="BR2496" s="130"/>
      <c r="BS2496" s="130"/>
      <c r="BT2496" s="130"/>
      <c r="BU2496" s="130"/>
      <c r="BV2496" s="130"/>
      <c r="BW2496" s="130"/>
      <c r="BX2496" s="130"/>
      <c r="BY2496" s="130"/>
      <c r="BZ2496" s="130"/>
      <c r="CA2496" s="130"/>
      <c r="CB2496" s="130"/>
      <c r="CC2496" s="130"/>
      <c r="CD2496" s="130"/>
      <c r="CE2496" s="130"/>
      <c r="CF2496" s="130"/>
      <c r="CG2496" s="130"/>
      <c r="CH2496" s="130"/>
      <c r="CI2496" s="130"/>
      <c r="CJ2496" s="130"/>
      <c r="CK2496" s="130"/>
      <c r="CL2496" s="130"/>
      <c r="CM2496" s="130"/>
      <c r="CN2496" s="130"/>
      <c r="CO2496" s="130"/>
      <c r="CP2496" s="130"/>
      <c r="CQ2496" s="130"/>
      <c r="CR2496" s="130"/>
      <c r="CS2496" s="130"/>
      <c r="CT2496" s="130"/>
      <c r="CU2496" s="130"/>
      <c r="CV2496" s="130"/>
      <c r="CW2496" s="130"/>
      <c r="CX2496" s="130"/>
      <c r="CY2496" s="130"/>
      <c r="CZ2496" s="130"/>
      <c r="DA2496" s="130"/>
      <c r="DB2496" s="130"/>
      <c r="DC2496" s="130"/>
      <c r="DD2496" s="130"/>
      <c r="DE2496" s="130"/>
      <c r="DF2496" s="130"/>
      <c r="DG2496" s="130"/>
      <c r="DH2496" s="130"/>
      <c r="DI2496" s="130"/>
      <c r="DJ2496" s="130"/>
      <c r="DK2496" s="130"/>
      <c r="DL2496" s="130"/>
    </row>
    <row r="2497" spans="1:116" ht="50.25" customHeight="1" x14ac:dyDescent="0.2">
      <c r="A2497" s="136">
        <v>2494</v>
      </c>
      <c r="B2497" s="368">
        <f t="shared" si="188"/>
        <v>1433</v>
      </c>
      <c r="C2497" s="223" t="s">
        <v>11052</v>
      </c>
      <c r="D2497" s="303" t="s">
        <v>11040</v>
      </c>
      <c r="E2497" s="141">
        <v>20100017491</v>
      </c>
      <c r="F2497" s="134" t="s">
        <v>26</v>
      </c>
      <c r="G2497" s="303" t="s">
        <v>27</v>
      </c>
      <c r="H2497" s="198" t="s">
        <v>9820</v>
      </c>
      <c r="I2497" s="303" t="s">
        <v>11054</v>
      </c>
      <c r="J2497" s="303" t="s">
        <v>11053</v>
      </c>
      <c r="K2497" s="104" t="s">
        <v>8528</v>
      </c>
      <c r="L2497" s="198" t="s">
        <v>11068</v>
      </c>
      <c r="M2497" s="134" t="s">
        <v>11056</v>
      </c>
      <c r="N2497" s="303" t="s">
        <v>1161</v>
      </c>
      <c r="O2497" s="303">
        <v>2023</v>
      </c>
      <c r="P2497" s="88">
        <v>45558</v>
      </c>
      <c r="Q2497" s="303" t="s">
        <v>6790</v>
      </c>
      <c r="R2497" s="303">
        <v>1</v>
      </c>
      <c r="S2497" s="222" t="s">
        <v>11057</v>
      </c>
      <c r="T2497" s="179">
        <v>45817</v>
      </c>
      <c r="U2497" s="87">
        <v>31.2</v>
      </c>
      <c r="V2497" s="134" t="s">
        <v>2076</v>
      </c>
      <c r="W2497" s="134" t="s">
        <v>2076</v>
      </c>
      <c r="X2497" s="134" t="s">
        <v>2076</v>
      </c>
      <c r="Y2497" s="123" t="s">
        <v>11071</v>
      </c>
      <c r="Z2497" s="179">
        <v>45881</v>
      </c>
      <c r="AA2497" s="87">
        <v>31.2</v>
      </c>
      <c r="AB2497" s="307" t="s">
        <v>11119</v>
      </c>
      <c r="AC2497" s="145">
        <v>31.2</v>
      </c>
      <c r="AD2497" s="142">
        <v>2025</v>
      </c>
      <c r="AE2497" s="142">
        <v>5350</v>
      </c>
      <c r="AF2497" s="328">
        <f t="shared" si="191"/>
        <v>166920</v>
      </c>
      <c r="AG2497" s="108"/>
      <c r="AH2497" s="108"/>
      <c r="AI2497" s="108"/>
      <c r="AJ2497" s="108"/>
      <c r="AK2497" s="108"/>
      <c r="AL2497" s="108"/>
      <c r="AM2497" s="108"/>
      <c r="AN2497" s="108"/>
      <c r="AO2497" s="108"/>
      <c r="AP2497" s="108"/>
      <c r="AQ2497" s="108"/>
      <c r="AR2497" s="108"/>
      <c r="AS2497" s="108"/>
      <c r="AT2497" s="108"/>
      <c r="AU2497" s="108"/>
      <c r="AV2497" s="108"/>
      <c r="AW2497" s="108"/>
      <c r="AX2497" s="108"/>
      <c r="AY2497" s="108"/>
      <c r="AZ2497" s="108"/>
      <c r="BA2497" s="108"/>
      <c r="BB2497" s="108"/>
      <c r="BC2497" s="108"/>
      <c r="BD2497" s="108"/>
      <c r="BE2497" s="108"/>
      <c r="BF2497" s="108"/>
      <c r="BG2497" s="108"/>
      <c r="BH2497" s="108"/>
      <c r="BI2497" s="108"/>
      <c r="BJ2497" s="108"/>
      <c r="BK2497" s="130"/>
      <c r="BL2497" s="130"/>
      <c r="BM2497" s="130"/>
      <c r="BN2497" s="130"/>
      <c r="BO2497" s="130"/>
      <c r="BP2497" s="130"/>
      <c r="BQ2497" s="130"/>
      <c r="BR2497" s="130"/>
      <c r="BS2497" s="130"/>
      <c r="BT2497" s="130"/>
      <c r="BU2497" s="130"/>
      <c r="BV2497" s="130"/>
      <c r="BW2497" s="130"/>
      <c r="BX2497" s="130"/>
      <c r="BY2497" s="130"/>
      <c r="BZ2497" s="130"/>
      <c r="CA2497" s="130"/>
      <c r="CB2497" s="130"/>
      <c r="CC2497" s="130"/>
      <c r="CD2497" s="130"/>
      <c r="CE2497" s="130"/>
      <c r="CF2497" s="130"/>
      <c r="CG2497" s="130"/>
      <c r="CH2497" s="130"/>
      <c r="CI2497" s="130"/>
      <c r="CJ2497" s="130"/>
      <c r="CK2497" s="130"/>
      <c r="CL2497" s="130"/>
      <c r="CM2497" s="130"/>
      <c r="CN2497" s="130"/>
      <c r="CO2497" s="130"/>
      <c r="CP2497" s="130"/>
      <c r="CQ2497" s="130"/>
      <c r="CR2497" s="130"/>
      <c r="CS2497" s="130"/>
      <c r="CT2497" s="130"/>
      <c r="CU2497" s="130"/>
      <c r="CV2497" s="130"/>
      <c r="CW2497" s="130"/>
      <c r="CX2497" s="130"/>
      <c r="CY2497" s="130"/>
      <c r="CZ2497" s="130"/>
      <c r="DA2497" s="130"/>
      <c r="DB2497" s="130"/>
      <c r="DC2497" s="130"/>
      <c r="DD2497" s="130"/>
      <c r="DE2497" s="130"/>
      <c r="DF2497" s="130"/>
      <c r="DG2497" s="130"/>
      <c r="DH2497" s="130"/>
      <c r="DI2497" s="130"/>
      <c r="DJ2497" s="130"/>
      <c r="DK2497" s="130"/>
      <c r="DL2497" s="130"/>
    </row>
    <row r="2498" spans="1:116" ht="50.25" customHeight="1" x14ac:dyDescent="0.2">
      <c r="A2498" s="136">
        <v>2495</v>
      </c>
      <c r="B2498" s="368">
        <f t="shared" si="188"/>
        <v>1433</v>
      </c>
      <c r="C2498" s="223" t="s">
        <v>11052</v>
      </c>
      <c r="D2498" s="303" t="s">
        <v>11040</v>
      </c>
      <c r="E2498" s="141">
        <v>20100017491</v>
      </c>
      <c r="F2498" s="134" t="s">
        <v>26</v>
      </c>
      <c r="G2498" s="303" t="s">
        <v>27</v>
      </c>
      <c r="H2498" s="198" t="s">
        <v>9820</v>
      </c>
      <c r="I2498" s="303" t="s">
        <v>11054</v>
      </c>
      <c r="J2498" s="303" t="s">
        <v>11053</v>
      </c>
      <c r="K2498" s="104" t="s">
        <v>8528</v>
      </c>
      <c r="L2498" s="198" t="s">
        <v>11069</v>
      </c>
      <c r="M2498" s="134" t="s">
        <v>11056</v>
      </c>
      <c r="N2498" s="303" t="s">
        <v>1161</v>
      </c>
      <c r="O2498" s="303">
        <v>2023</v>
      </c>
      <c r="P2498" s="88">
        <v>45558</v>
      </c>
      <c r="Q2498" s="303" t="s">
        <v>6790</v>
      </c>
      <c r="R2498" s="303">
        <v>1</v>
      </c>
      <c r="S2498" s="222" t="s">
        <v>11057</v>
      </c>
      <c r="T2498" s="179">
        <v>45817</v>
      </c>
      <c r="U2498" s="87">
        <v>31.2</v>
      </c>
      <c r="V2498" s="134" t="s">
        <v>2076</v>
      </c>
      <c r="W2498" s="134" t="s">
        <v>2076</v>
      </c>
      <c r="X2498" s="134" t="s">
        <v>2076</v>
      </c>
      <c r="Y2498" s="123" t="s">
        <v>11071</v>
      </c>
      <c r="Z2498" s="179">
        <v>45881</v>
      </c>
      <c r="AA2498" s="87">
        <v>31.2</v>
      </c>
      <c r="AB2498" s="307" t="s">
        <v>11119</v>
      </c>
      <c r="AC2498" s="145">
        <v>31.2</v>
      </c>
      <c r="AD2498" s="142">
        <v>2025</v>
      </c>
      <c r="AE2498" s="142">
        <v>5350</v>
      </c>
      <c r="AF2498" s="328">
        <f t="shared" si="191"/>
        <v>166920</v>
      </c>
      <c r="AG2498" s="108"/>
      <c r="AH2498" s="108"/>
      <c r="AI2498" s="108"/>
      <c r="AJ2498" s="108"/>
      <c r="AK2498" s="108"/>
      <c r="AL2498" s="108"/>
      <c r="AM2498" s="108"/>
      <c r="AN2498" s="108"/>
      <c r="AO2498" s="108"/>
      <c r="AP2498" s="108"/>
      <c r="AQ2498" s="108"/>
      <c r="AR2498" s="108"/>
      <c r="AS2498" s="108"/>
      <c r="AT2498" s="108"/>
      <c r="AU2498" s="108"/>
      <c r="AV2498" s="108"/>
      <c r="AW2498" s="108"/>
      <c r="AX2498" s="108"/>
      <c r="AY2498" s="108"/>
      <c r="AZ2498" s="108"/>
      <c r="BA2498" s="108"/>
      <c r="BB2498" s="108"/>
      <c r="BC2498" s="108"/>
      <c r="BD2498" s="108"/>
      <c r="BE2498" s="108"/>
      <c r="BF2498" s="108"/>
      <c r="BG2498" s="108"/>
      <c r="BH2498" s="108"/>
      <c r="BI2498" s="108"/>
      <c r="BJ2498" s="108"/>
      <c r="BK2498" s="130"/>
      <c r="BL2498" s="130"/>
      <c r="BM2498" s="130"/>
      <c r="BN2498" s="130"/>
      <c r="BO2498" s="130"/>
      <c r="BP2498" s="130"/>
      <c r="BQ2498" s="130"/>
      <c r="BR2498" s="130"/>
      <c r="BS2498" s="130"/>
      <c r="BT2498" s="130"/>
      <c r="BU2498" s="130"/>
      <c r="BV2498" s="130"/>
      <c r="BW2498" s="130"/>
      <c r="BX2498" s="130"/>
      <c r="BY2498" s="130"/>
      <c r="BZ2498" s="130"/>
      <c r="CA2498" s="130"/>
      <c r="CB2498" s="130"/>
      <c r="CC2498" s="130"/>
      <c r="CD2498" s="130"/>
      <c r="CE2498" s="130"/>
      <c r="CF2498" s="130"/>
      <c r="CG2498" s="130"/>
      <c r="CH2498" s="130"/>
      <c r="CI2498" s="130"/>
      <c r="CJ2498" s="130"/>
      <c r="CK2498" s="130"/>
      <c r="CL2498" s="130"/>
      <c r="CM2498" s="130"/>
      <c r="CN2498" s="130"/>
      <c r="CO2498" s="130"/>
      <c r="CP2498" s="130"/>
      <c r="CQ2498" s="130"/>
      <c r="CR2498" s="130"/>
      <c r="CS2498" s="130"/>
      <c r="CT2498" s="130"/>
      <c r="CU2498" s="130"/>
      <c r="CV2498" s="130"/>
      <c r="CW2498" s="130"/>
      <c r="CX2498" s="130"/>
      <c r="CY2498" s="130"/>
      <c r="CZ2498" s="130"/>
      <c r="DA2498" s="130"/>
      <c r="DB2498" s="130"/>
      <c r="DC2498" s="130"/>
      <c r="DD2498" s="130"/>
      <c r="DE2498" s="130"/>
      <c r="DF2498" s="130"/>
      <c r="DG2498" s="130"/>
      <c r="DH2498" s="130"/>
      <c r="DI2498" s="130"/>
      <c r="DJ2498" s="130"/>
      <c r="DK2498" s="130"/>
      <c r="DL2498" s="130"/>
    </row>
    <row r="2499" spans="1:116" ht="50.25" customHeight="1" x14ac:dyDescent="0.2">
      <c r="A2499" s="136">
        <v>2496</v>
      </c>
      <c r="B2499" s="368">
        <f t="shared" si="188"/>
        <v>1433</v>
      </c>
      <c r="C2499" s="223" t="s">
        <v>11052</v>
      </c>
      <c r="D2499" s="303" t="s">
        <v>11040</v>
      </c>
      <c r="E2499" s="141">
        <v>20100017491</v>
      </c>
      <c r="F2499" s="134" t="s">
        <v>26</v>
      </c>
      <c r="G2499" s="303" t="s">
        <v>27</v>
      </c>
      <c r="H2499" s="198" t="s">
        <v>9820</v>
      </c>
      <c r="I2499" s="303" t="s">
        <v>11054</v>
      </c>
      <c r="J2499" s="303" t="s">
        <v>11053</v>
      </c>
      <c r="K2499" s="104" t="s">
        <v>8528</v>
      </c>
      <c r="L2499" s="198" t="s">
        <v>11070</v>
      </c>
      <c r="M2499" s="134" t="s">
        <v>11056</v>
      </c>
      <c r="N2499" s="303" t="s">
        <v>1161</v>
      </c>
      <c r="O2499" s="303">
        <v>2023</v>
      </c>
      <c r="P2499" s="88">
        <v>45558</v>
      </c>
      <c r="Q2499" s="303" t="s">
        <v>6790</v>
      </c>
      <c r="R2499" s="303">
        <v>1</v>
      </c>
      <c r="S2499" s="222" t="s">
        <v>11057</v>
      </c>
      <c r="T2499" s="179">
        <v>45817</v>
      </c>
      <c r="U2499" s="87">
        <v>31</v>
      </c>
      <c r="V2499" s="134" t="s">
        <v>2076</v>
      </c>
      <c r="W2499" s="134" t="s">
        <v>2076</v>
      </c>
      <c r="X2499" s="134" t="s">
        <v>2076</v>
      </c>
      <c r="Y2499" s="123" t="s">
        <v>11071</v>
      </c>
      <c r="Z2499" s="179">
        <v>45881</v>
      </c>
      <c r="AA2499" s="87">
        <v>31</v>
      </c>
      <c r="AB2499" s="304" t="s">
        <v>11119</v>
      </c>
      <c r="AC2499" s="145">
        <v>31</v>
      </c>
      <c r="AD2499" s="142">
        <v>2025</v>
      </c>
      <c r="AE2499" s="142">
        <v>5350</v>
      </c>
      <c r="AF2499" s="328">
        <f t="shared" si="191"/>
        <v>165850</v>
      </c>
      <c r="AG2499" s="108"/>
      <c r="AH2499" s="108"/>
      <c r="AI2499" s="108"/>
      <c r="AJ2499" s="108"/>
      <c r="AK2499" s="108"/>
      <c r="AL2499" s="108"/>
      <c r="AM2499" s="108"/>
      <c r="AN2499" s="108"/>
      <c r="AO2499" s="108"/>
      <c r="AP2499" s="108"/>
      <c r="AQ2499" s="108"/>
      <c r="AR2499" s="108"/>
      <c r="AS2499" s="108"/>
      <c r="AT2499" s="108"/>
      <c r="AU2499" s="108"/>
      <c r="AV2499" s="108"/>
      <c r="AW2499" s="108"/>
      <c r="AX2499" s="108"/>
      <c r="AY2499" s="108"/>
      <c r="AZ2499" s="108"/>
      <c r="BA2499" s="108"/>
      <c r="BB2499" s="108"/>
      <c r="BC2499" s="108"/>
      <c r="BD2499" s="108"/>
      <c r="BE2499" s="108"/>
      <c r="BF2499" s="108"/>
      <c r="BG2499" s="108"/>
      <c r="BH2499" s="108"/>
      <c r="BI2499" s="108"/>
      <c r="BJ2499" s="108"/>
      <c r="BK2499" s="130"/>
      <c r="BL2499" s="130"/>
      <c r="BM2499" s="130"/>
      <c r="BN2499" s="130"/>
      <c r="BO2499" s="130"/>
      <c r="BP2499" s="130"/>
      <c r="BQ2499" s="130"/>
      <c r="BR2499" s="130"/>
      <c r="BS2499" s="130"/>
      <c r="BT2499" s="130"/>
      <c r="BU2499" s="130"/>
      <c r="BV2499" s="130"/>
      <c r="BW2499" s="130"/>
      <c r="BX2499" s="130"/>
      <c r="BY2499" s="130"/>
      <c r="BZ2499" s="130"/>
      <c r="CA2499" s="130"/>
      <c r="CB2499" s="130"/>
      <c r="CC2499" s="130"/>
      <c r="CD2499" s="130"/>
      <c r="CE2499" s="130"/>
      <c r="CF2499" s="130"/>
      <c r="CG2499" s="130"/>
      <c r="CH2499" s="130"/>
      <c r="CI2499" s="130"/>
      <c r="CJ2499" s="130"/>
      <c r="CK2499" s="130"/>
      <c r="CL2499" s="130"/>
      <c r="CM2499" s="130"/>
      <c r="CN2499" s="130"/>
      <c r="CO2499" s="130"/>
      <c r="CP2499" s="130"/>
      <c r="CQ2499" s="130"/>
      <c r="CR2499" s="130"/>
      <c r="CS2499" s="130"/>
      <c r="CT2499" s="130"/>
      <c r="CU2499" s="130"/>
      <c r="CV2499" s="130"/>
      <c r="CW2499" s="130"/>
      <c r="CX2499" s="130"/>
      <c r="CY2499" s="130"/>
      <c r="CZ2499" s="130"/>
      <c r="DA2499" s="130"/>
      <c r="DB2499" s="130"/>
      <c r="DC2499" s="130"/>
      <c r="DD2499" s="130"/>
      <c r="DE2499" s="130"/>
      <c r="DF2499" s="130"/>
      <c r="DG2499" s="130"/>
      <c r="DH2499" s="130"/>
      <c r="DI2499" s="130"/>
      <c r="DJ2499" s="130"/>
      <c r="DK2499" s="130"/>
      <c r="DL2499" s="130"/>
    </row>
    <row r="2500" spans="1:116" ht="50.25" customHeight="1" x14ac:dyDescent="0.2">
      <c r="A2500" s="136">
        <v>2497</v>
      </c>
      <c r="B2500" s="368">
        <f t="shared" si="188"/>
        <v>1434</v>
      </c>
      <c r="C2500" s="223" t="s">
        <v>11072</v>
      </c>
      <c r="D2500" s="344" t="s">
        <v>8462</v>
      </c>
      <c r="E2500" s="141">
        <v>20467534026</v>
      </c>
      <c r="F2500" s="134" t="s">
        <v>26</v>
      </c>
      <c r="G2500" s="344" t="s">
        <v>27</v>
      </c>
      <c r="H2500" s="198" t="s">
        <v>9625</v>
      </c>
      <c r="I2500" s="344" t="s">
        <v>11073</v>
      </c>
      <c r="J2500" s="344" t="s">
        <v>11073</v>
      </c>
      <c r="K2500" s="104" t="s">
        <v>11074</v>
      </c>
      <c r="L2500" s="198" t="s">
        <v>11091</v>
      </c>
      <c r="M2500" s="134" t="s">
        <v>9998</v>
      </c>
      <c r="N2500" s="344" t="s">
        <v>1162</v>
      </c>
      <c r="O2500" s="344">
        <v>2024</v>
      </c>
      <c r="P2500" s="88">
        <v>45440</v>
      </c>
      <c r="Q2500" s="344" t="s">
        <v>6790</v>
      </c>
      <c r="R2500" s="344">
        <v>1</v>
      </c>
      <c r="S2500" s="222" t="s">
        <v>11075</v>
      </c>
      <c r="T2500" s="179">
        <v>45712</v>
      </c>
      <c r="U2500" s="87">
        <v>81.2</v>
      </c>
      <c r="V2500" s="134" t="s">
        <v>11076</v>
      </c>
      <c r="W2500" s="134">
        <v>45775</v>
      </c>
      <c r="X2500" s="134">
        <v>81.2</v>
      </c>
      <c r="Y2500" s="123" t="s">
        <v>11077</v>
      </c>
      <c r="Z2500" s="179">
        <v>45881</v>
      </c>
      <c r="AA2500" s="87">
        <v>79.3</v>
      </c>
      <c r="AB2500" s="352" t="s">
        <v>11078</v>
      </c>
      <c r="AC2500" s="145">
        <v>79.3</v>
      </c>
      <c r="AD2500" s="142">
        <v>2025</v>
      </c>
      <c r="AE2500" s="142">
        <v>5350</v>
      </c>
      <c r="AF2500" s="328">
        <f t="shared" si="191"/>
        <v>424255</v>
      </c>
      <c r="AG2500" s="108"/>
      <c r="AH2500" s="108"/>
      <c r="AI2500" s="108"/>
      <c r="AJ2500" s="108"/>
      <c r="AK2500" s="108"/>
      <c r="AL2500" s="108"/>
      <c r="AM2500" s="108"/>
      <c r="AN2500" s="108"/>
      <c r="AO2500" s="108"/>
      <c r="AP2500" s="108"/>
      <c r="AQ2500" s="108"/>
      <c r="AR2500" s="108"/>
      <c r="AS2500" s="108"/>
      <c r="AT2500" s="108"/>
      <c r="AU2500" s="108"/>
      <c r="AV2500" s="108"/>
      <c r="AW2500" s="108"/>
      <c r="AX2500" s="108"/>
      <c r="AY2500" s="108"/>
      <c r="AZ2500" s="108"/>
      <c r="BA2500" s="108"/>
      <c r="BB2500" s="108"/>
      <c r="BC2500" s="108"/>
      <c r="BD2500" s="108"/>
      <c r="BE2500" s="108"/>
      <c r="BF2500" s="108"/>
      <c r="BG2500" s="108"/>
      <c r="BH2500" s="108"/>
      <c r="BI2500" s="108"/>
      <c r="BJ2500" s="108"/>
      <c r="BK2500" s="130"/>
      <c r="BL2500" s="130"/>
      <c r="BM2500" s="130"/>
      <c r="BN2500" s="130"/>
      <c r="BO2500" s="130"/>
      <c r="BP2500" s="130"/>
      <c r="BQ2500" s="130"/>
      <c r="BR2500" s="130"/>
      <c r="BS2500" s="130"/>
      <c r="BT2500" s="130"/>
      <c r="BU2500" s="130"/>
      <c r="BV2500" s="130"/>
      <c r="BW2500" s="130"/>
      <c r="BX2500" s="130"/>
      <c r="BY2500" s="130"/>
      <c r="BZ2500" s="130"/>
      <c r="CA2500" s="130"/>
      <c r="CB2500" s="130"/>
      <c r="CC2500" s="130"/>
      <c r="CD2500" s="130"/>
      <c r="CE2500" s="130"/>
      <c r="CF2500" s="130"/>
      <c r="CG2500" s="130"/>
      <c r="CH2500" s="130"/>
      <c r="CI2500" s="130"/>
      <c r="CJ2500" s="130"/>
      <c r="CK2500" s="130"/>
      <c r="CL2500" s="130"/>
      <c r="CM2500" s="130"/>
      <c r="CN2500" s="130"/>
      <c r="CO2500" s="130"/>
      <c r="CP2500" s="130"/>
      <c r="CQ2500" s="130"/>
      <c r="CR2500" s="130"/>
      <c r="CS2500" s="130"/>
      <c r="CT2500" s="130"/>
      <c r="CU2500" s="130"/>
      <c r="CV2500" s="130"/>
      <c r="CW2500" s="130"/>
      <c r="CX2500" s="130"/>
      <c r="CY2500" s="130"/>
      <c r="CZ2500" s="130"/>
      <c r="DA2500" s="130"/>
      <c r="DB2500" s="130"/>
      <c r="DC2500" s="130"/>
      <c r="DD2500" s="130"/>
      <c r="DE2500" s="130"/>
      <c r="DF2500" s="130"/>
      <c r="DG2500" s="130"/>
      <c r="DH2500" s="130"/>
      <c r="DI2500" s="130"/>
      <c r="DJ2500" s="130"/>
      <c r="DK2500" s="130"/>
      <c r="DL2500" s="130"/>
    </row>
    <row r="2501" spans="1:116" ht="50.25" customHeight="1" x14ac:dyDescent="0.2">
      <c r="A2501" s="136">
        <v>2498</v>
      </c>
      <c r="B2501" s="368">
        <f t="shared" si="188"/>
        <v>1435</v>
      </c>
      <c r="C2501" s="223" t="s">
        <v>11079</v>
      </c>
      <c r="D2501" s="303" t="s">
        <v>25</v>
      </c>
      <c r="E2501" s="141">
        <v>20467534026</v>
      </c>
      <c r="F2501" s="134" t="s">
        <v>26</v>
      </c>
      <c r="G2501" s="303" t="s">
        <v>27</v>
      </c>
      <c r="H2501" s="393" t="s">
        <v>9621</v>
      </c>
      <c r="I2501" s="303" t="s">
        <v>11013</v>
      </c>
      <c r="J2501" s="303" t="s">
        <v>11013</v>
      </c>
      <c r="K2501" s="104" t="s">
        <v>11080</v>
      </c>
      <c r="L2501" s="198" t="s">
        <v>11081</v>
      </c>
      <c r="M2501" s="134" t="s">
        <v>9998</v>
      </c>
      <c r="N2501" s="303" t="s">
        <v>1163</v>
      </c>
      <c r="O2501" s="303">
        <v>2024</v>
      </c>
      <c r="P2501" s="88">
        <v>45552</v>
      </c>
      <c r="Q2501" s="303" t="s">
        <v>6790</v>
      </c>
      <c r="R2501" s="303">
        <v>1</v>
      </c>
      <c r="S2501" s="222" t="s">
        <v>11082</v>
      </c>
      <c r="T2501" s="179">
        <v>45821</v>
      </c>
      <c r="U2501" s="87">
        <v>1000</v>
      </c>
      <c r="V2501" s="134" t="s">
        <v>2076</v>
      </c>
      <c r="W2501" s="134" t="s">
        <v>2076</v>
      </c>
      <c r="X2501" s="134" t="s">
        <v>2076</v>
      </c>
      <c r="Y2501" s="123" t="s">
        <v>11083</v>
      </c>
      <c r="Z2501" s="179">
        <v>45888</v>
      </c>
      <c r="AA2501" s="87">
        <v>1000</v>
      </c>
      <c r="AB2501" s="304" t="s">
        <v>11120</v>
      </c>
      <c r="AC2501" s="145">
        <v>1000</v>
      </c>
      <c r="AD2501" s="142">
        <v>2025</v>
      </c>
      <c r="AE2501" s="142">
        <v>5350</v>
      </c>
      <c r="AF2501" s="328">
        <f t="shared" si="191"/>
        <v>5350000</v>
      </c>
      <c r="AG2501" s="108"/>
      <c r="AH2501" s="108"/>
      <c r="AI2501" s="108"/>
      <c r="AJ2501" s="108"/>
      <c r="AK2501" s="108"/>
      <c r="AL2501" s="108"/>
      <c r="AM2501" s="108"/>
      <c r="AN2501" s="108"/>
      <c r="AO2501" s="108"/>
      <c r="AP2501" s="108"/>
      <c r="AQ2501" s="108"/>
      <c r="AR2501" s="108"/>
      <c r="AS2501" s="108"/>
      <c r="AT2501" s="108"/>
      <c r="AU2501" s="108"/>
      <c r="AV2501" s="108"/>
      <c r="AW2501" s="108"/>
      <c r="AX2501" s="108"/>
      <c r="AY2501" s="108"/>
      <c r="AZ2501" s="108"/>
      <c r="BA2501" s="108"/>
      <c r="BB2501" s="108"/>
      <c r="BC2501" s="108"/>
      <c r="BD2501" s="108"/>
      <c r="BE2501" s="108"/>
      <c r="BF2501" s="108"/>
      <c r="BG2501" s="108"/>
      <c r="BH2501" s="108"/>
      <c r="BI2501" s="108"/>
      <c r="BJ2501" s="108"/>
      <c r="BK2501" s="130"/>
      <c r="BL2501" s="130"/>
      <c r="BM2501" s="130"/>
      <c r="BN2501" s="130"/>
      <c r="BO2501" s="130"/>
      <c r="BP2501" s="130"/>
      <c r="BQ2501" s="130"/>
      <c r="BR2501" s="130"/>
      <c r="BS2501" s="130"/>
      <c r="BT2501" s="130"/>
      <c r="BU2501" s="130"/>
      <c r="BV2501" s="130"/>
      <c r="BW2501" s="130"/>
      <c r="BX2501" s="130"/>
      <c r="BY2501" s="130"/>
      <c r="BZ2501" s="130"/>
      <c r="CA2501" s="130"/>
      <c r="CB2501" s="130"/>
      <c r="CC2501" s="130"/>
      <c r="CD2501" s="130"/>
      <c r="CE2501" s="130"/>
      <c r="CF2501" s="130"/>
      <c r="CG2501" s="130"/>
      <c r="CH2501" s="130"/>
      <c r="CI2501" s="130"/>
      <c r="CJ2501" s="130"/>
      <c r="CK2501" s="130"/>
      <c r="CL2501" s="130"/>
      <c r="CM2501" s="130"/>
      <c r="CN2501" s="130"/>
      <c r="CO2501" s="130"/>
      <c r="CP2501" s="130"/>
      <c r="CQ2501" s="130"/>
      <c r="CR2501" s="130"/>
      <c r="CS2501" s="130"/>
      <c r="CT2501" s="130"/>
      <c r="CU2501" s="130"/>
      <c r="CV2501" s="130"/>
      <c r="CW2501" s="130"/>
      <c r="CX2501" s="130"/>
      <c r="CY2501" s="130"/>
      <c r="CZ2501" s="130"/>
      <c r="DA2501" s="130"/>
      <c r="DB2501" s="130"/>
      <c r="DC2501" s="130"/>
      <c r="DD2501" s="130"/>
      <c r="DE2501" s="130"/>
      <c r="DF2501" s="130"/>
      <c r="DG2501" s="130"/>
      <c r="DH2501" s="130"/>
      <c r="DI2501" s="130"/>
      <c r="DJ2501" s="130"/>
      <c r="DK2501" s="130"/>
      <c r="DL2501" s="130"/>
    </row>
    <row r="2502" spans="1:116" ht="50.25" customHeight="1" x14ac:dyDescent="0.2">
      <c r="A2502" s="136">
        <v>2499</v>
      </c>
      <c r="B2502" s="368">
        <f t="shared" si="188"/>
        <v>1436</v>
      </c>
      <c r="C2502" s="223" t="s">
        <v>11084</v>
      </c>
      <c r="D2502" s="303" t="s">
        <v>597</v>
      </c>
      <c r="E2502" s="141">
        <v>20106897914</v>
      </c>
      <c r="F2502" s="134" t="s">
        <v>26</v>
      </c>
      <c r="G2502" s="303" t="s">
        <v>27</v>
      </c>
      <c r="H2502" s="198" t="s">
        <v>9625</v>
      </c>
      <c r="I2502" s="303" t="s">
        <v>11073</v>
      </c>
      <c r="J2502" s="303" t="s">
        <v>11073</v>
      </c>
      <c r="K2502" s="104" t="s">
        <v>11085</v>
      </c>
      <c r="L2502" s="198" t="s">
        <v>11086</v>
      </c>
      <c r="M2502" s="134" t="s">
        <v>10833</v>
      </c>
      <c r="N2502" s="303" t="s">
        <v>1163</v>
      </c>
      <c r="O2502" s="303">
        <v>2024</v>
      </c>
      <c r="P2502" s="88">
        <v>45561</v>
      </c>
      <c r="Q2502" s="303" t="s">
        <v>6790</v>
      </c>
      <c r="R2502" s="303">
        <v>1</v>
      </c>
      <c r="S2502" s="222" t="s">
        <v>11087</v>
      </c>
      <c r="T2502" s="179">
        <v>45827</v>
      </c>
      <c r="U2502" s="87">
        <v>785.7</v>
      </c>
      <c r="V2502" s="134" t="s">
        <v>2076</v>
      </c>
      <c r="W2502" s="134" t="s">
        <v>2076</v>
      </c>
      <c r="X2502" s="134" t="s">
        <v>2076</v>
      </c>
      <c r="Y2502" s="123" t="s">
        <v>11088</v>
      </c>
      <c r="Z2502" s="179">
        <v>45888</v>
      </c>
      <c r="AA2502" s="87">
        <v>782.2</v>
      </c>
      <c r="AB2502" s="304" t="s">
        <v>11089</v>
      </c>
      <c r="AC2502" s="145">
        <v>782.2</v>
      </c>
      <c r="AD2502" s="142">
        <v>2025</v>
      </c>
      <c r="AE2502" s="142">
        <v>5350</v>
      </c>
      <c r="AF2502" s="328">
        <f t="shared" si="191"/>
        <v>4184770.0000000005</v>
      </c>
      <c r="AG2502" s="108"/>
      <c r="AH2502" s="108"/>
      <c r="AI2502" s="108"/>
      <c r="AJ2502" s="108"/>
      <c r="AK2502" s="108"/>
      <c r="AL2502" s="108"/>
      <c r="AM2502" s="108"/>
      <c r="AN2502" s="108"/>
      <c r="AO2502" s="108"/>
      <c r="AP2502" s="108"/>
      <c r="AQ2502" s="108"/>
      <c r="AR2502" s="108"/>
      <c r="AS2502" s="108"/>
      <c r="AT2502" s="108"/>
      <c r="AU2502" s="108"/>
      <c r="AV2502" s="108"/>
      <c r="AW2502" s="108"/>
      <c r="AX2502" s="108"/>
      <c r="AY2502" s="108"/>
      <c r="AZ2502" s="108"/>
      <c r="BA2502" s="108"/>
      <c r="BB2502" s="108"/>
      <c r="BC2502" s="108"/>
      <c r="BD2502" s="108"/>
      <c r="BE2502" s="108"/>
      <c r="BF2502" s="108"/>
      <c r="BG2502" s="108"/>
      <c r="BH2502" s="108"/>
      <c r="BI2502" s="108"/>
      <c r="BJ2502" s="108"/>
      <c r="BK2502" s="130"/>
      <c r="BL2502" s="130"/>
      <c r="BM2502" s="130"/>
      <c r="BN2502" s="130"/>
      <c r="BO2502" s="130"/>
      <c r="BP2502" s="130"/>
      <c r="BQ2502" s="130"/>
      <c r="BR2502" s="130"/>
      <c r="BS2502" s="130"/>
      <c r="BT2502" s="130"/>
      <c r="BU2502" s="130"/>
      <c r="BV2502" s="130"/>
      <c r="BW2502" s="130"/>
      <c r="BX2502" s="130"/>
      <c r="BY2502" s="130"/>
      <c r="BZ2502" s="130"/>
      <c r="CA2502" s="130"/>
      <c r="CB2502" s="130"/>
      <c r="CC2502" s="130"/>
      <c r="CD2502" s="130"/>
      <c r="CE2502" s="130"/>
      <c r="CF2502" s="130"/>
      <c r="CG2502" s="130"/>
      <c r="CH2502" s="130"/>
      <c r="CI2502" s="130"/>
      <c r="CJ2502" s="130"/>
      <c r="CK2502" s="130"/>
      <c r="CL2502" s="130"/>
      <c r="CM2502" s="130"/>
      <c r="CN2502" s="130"/>
      <c r="CO2502" s="130"/>
      <c r="CP2502" s="130"/>
      <c r="CQ2502" s="130"/>
      <c r="CR2502" s="130"/>
      <c r="CS2502" s="130"/>
      <c r="CT2502" s="130"/>
      <c r="CU2502" s="130"/>
      <c r="CV2502" s="130"/>
      <c r="CW2502" s="130"/>
      <c r="CX2502" s="130"/>
      <c r="CY2502" s="130"/>
      <c r="CZ2502" s="130"/>
      <c r="DA2502" s="130"/>
      <c r="DB2502" s="130"/>
      <c r="DC2502" s="130"/>
      <c r="DD2502" s="130"/>
      <c r="DE2502" s="130"/>
      <c r="DF2502" s="130"/>
      <c r="DG2502" s="130"/>
      <c r="DH2502" s="130"/>
      <c r="DI2502" s="130"/>
      <c r="DJ2502" s="130"/>
      <c r="DK2502" s="130"/>
      <c r="DL2502" s="130"/>
    </row>
    <row r="2503" spans="1:116" ht="65.25" customHeight="1" x14ac:dyDescent="0.2">
      <c r="A2503" s="136">
        <v>2500</v>
      </c>
      <c r="B2503" s="368">
        <f t="shared" si="188"/>
        <v>1437</v>
      </c>
      <c r="C2503" s="223" t="s">
        <v>11094</v>
      </c>
      <c r="D2503" s="305" t="s">
        <v>11040</v>
      </c>
      <c r="E2503" s="141">
        <v>20100017491</v>
      </c>
      <c r="F2503" s="134" t="s">
        <v>26</v>
      </c>
      <c r="G2503" s="305" t="s">
        <v>27</v>
      </c>
      <c r="H2503" s="198" t="s">
        <v>11095</v>
      </c>
      <c r="I2503" s="192" t="s">
        <v>11096</v>
      </c>
      <c r="J2503" s="279" t="s">
        <v>9213</v>
      </c>
      <c r="K2503" s="104" t="s">
        <v>11097</v>
      </c>
      <c r="L2503" s="198" t="s">
        <v>11098</v>
      </c>
      <c r="M2503" s="134" t="s">
        <v>11099</v>
      </c>
      <c r="N2503" s="305" t="s">
        <v>1161</v>
      </c>
      <c r="O2503" s="305">
        <v>2023</v>
      </c>
      <c r="P2503" s="88">
        <v>45616</v>
      </c>
      <c r="Q2503" s="305" t="s">
        <v>6790</v>
      </c>
      <c r="R2503" s="305">
        <v>1</v>
      </c>
      <c r="S2503" s="222" t="s">
        <v>11100</v>
      </c>
      <c r="T2503" s="179">
        <v>45783</v>
      </c>
      <c r="U2503" s="87">
        <v>7.4</v>
      </c>
      <c r="V2503" s="134" t="s">
        <v>11101</v>
      </c>
      <c r="W2503" s="138">
        <v>45826</v>
      </c>
      <c r="X2503" s="134">
        <v>7.4</v>
      </c>
      <c r="Y2503" s="123" t="s">
        <v>11102</v>
      </c>
      <c r="Z2503" s="179">
        <v>45895</v>
      </c>
      <c r="AA2503" s="87">
        <v>7.4</v>
      </c>
      <c r="AB2503" s="306" t="s">
        <v>11103</v>
      </c>
      <c r="AC2503" s="145">
        <v>7.4</v>
      </c>
      <c r="AD2503" s="142">
        <v>2025</v>
      </c>
      <c r="AE2503" s="142">
        <v>5350</v>
      </c>
      <c r="AF2503" s="328">
        <f t="shared" si="191"/>
        <v>39590</v>
      </c>
      <c r="AG2503" s="108"/>
      <c r="AH2503" s="108"/>
      <c r="AI2503" s="108"/>
      <c r="AJ2503" s="108"/>
      <c r="AK2503" s="108"/>
      <c r="AL2503" s="108"/>
      <c r="AM2503" s="108"/>
      <c r="AN2503" s="108"/>
      <c r="AO2503" s="108"/>
      <c r="AP2503" s="108"/>
      <c r="AQ2503" s="108"/>
      <c r="AR2503" s="108"/>
      <c r="AS2503" s="108"/>
      <c r="AT2503" s="108"/>
      <c r="AU2503" s="108"/>
      <c r="AV2503" s="108"/>
      <c r="AW2503" s="108"/>
      <c r="AX2503" s="108"/>
      <c r="AY2503" s="108"/>
      <c r="AZ2503" s="108"/>
      <c r="BA2503" s="108"/>
      <c r="BB2503" s="108"/>
      <c r="BC2503" s="108"/>
      <c r="BD2503" s="108"/>
      <c r="BE2503" s="108"/>
      <c r="BF2503" s="108"/>
      <c r="BG2503" s="108"/>
      <c r="BH2503" s="108"/>
      <c r="BI2503" s="108"/>
      <c r="BJ2503" s="108"/>
      <c r="BK2503" s="130"/>
      <c r="BL2503" s="130"/>
      <c r="BM2503" s="130"/>
      <c r="BN2503" s="130"/>
      <c r="BO2503" s="130"/>
      <c r="BP2503" s="130"/>
      <c r="BQ2503" s="130"/>
      <c r="BR2503" s="130"/>
      <c r="BS2503" s="130"/>
      <c r="BT2503" s="130"/>
      <c r="BU2503" s="130"/>
      <c r="BV2503" s="130"/>
      <c r="BW2503" s="130"/>
      <c r="BX2503" s="130"/>
      <c r="BY2503" s="130"/>
      <c r="BZ2503" s="130"/>
      <c r="CA2503" s="130"/>
      <c r="CB2503" s="130"/>
      <c r="CC2503" s="130"/>
      <c r="CD2503" s="130"/>
      <c r="CE2503" s="130"/>
      <c r="CF2503" s="130"/>
      <c r="CG2503" s="130"/>
      <c r="CH2503" s="130"/>
      <c r="CI2503" s="130"/>
      <c r="CJ2503" s="130"/>
      <c r="CK2503" s="130"/>
      <c r="CL2503" s="130"/>
      <c r="CM2503" s="130"/>
      <c r="CN2503" s="130"/>
      <c r="CO2503" s="130"/>
      <c r="CP2503" s="130"/>
      <c r="CQ2503" s="130"/>
      <c r="CR2503" s="130"/>
      <c r="CS2503" s="130"/>
      <c r="CT2503" s="130"/>
      <c r="CU2503" s="130"/>
      <c r="CV2503" s="130"/>
      <c r="CW2503" s="130"/>
      <c r="CX2503" s="130"/>
      <c r="CY2503" s="130"/>
      <c r="CZ2503" s="130"/>
      <c r="DA2503" s="130"/>
      <c r="DB2503" s="130"/>
      <c r="DC2503" s="130"/>
      <c r="DD2503" s="130"/>
      <c r="DE2503" s="130"/>
      <c r="DF2503" s="130"/>
      <c r="DG2503" s="130"/>
      <c r="DH2503" s="130"/>
      <c r="DI2503" s="130"/>
      <c r="DJ2503" s="130"/>
      <c r="DK2503" s="130"/>
      <c r="DL2503" s="130"/>
    </row>
    <row r="2504" spans="1:116" ht="65.25" customHeight="1" x14ac:dyDescent="0.2">
      <c r="A2504" s="136">
        <v>2501</v>
      </c>
      <c r="B2504" s="368">
        <f t="shared" si="188"/>
        <v>1438</v>
      </c>
      <c r="C2504" s="223" t="s">
        <v>11104</v>
      </c>
      <c r="D2504" s="344" t="s">
        <v>11040</v>
      </c>
      <c r="E2504" s="141">
        <v>20100017491</v>
      </c>
      <c r="F2504" s="134" t="s">
        <v>26</v>
      </c>
      <c r="G2504" s="344" t="s">
        <v>27</v>
      </c>
      <c r="H2504" s="198" t="s">
        <v>9519</v>
      </c>
      <c r="I2504" s="192" t="s">
        <v>9849</v>
      </c>
      <c r="J2504" s="344" t="s">
        <v>9849</v>
      </c>
      <c r="K2504" s="104" t="s">
        <v>11105</v>
      </c>
      <c r="L2504" s="198" t="s">
        <v>11106</v>
      </c>
      <c r="M2504" s="134" t="s">
        <v>10833</v>
      </c>
      <c r="N2504" s="344" t="s">
        <v>1161</v>
      </c>
      <c r="O2504" s="344">
        <v>2023</v>
      </c>
      <c r="P2504" s="88">
        <v>45623</v>
      </c>
      <c r="Q2504" s="344" t="s">
        <v>6790</v>
      </c>
      <c r="R2504" s="344">
        <v>1</v>
      </c>
      <c r="S2504" s="222" t="s">
        <v>11107</v>
      </c>
      <c r="T2504" s="179">
        <v>45826</v>
      </c>
      <c r="U2504" s="87">
        <v>50</v>
      </c>
      <c r="V2504" s="134" t="s">
        <v>2076</v>
      </c>
      <c r="W2504" s="138" t="s">
        <v>2076</v>
      </c>
      <c r="X2504" s="134" t="s">
        <v>2076</v>
      </c>
      <c r="Y2504" s="123" t="s">
        <v>11108</v>
      </c>
      <c r="Z2504" s="179">
        <v>45895</v>
      </c>
      <c r="AA2504" s="87">
        <v>50</v>
      </c>
      <c r="AB2504" s="352" t="s">
        <v>11109</v>
      </c>
      <c r="AC2504" s="145">
        <v>50</v>
      </c>
      <c r="AD2504" s="142">
        <v>2025</v>
      </c>
      <c r="AE2504" s="142">
        <v>5350</v>
      </c>
      <c r="AF2504" s="328">
        <f t="shared" si="191"/>
        <v>267500</v>
      </c>
      <c r="AG2504" s="108"/>
      <c r="AH2504" s="108"/>
      <c r="AI2504" s="108"/>
      <c r="AJ2504" s="108"/>
      <c r="AK2504" s="108"/>
      <c r="AL2504" s="108"/>
      <c r="AM2504" s="108"/>
      <c r="AN2504" s="108"/>
      <c r="AO2504" s="108"/>
      <c r="AP2504" s="108"/>
      <c r="AQ2504" s="108"/>
      <c r="AR2504" s="108"/>
      <c r="AS2504" s="108"/>
      <c r="AT2504" s="108"/>
      <c r="AU2504" s="108"/>
      <c r="AV2504" s="108"/>
      <c r="AW2504" s="108"/>
      <c r="AX2504" s="108"/>
      <c r="AY2504" s="108"/>
      <c r="AZ2504" s="108"/>
      <c r="BA2504" s="108"/>
      <c r="BB2504" s="108"/>
      <c r="BC2504" s="108"/>
      <c r="BD2504" s="108"/>
      <c r="BE2504" s="108"/>
      <c r="BF2504" s="108"/>
      <c r="BG2504" s="108"/>
      <c r="BH2504" s="108"/>
      <c r="BI2504" s="108"/>
      <c r="BJ2504" s="108"/>
      <c r="BK2504" s="130"/>
      <c r="BL2504" s="130"/>
      <c r="BM2504" s="130"/>
      <c r="BN2504" s="130"/>
      <c r="BO2504" s="130"/>
      <c r="BP2504" s="130"/>
      <c r="BQ2504" s="130"/>
      <c r="BR2504" s="130"/>
      <c r="BS2504" s="130"/>
      <c r="BT2504" s="130"/>
      <c r="BU2504" s="130"/>
      <c r="BV2504" s="130"/>
      <c r="BW2504" s="130"/>
      <c r="BX2504" s="130"/>
      <c r="BY2504" s="130"/>
      <c r="BZ2504" s="130"/>
      <c r="CA2504" s="130"/>
      <c r="CB2504" s="130"/>
      <c r="CC2504" s="130"/>
      <c r="CD2504" s="130"/>
      <c r="CE2504" s="130"/>
      <c r="CF2504" s="130"/>
      <c r="CG2504" s="130"/>
      <c r="CH2504" s="130"/>
      <c r="CI2504" s="130"/>
      <c r="CJ2504" s="130"/>
      <c r="CK2504" s="130"/>
      <c r="CL2504" s="130"/>
      <c r="CM2504" s="130"/>
      <c r="CN2504" s="130"/>
      <c r="CO2504" s="130"/>
      <c r="CP2504" s="130"/>
      <c r="CQ2504" s="130"/>
      <c r="CR2504" s="130"/>
      <c r="CS2504" s="130"/>
      <c r="CT2504" s="130"/>
      <c r="CU2504" s="130"/>
      <c r="CV2504" s="130"/>
      <c r="CW2504" s="130"/>
      <c r="CX2504" s="130"/>
      <c r="CY2504" s="130"/>
      <c r="CZ2504" s="130"/>
      <c r="DA2504" s="130"/>
      <c r="DB2504" s="130"/>
      <c r="DC2504" s="130"/>
      <c r="DD2504" s="130"/>
      <c r="DE2504" s="130"/>
      <c r="DF2504" s="130"/>
      <c r="DG2504" s="130"/>
      <c r="DH2504" s="130"/>
      <c r="DI2504" s="130"/>
      <c r="DJ2504" s="130"/>
      <c r="DK2504" s="130"/>
      <c r="DL2504" s="130"/>
    </row>
    <row r="2505" spans="1:116" ht="60.75" customHeight="1" x14ac:dyDescent="0.2">
      <c r="A2505" s="136">
        <v>2502</v>
      </c>
      <c r="B2505" s="368">
        <f t="shared" si="188"/>
        <v>1439</v>
      </c>
      <c r="C2505" s="223" t="s">
        <v>11110</v>
      </c>
      <c r="D2505" s="305" t="s">
        <v>11040</v>
      </c>
      <c r="E2505" s="141">
        <v>20100017491</v>
      </c>
      <c r="F2505" s="134" t="s">
        <v>26</v>
      </c>
      <c r="G2505" s="305" t="s">
        <v>27</v>
      </c>
      <c r="H2505" s="198" t="s">
        <v>11092</v>
      </c>
      <c r="I2505" s="308" t="s">
        <v>10985</v>
      </c>
      <c r="J2505" s="279" t="s">
        <v>8515</v>
      </c>
      <c r="K2505" s="104" t="s">
        <v>10987</v>
      </c>
      <c r="L2505" s="198" t="s">
        <v>11111</v>
      </c>
      <c r="M2505" s="134" t="s">
        <v>9998</v>
      </c>
      <c r="N2505" s="305" t="s">
        <v>1161</v>
      </c>
      <c r="O2505" s="305">
        <v>2023</v>
      </c>
      <c r="P2505" s="88">
        <v>45672</v>
      </c>
      <c r="Q2505" s="305" t="s">
        <v>6790</v>
      </c>
      <c r="R2505" s="305">
        <v>1</v>
      </c>
      <c r="S2505" s="222" t="s">
        <v>11114</v>
      </c>
      <c r="T2505" s="179">
        <v>45758</v>
      </c>
      <c r="U2505" s="87">
        <v>21.6</v>
      </c>
      <c r="V2505" s="134" t="s">
        <v>11115</v>
      </c>
      <c r="W2505" s="138">
        <v>45825</v>
      </c>
      <c r="X2505" s="134">
        <v>21.6</v>
      </c>
      <c r="Y2505" s="123" t="s">
        <v>11116</v>
      </c>
      <c r="Z2505" s="179">
        <v>45895</v>
      </c>
      <c r="AA2505" s="87">
        <v>21.6</v>
      </c>
      <c r="AB2505" s="306" t="s">
        <v>11117</v>
      </c>
      <c r="AC2505" s="145">
        <v>21.6</v>
      </c>
      <c r="AD2505" s="142">
        <v>2025</v>
      </c>
      <c r="AE2505" s="142">
        <v>5350</v>
      </c>
      <c r="AF2505" s="328">
        <f t="shared" si="191"/>
        <v>115560.00000000001</v>
      </c>
      <c r="AG2505" s="108"/>
      <c r="AH2505" s="108"/>
      <c r="AI2505" s="108"/>
      <c r="AJ2505" s="108"/>
      <c r="AK2505" s="108"/>
      <c r="AL2505" s="108"/>
      <c r="AM2505" s="108"/>
      <c r="AN2505" s="108"/>
      <c r="AO2505" s="108"/>
      <c r="AP2505" s="108"/>
      <c r="AQ2505" s="108"/>
      <c r="AR2505" s="108"/>
      <c r="AS2505" s="108"/>
      <c r="AT2505" s="108"/>
      <c r="AU2505" s="108"/>
      <c r="AV2505" s="108"/>
      <c r="AW2505" s="108"/>
      <c r="AX2505" s="108"/>
      <c r="AY2505" s="108"/>
      <c r="AZ2505" s="108"/>
      <c r="BA2505" s="108"/>
      <c r="BB2505" s="108"/>
      <c r="BC2505" s="108"/>
      <c r="BD2505" s="108"/>
      <c r="BE2505" s="108"/>
      <c r="BF2505" s="108"/>
      <c r="BG2505" s="108"/>
      <c r="BH2505" s="108"/>
      <c r="BI2505" s="108"/>
      <c r="BJ2505" s="108"/>
      <c r="BK2505" s="130"/>
      <c r="BL2505" s="130"/>
      <c r="BM2505" s="130"/>
      <c r="BN2505" s="130"/>
      <c r="BO2505" s="130"/>
      <c r="BP2505" s="130"/>
      <c r="BQ2505" s="130"/>
      <c r="BR2505" s="130"/>
      <c r="BS2505" s="130"/>
      <c r="BT2505" s="130"/>
      <c r="BU2505" s="130"/>
      <c r="BV2505" s="130"/>
      <c r="BW2505" s="130"/>
      <c r="BX2505" s="130"/>
      <c r="BY2505" s="130"/>
      <c r="BZ2505" s="130"/>
      <c r="CA2505" s="130"/>
      <c r="CB2505" s="130"/>
      <c r="CC2505" s="130"/>
      <c r="CD2505" s="130"/>
      <c r="CE2505" s="130"/>
      <c r="CF2505" s="130"/>
      <c r="CG2505" s="130"/>
      <c r="CH2505" s="130"/>
      <c r="CI2505" s="130"/>
      <c r="CJ2505" s="130"/>
      <c r="CK2505" s="130"/>
      <c r="CL2505" s="130"/>
      <c r="CM2505" s="130"/>
      <c r="CN2505" s="130"/>
      <c r="CO2505" s="130"/>
      <c r="CP2505" s="130"/>
      <c r="CQ2505" s="130"/>
      <c r="CR2505" s="130"/>
      <c r="CS2505" s="130"/>
      <c r="CT2505" s="130"/>
      <c r="CU2505" s="130"/>
      <c r="CV2505" s="130"/>
      <c r="CW2505" s="130"/>
      <c r="CX2505" s="130"/>
      <c r="CY2505" s="130"/>
      <c r="CZ2505" s="130"/>
      <c r="DA2505" s="130"/>
      <c r="DB2505" s="130"/>
      <c r="DC2505" s="130"/>
      <c r="DD2505" s="130"/>
      <c r="DE2505" s="130"/>
      <c r="DF2505" s="130"/>
      <c r="DG2505" s="130"/>
      <c r="DH2505" s="130"/>
      <c r="DI2505" s="130"/>
      <c r="DJ2505" s="130"/>
      <c r="DK2505" s="130"/>
      <c r="DL2505" s="130"/>
    </row>
    <row r="2506" spans="1:116" ht="66.75" customHeight="1" x14ac:dyDescent="0.2">
      <c r="A2506" s="136">
        <v>2503</v>
      </c>
      <c r="B2506" s="368">
        <f t="shared" si="188"/>
        <v>1439</v>
      </c>
      <c r="C2506" s="223" t="s">
        <v>11110</v>
      </c>
      <c r="D2506" s="305" t="s">
        <v>11040</v>
      </c>
      <c r="E2506" s="141">
        <v>20100017491</v>
      </c>
      <c r="F2506" s="134" t="s">
        <v>26</v>
      </c>
      <c r="G2506" s="305" t="s">
        <v>27</v>
      </c>
      <c r="H2506" s="198" t="s">
        <v>11092</v>
      </c>
      <c r="I2506" s="308" t="s">
        <v>10985</v>
      </c>
      <c r="J2506" s="305" t="s">
        <v>8517</v>
      </c>
      <c r="K2506" s="104" t="s">
        <v>10995</v>
      </c>
      <c r="L2506" s="198" t="s">
        <v>11112</v>
      </c>
      <c r="M2506" s="134" t="s">
        <v>9998</v>
      </c>
      <c r="N2506" s="305" t="s">
        <v>1161</v>
      </c>
      <c r="O2506" s="305">
        <v>2023</v>
      </c>
      <c r="P2506" s="88">
        <v>45672</v>
      </c>
      <c r="Q2506" s="305" t="s">
        <v>6790</v>
      </c>
      <c r="R2506" s="305">
        <v>1</v>
      </c>
      <c r="S2506" s="222" t="s">
        <v>11114</v>
      </c>
      <c r="T2506" s="179">
        <v>45758</v>
      </c>
      <c r="U2506" s="87">
        <v>50</v>
      </c>
      <c r="V2506" s="134" t="s">
        <v>11115</v>
      </c>
      <c r="W2506" s="138">
        <v>45825</v>
      </c>
      <c r="X2506" s="134">
        <v>50</v>
      </c>
      <c r="Y2506" s="123" t="s">
        <v>11116</v>
      </c>
      <c r="Z2506" s="179">
        <v>45895</v>
      </c>
      <c r="AA2506" s="87">
        <v>50</v>
      </c>
      <c r="AB2506" s="306" t="s">
        <v>11117</v>
      </c>
      <c r="AC2506" s="145">
        <v>50</v>
      </c>
      <c r="AD2506" s="142">
        <v>2025</v>
      </c>
      <c r="AE2506" s="142">
        <v>5350</v>
      </c>
      <c r="AF2506" s="328">
        <f t="shared" si="191"/>
        <v>267500</v>
      </c>
      <c r="AG2506" s="108"/>
      <c r="AH2506" s="108"/>
      <c r="AI2506" s="108"/>
      <c r="AJ2506" s="108"/>
      <c r="AK2506" s="108"/>
      <c r="AL2506" s="108"/>
      <c r="AM2506" s="108"/>
      <c r="AN2506" s="108"/>
      <c r="AO2506" s="108"/>
      <c r="AP2506" s="108"/>
      <c r="AQ2506" s="108"/>
      <c r="AR2506" s="108"/>
      <c r="AS2506" s="108"/>
      <c r="AT2506" s="108"/>
      <c r="AU2506" s="108"/>
      <c r="AV2506" s="108"/>
      <c r="AW2506" s="108"/>
      <c r="AX2506" s="108"/>
      <c r="AY2506" s="108"/>
      <c r="AZ2506" s="108"/>
      <c r="BA2506" s="108"/>
      <c r="BB2506" s="108"/>
      <c r="BC2506" s="108"/>
      <c r="BD2506" s="108"/>
      <c r="BE2506" s="108"/>
      <c r="BF2506" s="108"/>
      <c r="BG2506" s="108"/>
      <c r="BH2506" s="108"/>
      <c r="BI2506" s="108"/>
      <c r="BJ2506" s="108"/>
      <c r="BK2506" s="130"/>
      <c r="BL2506" s="130"/>
      <c r="BM2506" s="130"/>
      <c r="BN2506" s="130"/>
      <c r="BO2506" s="130"/>
      <c r="BP2506" s="130"/>
      <c r="BQ2506" s="130"/>
      <c r="BR2506" s="130"/>
      <c r="BS2506" s="130"/>
      <c r="BT2506" s="130"/>
      <c r="BU2506" s="130"/>
      <c r="BV2506" s="130"/>
      <c r="BW2506" s="130"/>
      <c r="BX2506" s="130"/>
      <c r="BY2506" s="130"/>
      <c r="BZ2506" s="130"/>
      <c r="CA2506" s="130"/>
      <c r="CB2506" s="130"/>
      <c r="CC2506" s="130"/>
      <c r="CD2506" s="130"/>
      <c r="CE2506" s="130"/>
      <c r="CF2506" s="130"/>
      <c r="CG2506" s="130"/>
      <c r="CH2506" s="130"/>
      <c r="CI2506" s="130"/>
      <c r="CJ2506" s="130"/>
      <c r="CK2506" s="130"/>
      <c r="CL2506" s="130"/>
      <c r="CM2506" s="130"/>
      <c r="CN2506" s="130"/>
      <c r="CO2506" s="130"/>
      <c r="CP2506" s="130"/>
      <c r="CQ2506" s="130"/>
      <c r="CR2506" s="130"/>
      <c r="CS2506" s="130"/>
      <c r="CT2506" s="130"/>
      <c r="CU2506" s="130"/>
      <c r="CV2506" s="130"/>
      <c r="CW2506" s="130"/>
      <c r="CX2506" s="130"/>
      <c r="CY2506" s="130"/>
      <c r="CZ2506" s="130"/>
      <c r="DA2506" s="130"/>
      <c r="DB2506" s="130"/>
      <c r="DC2506" s="130"/>
      <c r="DD2506" s="130"/>
      <c r="DE2506" s="130"/>
      <c r="DF2506" s="130"/>
      <c r="DG2506" s="130"/>
      <c r="DH2506" s="130"/>
      <c r="DI2506" s="130"/>
      <c r="DJ2506" s="130"/>
      <c r="DK2506" s="130"/>
      <c r="DL2506" s="130"/>
    </row>
    <row r="2507" spans="1:116" ht="61.5" customHeight="1" x14ac:dyDescent="0.2">
      <c r="A2507" s="136">
        <v>2504</v>
      </c>
      <c r="B2507" s="368">
        <f t="shared" si="188"/>
        <v>1439</v>
      </c>
      <c r="C2507" s="223" t="s">
        <v>11110</v>
      </c>
      <c r="D2507" s="305" t="s">
        <v>11040</v>
      </c>
      <c r="E2507" s="141">
        <v>20100017491</v>
      </c>
      <c r="F2507" s="134" t="s">
        <v>26</v>
      </c>
      <c r="G2507" s="305" t="s">
        <v>27</v>
      </c>
      <c r="H2507" s="192" t="s">
        <v>11092</v>
      </c>
      <c r="I2507" s="305" t="s">
        <v>10986</v>
      </c>
      <c r="J2507" s="305" t="s">
        <v>8516</v>
      </c>
      <c r="K2507" s="104" t="s">
        <v>10987</v>
      </c>
      <c r="L2507" s="198" t="s">
        <v>11113</v>
      </c>
      <c r="M2507" s="134" t="s">
        <v>9998</v>
      </c>
      <c r="N2507" s="305" t="s">
        <v>1161</v>
      </c>
      <c r="O2507" s="305">
        <v>2023</v>
      </c>
      <c r="P2507" s="88">
        <v>45672</v>
      </c>
      <c r="Q2507" s="305" t="s">
        <v>6790</v>
      </c>
      <c r="R2507" s="305">
        <v>1</v>
      </c>
      <c r="S2507" s="222" t="s">
        <v>11114</v>
      </c>
      <c r="T2507" s="179">
        <v>45758</v>
      </c>
      <c r="U2507" s="87">
        <v>25.4</v>
      </c>
      <c r="V2507" s="134" t="s">
        <v>11115</v>
      </c>
      <c r="W2507" s="138">
        <v>45825</v>
      </c>
      <c r="X2507" s="134">
        <v>25.4</v>
      </c>
      <c r="Y2507" s="123" t="s">
        <v>11116</v>
      </c>
      <c r="Z2507" s="179">
        <v>45895</v>
      </c>
      <c r="AA2507" s="87">
        <v>25.4</v>
      </c>
      <c r="AB2507" s="306" t="s">
        <v>11117</v>
      </c>
      <c r="AC2507" s="145">
        <v>25.4</v>
      </c>
      <c r="AD2507" s="142">
        <v>2025</v>
      </c>
      <c r="AE2507" s="142">
        <v>5350</v>
      </c>
      <c r="AF2507" s="328">
        <f t="shared" si="191"/>
        <v>135890</v>
      </c>
      <c r="AG2507" s="108"/>
      <c r="AH2507" s="108"/>
      <c r="AI2507" s="108"/>
      <c r="AJ2507" s="108"/>
      <c r="AK2507" s="108"/>
      <c r="AL2507" s="108"/>
      <c r="AM2507" s="108"/>
      <c r="AN2507" s="108"/>
      <c r="AO2507" s="108"/>
      <c r="AP2507" s="108"/>
      <c r="AQ2507" s="108"/>
      <c r="AR2507" s="108"/>
      <c r="AS2507" s="108"/>
      <c r="AT2507" s="108"/>
      <c r="AU2507" s="108"/>
      <c r="AV2507" s="108"/>
      <c r="AW2507" s="108"/>
      <c r="AX2507" s="108"/>
      <c r="AY2507" s="108"/>
      <c r="AZ2507" s="108"/>
      <c r="BA2507" s="108"/>
      <c r="BB2507" s="108"/>
      <c r="BC2507" s="108"/>
      <c r="BD2507" s="108"/>
      <c r="BE2507" s="108"/>
      <c r="BF2507" s="108"/>
      <c r="BG2507" s="108"/>
      <c r="BH2507" s="108"/>
      <c r="BI2507" s="108"/>
      <c r="BJ2507" s="108"/>
      <c r="BK2507" s="130"/>
      <c r="BL2507" s="130"/>
      <c r="BM2507" s="130"/>
      <c r="BN2507" s="130"/>
      <c r="BO2507" s="130"/>
      <c r="BP2507" s="130"/>
      <c r="BQ2507" s="130"/>
      <c r="BR2507" s="130"/>
      <c r="BS2507" s="130"/>
      <c r="BT2507" s="130"/>
      <c r="BU2507" s="130"/>
      <c r="BV2507" s="130"/>
      <c r="BW2507" s="130"/>
      <c r="BX2507" s="130"/>
      <c r="BY2507" s="130"/>
      <c r="BZ2507" s="130"/>
      <c r="CA2507" s="130"/>
      <c r="CB2507" s="130"/>
      <c r="CC2507" s="130"/>
      <c r="CD2507" s="130"/>
      <c r="CE2507" s="130"/>
      <c r="CF2507" s="130"/>
      <c r="CG2507" s="130"/>
      <c r="CH2507" s="130"/>
      <c r="CI2507" s="130"/>
      <c r="CJ2507" s="130"/>
      <c r="CK2507" s="130"/>
      <c r="CL2507" s="130"/>
      <c r="CM2507" s="130"/>
      <c r="CN2507" s="130"/>
      <c r="CO2507" s="130"/>
      <c r="CP2507" s="130"/>
      <c r="CQ2507" s="130"/>
      <c r="CR2507" s="130"/>
      <c r="CS2507" s="130"/>
      <c r="CT2507" s="130"/>
      <c r="CU2507" s="130"/>
      <c r="CV2507" s="130"/>
      <c r="CW2507" s="130"/>
      <c r="CX2507" s="130"/>
      <c r="CY2507" s="130"/>
      <c r="CZ2507" s="130"/>
      <c r="DA2507" s="130"/>
      <c r="DB2507" s="130"/>
      <c r="DC2507" s="130"/>
      <c r="DD2507" s="130"/>
      <c r="DE2507" s="130"/>
      <c r="DF2507" s="130"/>
      <c r="DG2507" s="130"/>
      <c r="DH2507" s="130"/>
      <c r="DI2507" s="130"/>
      <c r="DJ2507" s="130"/>
      <c r="DK2507" s="130"/>
      <c r="DL2507" s="130"/>
    </row>
    <row r="2508" spans="1:116" ht="60.75" customHeight="1" x14ac:dyDescent="0.2">
      <c r="A2508" s="136">
        <v>2505</v>
      </c>
      <c r="B2508" s="368">
        <f t="shared" si="188"/>
        <v>1440</v>
      </c>
      <c r="C2508" s="223" t="s">
        <v>11121</v>
      </c>
      <c r="D2508" s="309" t="s">
        <v>11395</v>
      </c>
      <c r="E2508" s="141">
        <v>20543254798</v>
      </c>
      <c r="F2508" s="134" t="s">
        <v>26</v>
      </c>
      <c r="G2508" s="309" t="s">
        <v>27</v>
      </c>
      <c r="H2508" s="198" t="s">
        <v>11092</v>
      </c>
      <c r="I2508" s="308" t="s">
        <v>10985</v>
      </c>
      <c r="J2508" s="309" t="s">
        <v>8515</v>
      </c>
      <c r="K2508" s="104" t="s">
        <v>10987</v>
      </c>
      <c r="L2508" s="198" t="s">
        <v>11122</v>
      </c>
      <c r="M2508" s="134" t="s">
        <v>9998</v>
      </c>
      <c r="N2508" s="309" t="s">
        <v>1161</v>
      </c>
      <c r="O2508" s="309">
        <v>2023</v>
      </c>
      <c r="P2508" s="88">
        <v>45637</v>
      </c>
      <c r="Q2508" s="309" t="s">
        <v>6790</v>
      </c>
      <c r="R2508" s="309">
        <v>1</v>
      </c>
      <c r="S2508" s="222" t="s">
        <v>11125</v>
      </c>
      <c r="T2508" s="179">
        <v>45790</v>
      </c>
      <c r="U2508" s="87">
        <v>20.5</v>
      </c>
      <c r="V2508" s="134" t="s">
        <v>11126</v>
      </c>
      <c r="W2508" s="138">
        <v>45835</v>
      </c>
      <c r="X2508" s="134">
        <v>20.5</v>
      </c>
      <c r="Y2508" s="123" t="s">
        <v>11127</v>
      </c>
      <c r="Z2508" s="179">
        <v>45897</v>
      </c>
      <c r="AA2508" s="87">
        <v>20.5</v>
      </c>
      <c r="AB2508" s="310" t="s">
        <v>11128</v>
      </c>
      <c r="AC2508" s="145">
        <v>20.5</v>
      </c>
      <c r="AD2508" s="142">
        <v>2025</v>
      </c>
      <c r="AE2508" s="142">
        <v>5350</v>
      </c>
      <c r="AF2508" s="328">
        <f t="shared" si="191"/>
        <v>109675</v>
      </c>
      <c r="AG2508" s="108"/>
      <c r="AH2508" s="108"/>
      <c r="AI2508" s="108"/>
      <c r="AJ2508" s="108"/>
      <c r="AK2508" s="108"/>
      <c r="AL2508" s="108"/>
      <c r="AM2508" s="108"/>
      <c r="AN2508" s="108"/>
      <c r="AO2508" s="108"/>
      <c r="AP2508" s="108"/>
      <c r="AQ2508" s="108"/>
      <c r="AR2508" s="108"/>
      <c r="AS2508" s="108"/>
      <c r="AT2508" s="108"/>
      <c r="AU2508" s="108"/>
      <c r="AV2508" s="108"/>
      <c r="AW2508" s="108"/>
      <c r="AX2508" s="108"/>
      <c r="AY2508" s="108"/>
      <c r="AZ2508" s="108"/>
      <c r="BA2508" s="108"/>
      <c r="BB2508" s="108"/>
      <c r="BC2508" s="108"/>
      <c r="BD2508" s="108"/>
      <c r="BE2508" s="108"/>
      <c r="BF2508" s="108"/>
      <c r="BG2508" s="108"/>
      <c r="BH2508" s="108"/>
      <c r="BI2508" s="108"/>
      <c r="BJ2508" s="108"/>
      <c r="BK2508" s="130"/>
      <c r="BL2508" s="130"/>
      <c r="BM2508" s="130"/>
      <c r="BN2508" s="130"/>
      <c r="BO2508" s="130"/>
      <c r="BP2508" s="130"/>
      <c r="BQ2508" s="130"/>
      <c r="BR2508" s="130"/>
      <c r="BS2508" s="130"/>
      <c r="BT2508" s="130"/>
      <c r="BU2508" s="130"/>
      <c r="BV2508" s="130"/>
      <c r="BW2508" s="130"/>
      <c r="BX2508" s="130"/>
      <c r="BY2508" s="130"/>
      <c r="BZ2508" s="130"/>
      <c r="CA2508" s="130"/>
      <c r="CB2508" s="130"/>
      <c r="CC2508" s="130"/>
      <c r="CD2508" s="130"/>
      <c r="CE2508" s="130"/>
      <c r="CF2508" s="130"/>
      <c r="CG2508" s="130"/>
      <c r="CH2508" s="130"/>
      <c r="CI2508" s="130"/>
      <c r="CJ2508" s="130"/>
      <c r="CK2508" s="130"/>
      <c r="CL2508" s="130"/>
      <c r="CM2508" s="130"/>
      <c r="CN2508" s="130"/>
      <c r="CO2508" s="130"/>
      <c r="CP2508" s="130"/>
      <c r="CQ2508" s="130"/>
      <c r="CR2508" s="130"/>
      <c r="CS2508" s="130"/>
      <c r="CT2508" s="130"/>
      <c r="CU2508" s="130"/>
      <c r="CV2508" s="130"/>
      <c r="CW2508" s="130"/>
      <c r="CX2508" s="130"/>
      <c r="CY2508" s="130"/>
      <c r="CZ2508" s="130"/>
      <c r="DA2508" s="130"/>
      <c r="DB2508" s="130"/>
      <c r="DC2508" s="130"/>
      <c r="DD2508" s="130"/>
      <c r="DE2508" s="130"/>
      <c r="DF2508" s="130"/>
      <c r="DG2508" s="130"/>
      <c r="DH2508" s="130"/>
      <c r="DI2508" s="130"/>
      <c r="DJ2508" s="130"/>
      <c r="DK2508" s="130"/>
      <c r="DL2508" s="130"/>
    </row>
    <row r="2509" spans="1:116" ht="58.5" customHeight="1" x14ac:dyDescent="0.2">
      <c r="A2509" s="136">
        <v>2506</v>
      </c>
      <c r="B2509" s="368">
        <f t="shared" si="188"/>
        <v>1440</v>
      </c>
      <c r="C2509" s="223" t="s">
        <v>11121</v>
      </c>
      <c r="D2509" s="309" t="s">
        <v>11395</v>
      </c>
      <c r="E2509" s="141">
        <v>20543254798</v>
      </c>
      <c r="F2509" s="134" t="s">
        <v>26</v>
      </c>
      <c r="G2509" s="309" t="s">
        <v>27</v>
      </c>
      <c r="H2509" s="198" t="s">
        <v>11092</v>
      </c>
      <c r="I2509" s="309" t="s">
        <v>10986</v>
      </c>
      <c r="J2509" s="309" t="s">
        <v>8517</v>
      </c>
      <c r="K2509" s="104" t="s">
        <v>10995</v>
      </c>
      <c r="L2509" s="198" t="s">
        <v>11123</v>
      </c>
      <c r="M2509" s="134" t="s">
        <v>9998</v>
      </c>
      <c r="N2509" s="309" t="s">
        <v>1161</v>
      </c>
      <c r="O2509" s="309">
        <v>2023</v>
      </c>
      <c r="P2509" s="88">
        <v>45637</v>
      </c>
      <c r="Q2509" s="309" t="s">
        <v>6790</v>
      </c>
      <c r="R2509" s="309">
        <v>1</v>
      </c>
      <c r="S2509" s="222" t="s">
        <v>11125</v>
      </c>
      <c r="T2509" s="179">
        <v>45790</v>
      </c>
      <c r="U2509" s="87">
        <v>27.8</v>
      </c>
      <c r="V2509" s="134" t="s">
        <v>11126</v>
      </c>
      <c r="W2509" s="138">
        <v>45835</v>
      </c>
      <c r="X2509" s="134">
        <v>21.1</v>
      </c>
      <c r="Y2509" s="123" t="s">
        <v>11127</v>
      </c>
      <c r="Z2509" s="179">
        <v>45897</v>
      </c>
      <c r="AA2509" s="87">
        <v>20.9</v>
      </c>
      <c r="AB2509" s="310" t="s">
        <v>11128</v>
      </c>
      <c r="AC2509" s="145">
        <v>20.9</v>
      </c>
      <c r="AD2509" s="142">
        <v>2025</v>
      </c>
      <c r="AE2509" s="142">
        <v>5350</v>
      </c>
      <c r="AF2509" s="328">
        <f t="shared" si="191"/>
        <v>111814.99999999999</v>
      </c>
      <c r="AG2509" s="108"/>
      <c r="AH2509" s="108"/>
      <c r="AI2509" s="108"/>
      <c r="AJ2509" s="108"/>
      <c r="AK2509" s="108"/>
      <c r="AL2509" s="108"/>
      <c r="AM2509" s="108"/>
      <c r="AN2509" s="108"/>
      <c r="AO2509" s="108"/>
      <c r="AP2509" s="108"/>
      <c r="AQ2509" s="108"/>
      <c r="AR2509" s="108"/>
      <c r="AS2509" s="108"/>
      <c r="AT2509" s="108"/>
      <c r="AU2509" s="108"/>
      <c r="AV2509" s="108"/>
      <c r="AW2509" s="108"/>
      <c r="AX2509" s="108"/>
      <c r="AY2509" s="108"/>
      <c r="AZ2509" s="108"/>
      <c r="BA2509" s="108"/>
      <c r="BB2509" s="108"/>
      <c r="BC2509" s="108"/>
      <c r="BD2509" s="108"/>
      <c r="BE2509" s="108"/>
      <c r="BF2509" s="108"/>
      <c r="BG2509" s="108"/>
      <c r="BH2509" s="108"/>
      <c r="BI2509" s="108"/>
      <c r="BJ2509" s="108"/>
      <c r="BK2509" s="130"/>
      <c r="BL2509" s="130"/>
      <c r="BM2509" s="130"/>
      <c r="BN2509" s="130"/>
      <c r="BO2509" s="130"/>
      <c r="BP2509" s="130"/>
      <c r="BQ2509" s="130"/>
      <c r="BR2509" s="130"/>
      <c r="BS2509" s="130"/>
      <c r="BT2509" s="130"/>
      <c r="BU2509" s="130"/>
      <c r="BV2509" s="130"/>
      <c r="BW2509" s="130"/>
      <c r="BX2509" s="130"/>
      <c r="BY2509" s="130"/>
      <c r="BZ2509" s="130"/>
      <c r="CA2509" s="130"/>
      <c r="CB2509" s="130"/>
      <c r="CC2509" s="130"/>
      <c r="CD2509" s="130"/>
      <c r="CE2509" s="130"/>
      <c r="CF2509" s="130"/>
      <c r="CG2509" s="130"/>
      <c r="CH2509" s="130"/>
      <c r="CI2509" s="130"/>
      <c r="CJ2509" s="130"/>
      <c r="CK2509" s="130"/>
      <c r="CL2509" s="130"/>
      <c r="CM2509" s="130"/>
      <c r="CN2509" s="130"/>
      <c r="CO2509" s="130"/>
      <c r="CP2509" s="130"/>
      <c r="CQ2509" s="130"/>
      <c r="CR2509" s="130"/>
      <c r="CS2509" s="130"/>
      <c r="CT2509" s="130"/>
      <c r="CU2509" s="130"/>
      <c r="CV2509" s="130"/>
      <c r="CW2509" s="130"/>
      <c r="CX2509" s="130"/>
      <c r="CY2509" s="130"/>
      <c r="CZ2509" s="130"/>
      <c r="DA2509" s="130"/>
      <c r="DB2509" s="130"/>
      <c r="DC2509" s="130"/>
      <c r="DD2509" s="130"/>
      <c r="DE2509" s="130"/>
      <c r="DF2509" s="130"/>
      <c r="DG2509" s="130"/>
      <c r="DH2509" s="130"/>
      <c r="DI2509" s="130"/>
      <c r="DJ2509" s="130"/>
      <c r="DK2509" s="130"/>
      <c r="DL2509" s="130"/>
    </row>
    <row r="2510" spans="1:116" ht="126.75" customHeight="1" x14ac:dyDescent="0.2">
      <c r="A2510" s="136">
        <v>2507</v>
      </c>
      <c r="B2510" s="368">
        <f t="shared" ref="B2510:B2573" si="192">IF(C2510=C2509,B2509,B2509+1)</f>
        <v>1440</v>
      </c>
      <c r="C2510" s="223" t="s">
        <v>11121</v>
      </c>
      <c r="D2510" s="309" t="s">
        <v>11395</v>
      </c>
      <c r="E2510" s="141">
        <v>20543254798</v>
      </c>
      <c r="F2510" s="134" t="s">
        <v>26</v>
      </c>
      <c r="G2510" s="309" t="s">
        <v>27</v>
      </c>
      <c r="H2510" s="198" t="s">
        <v>11092</v>
      </c>
      <c r="I2510" s="309" t="s">
        <v>10986</v>
      </c>
      <c r="J2510" s="309" t="s">
        <v>8516</v>
      </c>
      <c r="K2510" s="104" t="s">
        <v>10987</v>
      </c>
      <c r="L2510" s="198" t="s">
        <v>11124</v>
      </c>
      <c r="M2510" s="134" t="s">
        <v>9998</v>
      </c>
      <c r="N2510" s="309" t="s">
        <v>1161</v>
      </c>
      <c r="O2510" s="309">
        <v>2023</v>
      </c>
      <c r="P2510" s="88">
        <v>45637</v>
      </c>
      <c r="Q2510" s="309" t="s">
        <v>6790</v>
      </c>
      <c r="R2510" s="309">
        <v>1</v>
      </c>
      <c r="S2510" s="222" t="s">
        <v>11125</v>
      </c>
      <c r="T2510" s="179">
        <v>45790</v>
      </c>
      <c r="U2510" s="87">
        <v>42.7</v>
      </c>
      <c r="V2510" s="134" t="s">
        <v>11126</v>
      </c>
      <c r="W2510" s="138">
        <v>45835</v>
      </c>
      <c r="X2510" s="134">
        <v>25.6</v>
      </c>
      <c r="Y2510" s="123" t="s">
        <v>11127</v>
      </c>
      <c r="Z2510" s="179">
        <v>45897</v>
      </c>
      <c r="AA2510" s="87">
        <v>25.6</v>
      </c>
      <c r="AB2510" s="310" t="s">
        <v>11128</v>
      </c>
      <c r="AC2510" s="145">
        <v>25.6</v>
      </c>
      <c r="AD2510" s="142">
        <v>2025</v>
      </c>
      <c r="AE2510" s="142">
        <v>5350</v>
      </c>
      <c r="AF2510" s="328">
        <f t="shared" si="191"/>
        <v>136960</v>
      </c>
      <c r="AG2510" s="108"/>
      <c r="AH2510" s="108"/>
      <c r="AI2510" s="108"/>
      <c r="AJ2510" s="108"/>
      <c r="AK2510" s="108"/>
      <c r="AL2510" s="108"/>
      <c r="AM2510" s="108"/>
      <c r="AN2510" s="108"/>
      <c r="AO2510" s="108"/>
      <c r="AP2510" s="108"/>
      <c r="AQ2510" s="108"/>
      <c r="AR2510" s="108"/>
      <c r="AS2510" s="108"/>
      <c r="AT2510" s="108"/>
      <c r="AU2510" s="108"/>
      <c r="AV2510" s="108"/>
      <c r="AW2510" s="108"/>
      <c r="AX2510" s="108"/>
      <c r="AY2510" s="108"/>
      <c r="AZ2510" s="108"/>
      <c r="BA2510" s="108"/>
      <c r="BB2510" s="108"/>
      <c r="BC2510" s="108"/>
      <c r="BD2510" s="108"/>
      <c r="BE2510" s="108"/>
      <c r="BF2510" s="108"/>
      <c r="BG2510" s="108"/>
      <c r="BH2510" s="108"/>
      <c r="BI2510" s="108"/>
      <c r="BJ2510" s="108"/>
      <c r="BK2510" s="130"/>
      <c r="BL2510" s="130"/>
      <c r="BM2510" s="130"/>
      <c r="BN2510" s="130"/>
      <c r="BO2510" s="130"/>
      <c r="BP2510" s="130"/>
      <c r="BQ2510" s="130"/>
      <c r="BR2510" s="130"/>
      <c r="BS2510" s="130"/>
      <c r="BT2510" s="130"/>
      <c r="BU2510" s="130"/>
      <c r="BV2510" s="130"/>
      <c r="BW2510" s="130"/>
      <c r="BX2510" s="130"/>
      <c r="BY2510" s="130"/>
      <c r="BZ2510" s="130"/>
      <c r="CA2510" s="130"/>
      <c r="CB2510" s="130"/>
      <c r="CC2510" s="130"/>
      <c r="CD2510" s="130"/>
      <c r="CE2510" s="130"/>
      <c r="CF2510" s="130"/>
      <c r="CG2510" s="130"/>
      <c r="CH2510" s="130"/>
      <c r="CI2510" s="130"/>
      <c r="CJ2510" s="130"/>
      <c r="CK2510" s="130"/>
      <c r="CL2510" s="130"/>
      <c r="CM2510" s="130"/>
      <c r="CN2510" s="130"/>
      <c r="CO2510" s="130"/>
      <c r="CP2510" s="130"/>
      <c r="CQ2510" s="130"/>
      <c r="CR2510" s="130"/>
      <c r="CS2510" s="130"/>
      <c r="CT2510" s="130"/>
      <c r="CU2510" s="130"/>
      <c r="CV2510" s="130"/>
      <c r="CW2510" s="130"/>
      <c r="CX2510" s="130"/>
      <c r="CY2510" s="130"/>
      <c r="CZ2510" s="130"/>
      <c r="DA2510" s="130"/>
      <c r="DB2510" s="130"/>
      <c r="DC2510" s="130"/>
      <c r="DD2510" s="130"/>
      <c r="DE2510" s="130"/>
      <c r="DF2510" s="130"/>
      <c r="DG2510" s="130"/>
      <c r="DH2510" s="130"/>
      <c r="DI2510" s="130"/>
      <c r="DJ2510" s="130"/>
      <c r="DK2510" s="130"/>
      <c r="DL2510" s="130"/>
    </row>
    <row r="2511" spans="1:116" ht="72" customHeight="1" x14ac:dyDescent="0.2">
      <c r="A2511" s="136">
        <v>2508</v>
      </c>
      <c r="B2511" s="368">
        <f t="shared" si="192"/>
        <v>1441</v>
      </c>
      <c r="C2511" s="223" t="s">
        <v>11129</v>
      </c>
      <c r="D2511" s="309" t="s">
        <v>11040</v>
      </c>
      <c r="E2511" s="141">
        <v>20100017491</v>
      </c>
      <c r="F2511" s="134" t="s">
        <v>26</v>
      </c>
      <c r="G2511" s="309" t="s">
        <v>27</v>
      </c>
      <c r="H2511" s="198" t="s">
        <v>11092</v>
      </c>
      <c r="I2511" s="309" t="s">
        <v>11093</v>
      </c>
      <c r="J2511" s="309" t="s">
        <v>7265</v>
      </c>
      <c r="K2511" s="104" t="s">
        <v>11130</v>
      </c>
      <c r="L2511" s="198" t="s">
        <v>11131</v>
      </c>
      <c r="M2511" s="134" t="s">
        <v>9809</v>
      </c>
      <c r="N2511" s="279" t="s">
        <v>1162</v>
      </c>
      <c r="O2511" s="309">
        <v>2023</v>
      </c>
      <c r="P2511" s="88">
        <v>45552</v>
      </c>
      <c r="Q2511" s="309" t="s">
        <v>6790</v>
      </c>
      <c r="R2511" s="309">
        <v>1</v>
      </c>
      <c r="S2511" s="222" t="s">
        <v>11132</v>
      </c>
      <c r="T2511" s="179">
        <v>45819</v>
      </c>
      <c r="U2511" s="87">
        <v>316.39999999999998</v>
      </c>
      <c r="V2511" s="134" t="s">
        <v>2076</v>
      </c>
      <c r="W2511" s="134" t="s">
        <v>2076</v>
      </c>
      <c r="X2511" s="134" t="s">
        <v>2076</v>
      </c>
      <c r="Y2511" s="123" t="s">
        <v>11133</v>
      </c>
      <c r="Z2511" s="179">
        <v>45897</v>
      </c>
      <c r="AA2511" s="87">
        <v>109.5</v>
      </c>
      <c r="AB2511" s="310" t="s">
        <v>11260</v>
      </c>
      <c r="AC2511" s="145">
        <v>109.5</v>
      </c>
      <c r="AD2511" s="142">
        <v>2025</v>
      </c>
      <c r="AE2511" s="142">
        <v>5350</v>
      </c>
      <c r="AF2511" s="328">
        <f t="shared" si="191"/>
        <v>585825</v>
      </c>
      <c r="AG2511" s="108"/>
      <c r="AH2511" s="108"/>
      <c r="AI2511" s="108"/>
      <c r="AJ2511" s="108"/>
      <c r="AK2511" s="108"/>
      <c r="AL2511" s="108"/>
      <c r="AM2511" s="108"/>
      <c r="AN2511" s="108"/>
      <c r="AO2511" s="108"/>
      <c r="AP2511" s="108"/>
      <c r="AQ2511" s="108"/>
      <c r="AR2511" s="108"/>
      <c r="AS2511" s="108"/>
      <c r="AT2511" s="108"/>
      <c r="AU2511" s="108"/>
      <c r="AV2511" s="108"/>
      <c r="AW2511" s="108"/>
      <c r="AX2511" s="108"/>
      <c r="AY2511" s="108"/>
      <c r="AZ2511" s="108"/>
      <c r="BA2511" s="108"/>
      <c r="BB2511" s="108"/>
      <c r="BC2511" s="108"/>
      <c r="BD2511" s="108"/>
      <c r="BE2511" s="108"/>
      <c r="BF2511" s="108"/>
      <c r="BG2511" s="108"/>
      <c r="BH2511" s="108"/>
      <c r="BI2511" s="108"/>
      <c r="BJ2511" s="108"/>
      <c r="BK2511" s="130"/>
      <c r="BL2511" s="130"/>
      <c r="BM2511" s="130"/>
      <c r="BN2511" s="130"/>
      <c r="BO2511" s="130"/>
      <c r="BP2511" s="130"/>
      <c r="BQ2511" s="130"/>
      <c r="BR2511" s="130"/>
      <c r="BS2511" s="130"/>
      <c r="BT2511" s="130"/>
      <c r="BU2511" s="130"/>
      <c r="BV2511" s="130"/>
      <c r="BW2511" s="130"/>
      <c r="BX2511" s="130"/>
      <c r="BY2511" s="130"/>
      <c r="BZ2511" s="130"/>
      <c r="CA2511" s="130"/>
      <c r="CB2511" s="130"/>
      <c r="CC2511" s="130"/>
      <c r="CD2511" s="130"/>
      <c r="CE2511" s="130"/>
      <c r="CF2511" s="130"/>
      <c r="CG2511" s="130"/>
      <c r="CH2511" s="130"/>
      <c r="CI2511" s="130"/>
      <c r="CJ2511" s="130"/>
      <c r="CK2511" s="130"/>
      <c r="CL2511" s="130"/>
      <c r="CM2511" s="130"/>
      <c r="CN2511" s="130"/>
      <c r="CO2511" s="130"/>
      <c r="CP2511" s="130"/>
      <c r="CQ2511" s="130"/>
      <c r="CR2511" s="130"/>
      <c r="CS2511" s="130"/>
      <c r="CT2511" s="130"/>
      <c r="CU2511" s="130"/>
      <c r="CV2511" s="130"/>
      <c r="CW2511" s="130"/>
      <c r="CX2511" s="130"/>
      <c r="CY2511" s="130"/>
      <c r="CZ2511" s="130"/>
      <c r="DA2511" s="130"/>
      <c r="DB2511" s="130"/>
      <c r="DC2511" s="130"/>
      <c r="DD2511" s="130"/>
      <c r="DE2511" s="130"/>
      <c r="DF2511" s="130"/>
      <c r="DG2511" s="130"/>
      <c r="DH2511" s="130"/>
      <c r="DI2511" s="130"/>
      <c r="DJ2511" s="130"/>
      <c r="DK2511" s="130"/>
      <c r="DL2511" s="130"/>
    </row>
    <row r="2512" spans="1:116" ht="58.5" customHeight="1" x14ac:dyDescent="0.2">
      <c r="A2512" s="136">
        <v>2509</v>
      </c>
      <c r="B2512" s="368">
        <f t="shared" si="192"/>
        <v>1442</v>
      </c>
      <c r="C2512" s="223" t="s">
        <v>11134</v>
      </c>
      <c r="D2512" s="312" t="s">
        <v>8462</v>
      </c>
      <c r="E2512" s="141">
        <v>20467534026</v>
      </c>
      <c r="F2512" s="134" t="s">
        <v>26</v>
      </c>
      <c r="G2512" s="312" t="s">
        <v>27</v>
      </c>
      <c r="H2512" s="192" t="s">
        <v>11135</v>
      </c>
      <c r="I2512" s="279" t="s">
        <v>11137</v>
      </c>
      <c r="J2512" s="279" t="s">
        <v>11139</v>
      </c>
      <c r="K2512" s="104" t="s">
        <v>11141</v>
      </c>
      <c r="L2512" s="198" t="s">
        <v>11143</v>
      </c>
      <c r="M2512" s="134" t="s">
        <v>11145</v>
      </c>
      <c r="N2512" s="312" t="s">
        <v>1162</v>
      </c>
      <c r="O2512" s="312">
        <v>2022</v>
      </c>
      <c r="P2512" s="88">
        <v>45432</v>
      </c>
      <c r="Q2512" s="312" t="s">
        <v>6790</v>
      </c>
      <c r="R2512" s="312">
        <v>1</v>
      </c>
      <c r="S2512" s="222" t="s">
        <v>11146</v>
      </c>
      <c r="T2512" s="179">
        <v>45698</v>
      </c>
      <c r="U2512" s="87">
        <v>220.2</v>
      </c>
      <c r="V2512" s="134" t="s">
        <v>11147</v>
      </c>
      <c r="W2512" s="88">
        <v>45789</v>
      </c>
      <c r="X2512" s="134">
        <v>133.6</v>
      </c>
      <c r="Y2512" s="123" t="s">
        <v>11148</v>
      </c>
      <c r="Z2512" s="179">
        <v>45898</v>
      </c>
      <c r="AA2512" s="87">
        <v>100.2</v>
      </c>
      <c r="AB2512" s="311" t="s">
        <v>11149</v>
      </c>
      <c r="AC2512" s="145">
        <v>100.2</v>
      </c>
      <c r="AD2512" s="142">
        <v>2025</v>
      </c>
      <c r="AE2512" s="142">
        <v>5350</v>
      </c>
      <c r="AF2512" s="328">
        <f t="shared" si="191"/>
        <v>536070</v>
      </c>
      <c r="AG2512" s="108"/>
      <c r="AH2512" s="108"/>
      <c r="AI2512" s="108"/>
      <c r="AJ2512" s="108"/>
      <c r="AK2512" s="108"/>
      <c r="AL2512" s="108"/>
      <c r="AM2512" s="108"/>
      <c r="AN2512" s="108"/>
      <c r="AO2512" s="108"/>
      <c r="AP2512" s="108"/>
      <c r="AQ2512" s="108"/>
      <c r="AR2512" s="108"/>
      <c r="AS2512" s="108"/>
      <c r="AT2512" s="108"/>
      <c r="AU2512" s="108"/>
      <c r="AV2512" s="108"/>
      <c r="AW2512" s="108"/>
      <c r="AX2512" s="108"/>
      <c r="AY2512" s="108"/>
      <c r="AZ2512" s="108"/>
      <c r="BA2512" s="108"/>
      <c r="BB2512" s="108"/>
      <c r="BC2512" s="108"/>
      <c r="BD2512" s="108"/>
      <c r="BE2512" s="108"/>
      <c r="BF2512" s="108"/>
      <c r="BG2512" s="108"/>
      <c r="BH2512" s="108"/>
      <c r="BI2512" s="108"/>
      <c r="BJ2512" s="108"/>
      <c r="BK2512" s="130"/>
      <c r="BL2512" s="130"/>
      <c r="BM2512" s="130"/>
      <c r="BN2512" s="130"/>
      <c r="BO2512" s="130"/>
      <c r="BP2512" s="130"/>
      <c r="BQ2512" s="130"/>
      <c r="BR2512" s="130"/>
      <c r="BS2512" s="130"/>
      <c r="BT2512" s="130"/>
      <c r="BU2512" s="130"/>
      <c r="BV2512" s="130"/>
      <c r="BW2512" s="130"/>
      <c r="BX2512" s="130"/>
      <c r="BY2512" s="130"/>
      <c r="BZ2512" s="130"/>
      <c r="CA2512" s="130"/>
      <c r="CB2512" s="130"/>
      <c r="CC2512" s="130"/>
      <c r="CD2512" s="130"/>
      <c r="CE2512" s="130"/>
      <c r="CF2512" s="130"/>
      <c r="CG2512" s="130"/>
      <c r="CH2512" s="130"/>
      <c r="CI2512" s="130"/>
      <c r="CJ2512" s="130"/>
      <c r="CK2512" s="130"/>
      <c r="CL2512" s="130"/>
      <c r="CM2512" s="130"/>
      <c r="CN2512" s="130"/>
      <c r="CO2512" s="130"/>
      <c r="CP2512" s="130"/>
      <c r="CQ2512" s="130"/>
      <c r="CR2512" s="130"/>
      <c r="CS2512" s="130"/>
      <c r="CT2512" s="130"/>
      <c r="CU2512" s="130"/>
      <c r="CV2512" s="130"/>
      <c r="CW2512" s="130"/>
      <c r="CX2512" s="130"/>
      <c r="CY2512" s="130"/>
      <c r="CZ2512" s="130"/>
      <c r="DA2512" s="130"/>
      <c r="DB2512" s="130"/>
      <c r="DC2512" s="130"/>
      <c r="DD2512" s="130"/>
      <c r="DE2512" s="130"/>
      <c r="DF2512" s="130"/>
      <c r="DG2512" s="130"/>
      <c r="DH2512" s="130"/>
      <c r="DI2512" s="130"/>
      <c r="DJ2512" s="130"/>
      <c r="DK2512" s="130"/>
      <c r="DL2512" s="130"/>
    </row>
    <row r="2513" spans="1:116" ht="54.75" customHeight="1" x14ac:dyDescent="0.2">
      <c r="A2513" s="136">
        <v>2510</v>
      </c>
      <c r="B2513" s="368">
        <f t="shared" si="192"/>
        <v>1442</v>
      </c>
      <c r="C2513" s="223" t="s">
        <v>11134</v>
      </c>
      <c r="D2513" s="312" t="s">
        <v>8462</v>
      </c>
      <c r="E2513" s="141">
        <v>20467534026</v>
      </c>
      <c r="F2513" s="134" t="s">
        <v>26</v>
      </c>
      <c r="G2513" s="312" t="s">
        <v>27</v>
      </c>
      <c r="H2513" s="198" t="s">
        <v>11136</v>
      </c>
      <c r="I2513" s="312" t="s">
        <v>11138</v>
      </c>
      <c r="J2513" s="279" t="s">
        <v>11140</v>
      </c>
      <c r="K2513" s="104" t="s">
        <v>11142</v>
      </c>
      <c r="L2513" s="198" t="s">
        <v>11144</v>
      </c>
      <c r="M2513" s="134" t="s">
        <v>11145</v>
      </c>
      <c r="N2513" s="312" t="s">
        <v>1163</v>
      </c>
      <c r="O2513" s="312">
        <v>2022</v>
      </c>
      <c r="P2513" s="88">
        <v>45432</v>
      </c>
      <c r="Q2513" s="312" t="s">
        <v>6790</v>
      </c>
      <c r="R2513" s="312">
        <v>1</v>
      </c>
      <c r="S2513" s="222" t="s">
        <v>11146</v>
      </c>
      <c r="T2513" s="179">
        <v>45698</v>
      </c>
      <c r="U2513" s="87">
        <v>192.8</v>
      </c>
      <c r="V2513" s="134" t="s">
        <v>11147</v>
      </c>
      <c r="W2513" s="88">
        <v>45789</v>
      </c>
      <c r="X2513" s="134">
        <v>192.8</v>
      </c>
      <c r="Y2513" s="123" t="s">
        <v>11148</v>
      </c>
      <c r="Z2513" s="179">
        <v>45898</v>
      </c>
      <c r="AA2513" s="87">
        <v>192.8</v>
      </c>
      <c r="AB2513" s="311" t="s">
        <v>11149</v>
      </c>
      <c r="AC2513" s="145">
        <v>192.8</v>
      </c>
      <c r="AD2513" s="142">
        <v>2025</v>
      </c>
      <c r="AE2513" s="142">
        <v>5350</v>
      </c>
      <c r="AF2513" s="328">
        <f t="shared" si="191"/>
        <v>1031480.0000000001</v>
      </c>
      <c r="AG2513" s="108"/>
      <c r="AH2513" s="108"/>
      <c r="AI2513" s="108"/>
      <c r="AJ2513" s="108"/>
      <c r="AK2513" s="108"/>
      <c r="AL2513" s="108"/>
      <c r="AM2513" s="108"/>
      <c r="AN2513" s="108"/>
      <c r="AO2513" s="108"/>
      <c r="AP2513" s="108"/>
      <c r="AQ2513" s="108"/>
      <c r="AR2513" s="108"/>
      <c r="AS2513" s="108"/>
      <c r="AT2513" s="108"/>
      <c r="AU2513" s="108"/>
      <c r="AV2513" s="108"/>
      <c r="AW2513" s="108"/>
      <c r="AX2513" s="108"/>
      <c r="AY2513" s="108"/>
      <c r="AZ2513" s="108"/>
      <c r="BA2513" s="108"/>
      <c r="BB2513" s="108"/>
      <c r="BC2513" s="108"/>
      <c r="BD2513" s="108"/>
      <c r="BE2513" s="108"/>
      <c r="BF2513" s="108"/>
      <c r="BG2513" s="108"/>
      <c r="BH2513" s="108"/>
      <c r="BI2513" s="108"/>
      <c r="BJ2513" s="108"/>
      <c r="BK2513" s="130"/>
      <c r="BL2513" s="130"/>
      <c r="BM2513" s="130"/>
      <c r="BN2513" s="130"/>
      <c r="BO2513" s="130"/>
      <c r="BP2513" s="130"/>
      <c r="BQ2513" s="130"/>
      <c r="BR2513" s="130"/>
      <c r="BS2513" s="130"/>
      <c r="BT2513" s="130"/>
      <c r="BU2513" s="130"/>
      <c r="BV2513" s="130"/>
      <c r="BW2513" s="130"/>
      <c r="BX2513" s="130"/>
      <c r="BY2513" s="130"/>
      <c r="BZ2513" s="130"/>
      <c r="CA2513" s="130"/>
      <c r="CB2513" s="130"/>
      <c r="CC2513" s="130"/>
      <c r="CD2513" s="130"/>
      <c r="CE2513" s="130"/>
      <c r="CF2513" s="130"/>
      <c r="CG2513" s="130"/>
      <c r="CH2513" s="130"/>
      <c r="CI2513" s="130"/>
      <c r="CJ2513" s="130"/>
      <c r="CK2513" s="130"/>
      <c r="CL2513" s="130"/>
      <c r="CM2513" s="130"/>
      <c r="CN2513" s="130"/>
      <c r="CO2513" s="130"/>
      <c r="CP2513" s="130"/>
      <c r="CQ2513" s="130"/>
      <c r="CR2513" s="130"/>
      <c r="CS2513" s="130"/>
      <c r="CT2513" s="130"/>
      <c r="CU2513" s="130"/>
      <c r="CV2513" s="130"/>
      <c r="CW2513" s="130"/>
      <c r="CX2513" s="130"/>
      <c r="CY2513" s="130"/>
      <c r="CZ2513" s="130"/>
      <c r="DA2513" s="130"/>
      <c r="DB2513" s="130"/>
      <c r="DC2513" s="130"/>
      <c r="DD2513" s="130"/>
      <c r="DE2513" s="130"/>
      <c r="DF2513" s="130"/>
      <c r="DG2513" s="130"/>
      <c r="DH2513" s="130"/>
      <c r="DI2513" s="130"/>
      <c r="DJ2513" s="130"/>
      <c r="DK2513" s="130"/>
      <c r="DL2513" s="130"/>
    </row>
    <row r="2514" spans="1:116" ht="63.75" customHeight="1" x14ac:dyDescent="0.2">
      <c r="A2514" s="136">
        <v>2511</v>
      </c>
      <c r="B2514" s="368">
        <f t="shared" si="192"/>
        <v>1443</v>
      </c>
      <c r="C2514" s="223" t="s">
        <v>11257</v>
      </c>
      <c r="D2514" s="312" t="s">
        <v>11040</v>
      </c>
      <c r="E2514" s="141">
        <v>20100017491</v>
      </c>
      <c r="F2514" s="134" t="s">
        <v>26</v>
      </c>
      <c r="G2514" s="312" t="s">
        <v>27</v>
      </c>
      <c r="H2514" s="198" t="s">
        <v>9820</v>
      </c>
      <c r="I2514" s="312" t="s">
        <v>11054</v>
      </c>
      <c r="J2514" s="312" t="s">
        <v>11053</v>
      </c>
      <c r="K2514" s="104" t="s">
        <v>8528</v>
      </c>
      <c r="L2514" s="198" t="s">
        <v>11150</v>
      </c>
      <c r="M2514" s="134" t="s">
        <v>10742</v>
      </c>
      <c r="N2514" s="312" t="s">
        <v>1162</v>
      </c>
      <c r="O2514" s="312">
        <v>2023</v>
      </c>
      <c r="P2514" s="88">
        <v>45595</v>
      </c>
      <c r="Q2514" s="312" t="s">
        <v>6790</v>
      </c>
      <c r="R2514" s="312">
        <v>1</v>
      </c>
      <c r="S2514" s="222" t="s">
        <v>11154</v>
      </c>
      <c r="T2514" s="179">
        <v>45832</v>
      </c>
      <c r="U2514" s="87">
        <v>40.1</v>
      </c>
      <c r="V2514" s="134" t="s">
        <v>2076</v>
      </c>
      <c r="W2514" s="134" t="s">
        <v>2076</v>
      </c>
      <c r="X2514" s="134" t="s">
        <v>2076</v>
      </c>
      <c r="Y2514" s="123" t="s">
        <v>11155</v>
      </c>
      <c r="Z2514" s="179">
        <v>45898</v>
      </c>
      <c r="AA2514" s="87">
        <v>40.1</v>
      </c>
      <c r="AB2514" s="311" t="s">
        <v>11156</v>
      </c>
      <c r="AC2514" s="145">
        <v>40.1</v>
      </c>
      <c r="AD2514" s="142">
        <v>2025</v>
      </c>
      <c r="AE2514" s="142">
        <v>5350</v>
      </c>
      <c r="AF2514" s="328">
        <f t="shared" si="191"/>
        <v>214535</v>
      </c>
      <c r="AG2514" s="108"/>
      <c r="AH2514" s="108"/>
      <c r="AI2514" s="108"/>
      <c r="AJ2514" s="108"/>
      <c r="AK2514" s="108"/>
      <c r="AL2514" s="108"/>
      <c r="AM2514" s="108"/>
      <c r="AN2514" s="108"/>
      <c r="AO2514" s="108"/>
      <c r="AP2514" s="108"/>
      <c r="AQ2514" s="108"/>
      <c r="AR2514" s="108"/>
      <c r="AS2514" s="108"/>
      <c r="AT2514" s="108"/>
      <c r="AU2514" s="108"/>
      <c r="AV2514" s="108"/>
      <c r="AW2514" s="108"/>
      <c r="AX2514" s="108"/>
      <c r="AY2514" s="108"/>
      <c r="AZ2514" s="108"/>
      <c r="BA2514" s="108"/>
      <c r="BB2514" s="108"/>
      <c r="BC2514" s="108"/>
      <c r="BD2514" s="108"/>
      <c r="BE2514" s="108"/>
      <c r="BF2514" s="108"/>
      <c r="BG2514" s="108"/>
      <c r="BH2514" s="108"/>
      <c r="BI2514" s="108"/>
      <c r="BJ2514" s="108"/>
      <c r="BK2514" s="130"/>
      <c r="BL2514" s="130"/>
      <c r="BM2514" s="130"/>
      <c r="BN2514" s="130"/>
      <c r="BO2514" s="130"/>
      <c r="BP2514" s="130"/>
      <c r="BQ2514" s="130"/>
      <c r="BR2514" s="130"/>
      <c r="BS2514" s="130"/>
      <c r="BT2514" s="130"/>
      <c r="BU2514" s="130"/>
      <c r="BV2514" s="130"/>
      <c r="BW2514" s="130"/>
      <c r="BX2514" s="130"/>
      <c r="BY2514" s="130"/>
      <c r="BZ2514" s="130"/>
      <c r="CA2514" s="130"/>
      <c r="CB2514" s="130"/>
      <c r="CC2514" s="130"/>
      <c r="CD2514" s="130"/>
      <c r="CE2514" s="130"/>
      <c r="CF2514" s="130"/>
      <c r="CG2514" s="130"/>
      <c r="CH2514" s="130"/>
      <c r="CI2514" s="130"/>
      <c r="CJ2514" s="130"/>
      <c r="CK2514" s="130"/>
      <c r="CL2514" s="130"/>
      <c r="CM2514" s="130"/>
      <c r="CN2514" s="130"/>
      <c r="CO2514" s="130"/>
      <c r="CP2514" s="130"/>
      <c r="CQ2514" s="130"/>
      <c r="CR2514" s="130"/>
      <c r="CS2514" s="130"/>
      <c r="CT2514" s="130"/>
      <c r="CU2514" s="130"/>
      <c r="CV2514" s="130"/>
      <c r="CW2514" s="130"/>
      <c r="CX2514" s="130"/>
      <c r="CY2514" s="130"/>
      <c r="CZ2514" s="130"/>
      <c r="DA2514" s="130"/>
      <c r="DB2514" s="130"/>
      <c r="DC2514" s="130"/>
      <c r="DD2514" s="130"/>
      <c r="DE2514" s="130"/>
      <c r="DF2514" s="130"/>
      <c r="DG2514" s="130"/>
      <c r="DH2514" s="130"/>
      <c r="DI2514" s="130"/>
      <c r="DJ2514" s="130"/>
      <c r="DK2514" s="130"/>
      <c r="DL2514" s="130"/>
    </row>
    <row r="2515" spans="1:116" ht="60" customHeight="1" x14ac:dyDescent="0.2">
      <c r="A2515" s="136">
        <v>2512</v>
      </c>
      <c r="B2515" s="368">
        <f t="shared" si="192"/>
        <v>1443</v>
      </c>
      <c r="C2515" s="223" t="s">
        <v>11257</v>
      </c>
      <c r="D2515" s="312" t="s">
        <v>11040</v>
      </c>
      <c r="E2515" s="141">
        <v>20100017491</v>
      </c>
      <c r="F2515" s="134" t="s">
        <v>26</v>
      </c>
      <c r="G2515" s="312" t="s">
        <v>27</v>
      </c>
      <c r="H2515" s="198" t="s">
        <v>9820</v>
      </c>
      <c r="I2515" s="312" t="s">
        <v>11054</v>
      </c>
      <c r="J2515" s="312" t="s">
        <v>11053</v>
      </c>
      <c r="K2515" s="104" t="s">
        <v>8528</v>
      </c>
      <c r="L2515" s="198" t="s">
        <v>11153</v>
      </c>
      <c r="M2515" s="134" t="s">
        <v>10742</v>
      </c>
      <c r="N2515" s="312" t="s">
        <v>1161</v>
      </c>
      <c r="O2515" s="312">
        <v>2023</v>
      </c>
      <c r="P2515" s="88">
        <v>45595</v>
      </c>
      <c r="Q2515" s="312" t="s">
        <v>6790</v>
      </c>
      <c r="R2515" s="312">
        <v>1</v>
      </c>
      <c r="S2515" s="222" t="s">
        <v>11154</v>
      </c>
      <c r="T2515" s="179">
        <v>45832</v>
      </c>
      <c r="U2515" s="87">
        <v>4</v>
      </c>
      <c r="V2515" s="134" t="s">
        <v>2076</v>
      </c>
      <c r="W2515" s="134" t="s">
        <v>2076</v>
      </c>
      <c r="X2515" s="134" t="s">
        <v>2076</v>
      </c>
      <c r="Y2515" s="123" t="s">
        <v>11155</v>
      </c>
      <c r="Z2515" s="179">
        <v>45898</v>
      </c>
      <c r="AA2515" s="87">
        <v>4</v>
      </c>
      <c r="AB2515" s="311" t="s">
        <v>11156</v>
      </c>
      <c r="AC2515" s="145">
        <v>4</v>
      </c>
      <c r="AD2515" s="142">
        <v>2025</v>
      </c>
      <c r="AE2515" s="142">
        <v>5350</v>
      </c>
      <c r="AF2515" s="328">
        <f t="shared" si="191"/>
        <v>21400</v>
      </c>
      <c r="AG2515" s="108"/>
      <c r="AH2515" s="108"/>
      <c r="AI2515" s="108"/>
      <c r="AJ2515" s="108"/>
      <c r="AK2515" s="108"/>
      <c r="AL2515" s="108"/>
      <c r="AM2515" s="108"/>
      <c r="AN2515" s="108"/>
      <c r="AO2515" s="108"/>
      <c r="AP2515" s="108"/>
      <c r="AQ2515" s="108"/>
      <c r="AR2515" s="108"/>
      <c r="AS2515" s="108"/>
      <c r="AT2515" s="108"/>
      <c r="AU2515" s="108"/>
      <c r="AV2515" s="108"/>
      <c r="AW2515" s="108"/>
      <c r="AX2515" s="108"/>
      <c r="AY2515" s="108"/>
      <c r="AZ2515" s="108"/>
      <c r="BA2515" s="108"/>
      <c r="BB2515" s="108"/>
      <c r="BC2515" s="108"/>
      <c r="BD2515" s="108"/>
      <c r="BE2515" s="108"/>
      <c r="BF2515" s="108"/>
      <c r="BG2515" s="108"/>
      <c r="BH2515" s="108"/>
      <c r="BI2515" s="108"/>
      <c r="BJ2515" s="108"/>
      <c r="BK2515" s="130"/>
      <c r="BL2515" s="130"/>
      <c r="BM2515" s="130"/>
      <c r="BN2515" s="130"/>
      <c r="BO2515" s="130"/>
      <c r="BP2515" s="130"/>
      <c r="BQ2515" s="130"/>
      <c r="BR2515" s="130"/>
      <c r="BS2515" s="130"/>
      <c r="BT2515" s="130"/>
      <c r="BU2515" s="130"/>
      <c r="BV2515" s="130"/>
      <c r="BW2515" s="130"/>
      <c r="BX2515" s="130"/>
      <c r="BY2515" s="130"/>
      <c r="BZ2515" s="130"/>
      <c r="CA2515" s="130"/>
      <c r="CB2515" s="130"/>
      <c r="CC2515" s="130"/>
      <c r="CD2515" s="130"/>
      <c r="CE2515" s="130"/>
      <c r="CF2515" s="130"/>
      <c r="CG2515" s="130"/>
      <c r="CH2515" s="130"/>
      <c r="CI2515" s="130"/>
      <c r="CJ2515" s="130"/>
      <c r="CK2515" s="130"/>
      <c r="CL2515" s="130"/>
      <c r="CM2515" s="130"/>
      <c r="CN2515" s="130"/>
      <c r="CO2515" s="130"/>
      <c r="CP2515" s="130"/>
      <c r="CQ2515" s="130"/>
      <c r="CR2515" s="130"/>
      <c r="CS2515" s="130"/>
      <c r="CT2515" s="130"/>
      <c r="CU2515" s="130"/>
      <c r="CV2515" s="130"/>
      <c r="CW2515" s="130"/>
      <c r="CX2515" s="130"/>
      <c r="CY2515" s="130"/>
      <c r="CZ2515" s="130"/>
      <c r="DA2515" s="130"/>
      <c r="DB2515" s="130"/>
      <c r="DC2515" s="130"/>
      <c r="DD2515" s="130"/>
      <c r="DE2515" s="130"/>
      <c r="DF2515" s="130"/>
      <c r="DG2515" s="130"/>
      <c r="DH2515" s="130"/>
      <c r="DI2515" s="130"/>
      <c r="DJ2515" s="130"/>
      <c r="DK2515" s="130"/>
      <c r="DL2515" s="130"/>
    </row>
    <row r="2516" spans="1:116" ht="66.75" customHeight="1" x14ac:dyDescent="0.2">
      <c r="A2516" s="136">
        <v>2513</v>
      </c>
      <c r="B2516" s="368">
        <f t="shared" si="192"/>
        <v>1443</v>
      </c>
      <c r="C2516" s="223" t="s">
        <v>11257</v>
      </c>
      <c r="D2516" s="312" t="s">
        <v>11040</v>
      </c>
      <c r="E2516" s="141">
        <v>20100017491</v>
      </c>
      <c r="F2516" s="134" t="s">
        <v>26</v>
      </c>
      <c r="G2516" s="312" t="s">
        <v>27</v>
      </c>
      <c r="H2516" s="198" t="s">
        <v>9820</v>
      </c>
      <c r="I2516" s="312" t="s">
        <v>11054</v>
      </c>
      <c r="J2516" s="312" t="s">
        <v>11053</v>
      </c>
      <c r="K2516" s="104" t="s">
        <v>8528</v>
      </c>
      <c r="L2516" s="198" t="s">
        <v>11152</v>
      </c>
      <c r="M2516" s="134" t="s">
        <v>10742</v>
      </c>
      <c r="N2516" s="312" t="s">
        <v>1161</v>
      </c>
      <c r="O2516" s="312">
        <v>2023</v>
      </c>
      <c r="P2516" s="88">
        <v>45595</v>
      </c>
      <c r="Q2516" s="312" t="s">
        <v>6790</v>
      </c>
      <c r="R2516" s="312">
        <v>1</v>
      </c>
      <c r="S2516" s="222" t="s">
        <v>11154</v>
      </c>
      <c r="T2516" s="179">
        <v>45832</v>
      </c>
      <c r="U2516" s="87">
        <v>10</v>
      </c>
      <c r="V2516" s="134" t="s">
        <v>2076</v>
      </c>
      <c r="W2516" s="134" t="s">
        <v>2076</v>
      </c>
      <c r="X2516" s="134" t="s">
        <v>2076</v>
      </c>
      <c r="Y2516" s="123" t="s">
        <v>11155</v>
      </c>
      <c r="Z2516" s="179">
        <v>45898</v>
      </c>
      <c r="AA2516" s="87">
        <v>10</v>
      </c>
      <c r="AB2516" s="311" t="s">
        <v>11156</v>
      </c>
      <c r="AC2516" s="145">
        <v>10</v>
      </c>
      <c r="AD2516" s="142">
        <v>2025</v>
      </c>
      <c r="AE2516" s="142">
        <v>5350</v>
      </c>
      <c r="AF2516" s="328">
        <f t="shared" si="191"/>
        <v>53500</v>
      </c>
      <c r="AG2516" s="108"/>
      <c r="AH2516" s="108"/>
      <c r="AI2516" s="108"/>
      <c r="AJ2516" s="108"/>
      <c r="AK2516" s="108"/>
      <c r="AL2516" s="108"/>
      <c r="AM2516" s="108"/>
      <c r="AN2516" s="108"/>
      <c r="AO2516" s="108"/>
      <c r="AP2516" s="108"/>
      <c r="AQ2516" s="108"/>
      <c r="AR2516" s="108"/>
      <c r="AS2516" s="108"/>
      <c r="AT2516" s="108"/>
      <c r="AU2516" s="108"/>
      <c r="AV2516" s="108"/>
      <c r="AW2516" s="108"/>
      <c r="AX2516" s="108"/>
      <c r="AY2516" s="108"/>
      <c r="AZ2516" s="108"/>
      <c r="BA2516" s="108"/>
      <c r="BB2516" s="108"/>
      <c r="BC2516" s="108"/>
      <c r="BD2516" s="108"/>
      <c r="BE2516" s="108"/>
      <c r="BF2516" s="108"/>
      <c r="BG2516" s="108"/>
      <c r="BH2516" s="108"/>
      <c r="BI2516" s="108"/>
      <c r="BJ2516" s="108"/>
      <c r="BK2516" s="130"/>
      <c r="BL2516" s="130"/>
      <c r="BM2516" s="130"/>
      <c r="BN2516" s="130"/>
      <c r="BO2516" s="130"/>
      <c r="BP2516" s="130"/>
      <c r="BQ2516" s="130"/>
      <c r="BR2516" s="130"/>
      <c r="BS2516" s="130"/>
      <c r="BT2516" s="130"/>
      <c r="BU2516" s="130"/>
      <c r="BV2516" s="130"/>
      <c r="BW2516" s="130"/>
      <c r="BX2516" s="130"/>
      <c r="BY2516" s="130"/>
      <c r="BZ2516" s="130"/>
      <c r="CA2516" s="130"/>
      <c r="CB2516" s="130"/>
      <c r="CC2516" s="130"/>
      <c r="CD2516" s="130"/>
      <c r="CE2516" s="130"/>
      <c r="CF2516" s="130"/>
      <c r="CG2516" s="130"/>
      <c r="CH2516" s="130"/>
      <c r="CI2516" s="130"/>
      <c r="CJ2516" s="130"/>
      <c r="CK2516" s="130"/>
      <c r="CL2516" s="130"/>
      <c r="CM2516" s="130"/>
      <c r="CN2516" s="130"/>
      <c r="CO2516" s="130"/>
      <c r="CP2516" s="130"/>
      <c r="CQ2516" s="130"/>
      <c r="CR2516" s="130"/>
      <c r="CS2516" s="130"/>
      <c r="CT2516" s="130"/>
      <c r="CU2516" s="130"/>
      <c r="CV2516" s="130"/>
      <c r="CW2516" s="130"/>
      <c r="CX2516" s="130"/>
      <c r="CY2516" s="130"/>
      <c r="CZ2516" s="130"/>
      <c r="DA2516" s="130"/>
      <c r="DB2516" s="130"/>
      <c r="DC2516" s="130"/>
      <c r="DD2516" s="130"/>
      <c r="DE2516" s="130"/>
      <c r="DF2516" s="130"/>
      <c r="DG2516" s="130"/>
      <c r="DH2516" s="130"/>
      <c r="DI2516" s="130"/>
      <c r="DJ2516" s="130"/>
      <c r="DK2516" s="130"/>
      <c r="DL2516" s="130"/>
    </row>
    <row r="2517" spans="1:116" ht="52.5" customHeight="1" x14ac:dyDescent="0.2">
      <c r="A2517" s="136">
        <v>2514</v>
      </c>
      <c r="B2517" s="368">
        <f t="shared" si="192"/>
        <v>1443</v>
      </c>
      <c r="C2517" s="223" t="s">
        <v>11257</v>
      </c>
      <c r="D2517" s="312" t="s">
        <v>11040</v>
      </c>
      <c r="E2517" s="141">
        <v>20100017491</v>
      </c>
      <c r="F2517" s="134" t="s">
        <v>26</v>
      </c>
      <c r="G2517" s="312" t="s">
        <v>27</v>
      </c>
      <c r="H2517" s="198" t="s">
        <v>9820</v>
      </c>
      <c r="I2517" s="312" t="s">
        <v>11054</v>
      </c>
      <c r="J2517" s="312" t="s">
        <v>11053</v>
      </c>
      <c r="K2517" s="104" t="s">
        <v>8528</v>
      </c>
      <c r="L2517" s="198" t="s">
        <v>11151</v>
      </c>
      <c r="M2517" s="134" t="s">
        <v>10742</v>
      </c>
      <c r="N2517" s="312" t="s">
        <v>1161</v>
      </c>
      <c r="O2517" s="312">
        <v>2023</v>
      </c>
      <c r="P2517" s="88">
        <v>45595</v>
      </c>
      <c r="Q2517" s="312" t="s">
        <v>6790</v>
      </c>
      <c r="R2517" s="312">
        <v>1</v>
      </c>
      <c r="S2517" s="222" t="s">
        <v>11154</v>
      </c>
      <c r="T2517" s="179">
        <v>45832</v>
      </c>
      <c r="U2517" s="87">
        <v>10</v>
      </c>
      <c r="V2517" s="134" t="s">
        <v>2076</v>
      </c>
      <c r="W2517" s="134" t="s">
        <v>2076</v>
      </c>
      <c r="X2517" s="134" t="s">
        <v>2076</v>
      </c>
      <c r="Y2517" s="123" t="s">
        <v>11155</v>
      </c>
      <c r="Z2517" s="179">
        <v>45898</v>
      </c>
      <c r="AA2517" s="87">
        <v>10</v>
      </c>
      <c r="AB2517" s="311" t="s">
        <v>11156</v>
      </c>
      <c r="AC2517" s="145">
        <v>10</v>
      </c>
      <c r="AD2517" s="142">
        <v>2025</v>
      </c>
      <c r="AE2517" s="142">
        <v>5350</v>
      </c>
      <c r="AF2517" s="328">
        <f t="shared" si="191"/>
        <v>53500</v>
      </c>
      <c r="AG2517" s="108"/>
      <c r="AH2517" s="108"/>
      <c r="AI2517" s="108"/>
      <c r="AJ2517" s="108"/>
      <c r="AK2517" s="108"/>
      <c r="AL2517" s="108"/>
      <c r="AM2517" s="108"/>
      <c r="AN2517" s="108"/>
      <c r="AO2517" s="108"/>
      <c r="AP2517" s="108"/>
      <c r="AQ2517" s="108"/>
      <c r="AR2517" s="108"/>
      <c r="AS2517" s="108"/>
      <c r="AT2517" s="108"/>
      <c r="AU2517" s="108"/>
      <c r="AV2517" s="108"/>
      <c r="AW2517" s="108"/>
      <c r="AX2517" s="108"/>
      <c r="AY2517" s="108"/>
      <c r="AZ2517" s="108"/>
      <c r="BA2517" s="108"/>
      <c r="BB2517" s="108"/>
      <c r="BC2517" s="108"/>
      <c r="BD2517" s="108"/>
      <c r="BE2517" s="108"/>
      <c r="BF2517" s="108"/>
      <c r="BG2517" s="108"/>
      <c r="BH2517" s="108"/>
      <c r="BI2517" s="108"/>
      <c r="BJ2517" s="108"/>
      <c r="BK2517" s="130"/>
      <c r="BL2517" s="130"/>
      <c r="BM2517" s="130"/>
      <c r="BN2517" s="130"/>
      <c r="BO2517" s="130"/>
      <c r="BP2517" s="130"/>
      <c r="BQ2517" s="130"/>
      <c r="BR2517" s="130"/>
      <c r="BS2517" s="130"/>
      <c r="BT2517" s="130"/>
      <c r="BU2517" s="130"/>
      <c r="BV2517" s="130"/>
      <c r="BW2517" s="130"/>
      <c r="BX2517" s="130"/>
      <c r="BY2517" s="130"/>
      <c r="BZ2517" s="130"/>
      <c r="CA2517" s="130"/>
      <c r="CB2517" s="130"/>
      <c r="CC2517" s="130"/>
      <c r="CD2517" s="130"/>
      <c r="CE2517" s="130"/>
      <c r="CF2517" s="130"/>
      <c r="CG2517" s="130"/>
      <c r="CH2517" s="130"/>
      <c r="CI2517" s="130"/>
      <c r="CJ2517" s="130"/>
      <c r="CK2517" s="130"/>
      <c r="CL2517" s="130"/>
      <c r="CM2517" s="130"/>
      <c r="CN2517" s="130"/>
      <c r="CO2517" s="130"/>
      <c r="CP2517" s="130"/>
      <c r="CQ2517" s="130"/>
      <c r="CR2517" s="130"/>
      <c r="CS2517" s="130"/>
      <c r="CT2517" s="130"/>
      <c r="CU2517" s="130"/>
      <c r="CV2517" s="130"/>
      <c r="CW2517" s="130"/>
      <c r="CX2517" s="130"/>
      <c r="CY2517" s="130"/>
      <c r="CZ2517" s="130"/>
      <c r="DA2517" s="130"/>
      <c r="DB2517" s="130"/>
      <c r="DC2517" s="130"/>
      <c r="DD2517" s="130"/>
      <c r="DE2517" s="130"/>
      <c r="DF2517" s="130"/>
      <c r="DG2517" s="130"/>
      <c r="DH2517" s="130"/>
      <c r="DI2517" s="130"/>
      <c r="DJ2517" s="130"/>
      <c r="DK2517" s="130"/>
      <c r="DL2517" s="130"/>
    </row>
    <row r="2518" spans="1:116" ht="49.5" customHeight="1" x14ac:dyDescent="0.2">
      <c r="A2518" s="136">
        <v>2515</v>
      </c>
      <c r="B2518" s="368">
        <f t="shared" si="192"/>
        <v>1444</v>
      </c>
      <c r="C2518" s="223" t="s">
        <v>11157</v>
      </c>
      <c r="D2518" s="312" t="s">
        <v>11395</v>
      </c>
      <c r="E2518" s="141">
        <v>20543254798</v>
      </c>
      <c r="F2518" s="134" t="s">
        <v>26</v>
      </c>
      <c r="G2518" s="312" t="s">
        <v>27</v>
      </c>
      <c r="H2518" s="198" t="s">
        <v>9820</v>
      </c>
      <c r="I2518" s="312" t="s">
        <v>11054</v>
      </c>
      <c r="J2518" s="312" t="s">
        <v>11053</v>
      </c>
      <c r="K2518" s="104" t="s">
        <v>8528</v>
      </c>
      <c r="L2518" s="198" t="s">
        <v>11158</v>
      </c>
      <c r="M2518" s="134" t="s">
        <v>11168</v>
      </c>
      <c r="N2518" s="312" t="s">
        <v>1161</v>
      </c>
      <c r="O2518" s="312">
        <v>2023</v>
      </c>
      <c r="P2518" s="88">
        <v>45602</v>
      </c>
      <c r="Q2518" s="312" t="s">
        <v>6790</v>
      </c>
      <c r="R2518" s="312">
        <v>1</v>
      </c>
      <c r="S2518" s="222" t="s">
        <v>11169</v>
      </c>
      <c r="T2518" s="179">
        <v>45832</v>
      </c>
      <c r="U2518" s="87">
        <v>32.4</v>
      </c>
      <c r="V2518" s="134" t="s">
        <v>2076</v>
      </c>
      <c r="W2518" s="134" t="s">
        <v>2076</v>
      </c>
      <c r="X2518" s="134" t="s">
        <v>2076</v>
      </c>
      <c r="Y2518" s="123" t="s">
        <v>11171</v>
      </c>
      <c r="Z2518" s="179">
        <v>45898</v>
      </c>
      <c r="AA2518" s="87">
        <v>32.4</v>
      </c>
      <c r="AB2518" s="311" t="s">
        <v>11173</v>
      </c>
      <c r="AC2518" s="145">
        <v>32.4</v>
      </c>
      <c r="AD2518" s="142">
        <v>2025</v>
      </c>
      <c r="AE2518" s="142">
        <v>5350</v>
      </c>
      <c r="AF2518" s="328">
        <f t="shared" si="191"/>
        <v>173340</v>
      </c>
      <c r="AG2518" s="108"/>
      <c r="AH2518" s="108"/>
      <c r="AI2518" s="108"/>
      <c r="AJ2518" s="108"/>
      <c r="AK2518" s="108"/>
      <c r="AL2518" s="108"/>
      <c r="AM2518" s="108"/>
      <c r="AN2518" s="108"/>
      <c r="AO2518" s="108"/>
      <c r="AP2518" s="108"/>
      <c r="AQ2518" s="108"/>
      <c r="AR2518" s="108"/>
      <c r="AS2518" s="108"/>
      <c r="AT2518" s="108"/>
      <c r="AU2518" s="108"/>
      <c r="AV2518" s="108"/>
      <c r="AW2518" s="108"/>
      <c r="AX2518" s="108"/>
      <c r="AY2518" s="108"/>
      <c r="AZ2518" s="108"/>
      <c r="BA2518" s="108"/>
      <c r="BB2518" s="108"/>
      <c r="BC2518" s="108"/>
      <c r="BD2518" s="108"/>
      <c r="BE2518" s="108"/>
      <c r="BF2518" s="108"/>
      <c r="BG2518" s="108"/>
      <c r="BH2518" s="108"/>
      <c r="BI2518" s="108"/>
      <c r="BJ2518" s="108"/>
      <c r="BK2518" s="130"/>
      <c r="BL2518" s="130"/>
      <c r="BM2518" s="130"/>
      <c r="BN2518" s="130"/>
      <c r="BO2518" s="130"/>
      <c r="BP2518" s="130"/>
      <c r="BQ2518" s="130"/>
      <c r="BR2518" s="130"/>
      <c r="BS2518" s="130"/>
      <c r="BT2518" s="130"/>
      <c r="BU2518" s="130"/>
      <c r="BV2518" s="130"/>
      <c r="BW2518" s="130"/>
      <c r="BX2518" s="130"/>
      <c r="BY2518" s="130"/>
      <c r="BZ2518" s="130"/>
      <c r="CA2518" s="130"/>
      <c r="CB2518" s="130"/>
      <c r="CC2518" s="130"/>
      <c r="CD2518" s="130"/>
      <c r="CE2518" s="130"/>
      <c r="CF2518" s="130"/>
      <c r="CG2518" s="130"/>
      <c r="CH2518" s="130"/>
      <c r="CI2518" s="130"/>
      <c r="CJ2518" s="130"/>
      <c r="CK2518" s="130"/>
      <c r="CL2518" s="130"/>
      <c r="CM2518" s="130"/>
      <c r="CN2518" s="130"/>
      <c r="CO2518" s="130"/>
      <c r="CP2518" s="130"/>
      <c r="CQ2518" s="130"/>
      <c r="CR2518" s="130"/>
      <c r="CS2518" s="130"/>
      <c r="CT2518" s="130"/>
      <c r="CU2518" s="130"/>
      <c r="CV2518" s="130"/>
      <c r="CW2518" s="130"/>
      <c r="CX2518" s="130"/>
      <c r="CY2518" s="130"/>
      <c r="CZ2518" s="130"/>
      <c r="DA2518" s="130"/>
      <c r="DB2518" s="130"/>
      <c r="DC2518" s="130"/>
      <c r="DD2518" s="130"/>
      <c r="DE2518" s="130"/>
      <c r="DF2518" s="130"/>
      <c r="DG2518" s="130"/>
      <c r="DH2518" s="130"/>
      <c r="DI2518" s="130"/>
      <c r="DJ2518" s="130"/>
      <c r="DK2518" s="130"/>
      <c r="DL2518" s="130"/>
    </row>
    <row r="2519" spans="1:116" ht="53.25" customHeight="1" x14ac:dyDescent="0.2">
      <c r="A2519" s="136">
        <v>2516</v>
      </c>
      <c r="B2519" s="368">
        <f t="shared" si="192"/>
        <v>1444</v>
      </c>
      <c r="C2519" s="223" t="s">
        <v>11157</v>
      </c>
      <c r="D2519" s="336" t="s">
        <v>11395</v>
      </c>
      <c r="E2519" s="141">
        <v>20543254798</v>
      </c>
      <c r="F2519" s="134" t="s">
        <v>26</v>
      </c>
      <c r="G2519" s="312" t="s">
        <v>27</v>
      </c>
      <c r="H2519" s="198" t="s">
        <v>9820</v>
      </c>
      <c r="I2519" s="312" t="s">
        <v>11054</v>
      </c>
      <c r="J2519" s="312" t="s">
        <v>11053</v>
      </c>
      <c r="K2519" s="104" t="s">
        <v>8528</v>
      </c>
      <c r="L2519" s="198" t="s">
        <v>11159</v>
      </c>
      <c r="M2519" s="134" t="s">
        <v>11168</v>
      </c>
      <c r="N2519" s="312" t="s">
        <v>1161</v>
      </c>
      <c r="O2519" s="312">
        <v>2023</v>
      </c>
      <c r="P2519" s="88">
        <v>45602</v>
      </c>
      <c r="Q2519" s="312" t="s">
        <v>6790</v>
      </c>
      <c r="R2519" s="312">
        <v>1</v>
      </c>
      <c r="S2519" s="222" t="s">
        <v>11169</v>
      </c>
      <c r="T2519" s="179">
        <v>45832</v>
      </c>
      <c r="U2519" s="87">
        <v>32.4</v>
      </c>
      <c r="V2519" s="134" t="s">
        <v>2076</v>
      </c>
      <c r="W2519" s="134" t="s">
        <v>2076</v>
      </c>
      <c r="X2519" s="134" t="s">
        <v>2076</v>
      </c>
      <c r="Y2519" s="123" t="s">
        <v>11171</v>
      </c>
      <c r="Z2519" s="179">
        <v>45898</v>
      </c>
      <c r="AA2519" s="87">
        <v>32.4</v>
      </c>
      <c r="AB2519" s="311" t="s">
        <v>11173</v>
      </c>
      <c r="AC2519" s="145">
        <v>32.4</v>
      </c>
      <c r="AD2519" s="142">
        <v>2025</v>
      </c>
      <c r="AE2519" s="142">
        <v>5350</v>
      </c>
      <c r="AF2519" s="328">
        <f t="shared" si="191"/>
        <v>173340</v>
      </c>
      <c r="AG2519" s="108"/>
      <c r="AH2519" s="108"/>
      <c r="AI2519" s="108"/>
      <c r="AJ2519" s="108"/>
      <c r="AK2519" s="108"/>
      <c r="AL2519" s="108"/>
      <c r="AM2519" s="108"/>
      <c r="AN2519" s="108"/>
      <c r="AO2519" s="108"/>
      <c r="AP2519" s="108"/>
      <c r="AQ2519" s="108"/>
      <c r="AR2519" s="108"/>
      <c r="AS2519" s="108"/>
      <c r="AT2519" s="108"/>
      <c r="AU2519" s="108"/>
      <c r="AV2519" s="108"/>
      <c r="AW2519" s="108"/>
      <c r="AX2519" s="108"/>
      <c r="AY2519" s="108"/>
      <c r="AZ2519" s="108"/>
      <c r="BA2519" s="108"/>
      <c r="BB2519" s="108"/>
      <c r="BC2519" s="108"/>
      <c r="BD2519" s="108"/>
      <c r="BE2519" s="108"/>
      <c r="BF2519" s="108"/>
      <c r="BG2519" s="108"/>
      <c r="BH2519" s="108"/>
      <c r="BI2519" s="108"/>
      <c r="BJ2519" s="108"/>
      <c r="BK2519" s="130"/>
      <c r="BL2519" s="130"/>
      <c r="BM2519" s="130"/>
      <c r="BN2519" s="130"/>
      <c r="BO2519" s="130"/>
      <c r="BP2519" s="130"/>
      <c r="BQ2519" s="130"/>
      <c r="BR2519" s="130"/>
      <c r="BS2519" s="130"/>
      <c r="BT2519" s="130"/>
      <c r="BU2519" s="130"/>
      <c r="BV2519" s="130"/>
      <c r="BW2519" s="130"/>
      <c r="BX2519" s="130"/>
      <c r="BY2519" s="130"/>
      <c r="BZ2519" s="130"/>
      <c r="CA2519" s="130"/>
      <c r="CB2519" s="130"/>
      <c r="CC2519" s="130"/>
      <c r="CD2519" s="130"/>
      <c r="CE2519" s="130"/>
      <c r="CF2519" s="130"/>
      <c r="CG2519" s="130"/>
      <c r="CH2519" s="130"/>
      <c r="CI2519" s="130"/>
      <c r="CJ2519" s="130"/>
      <c r="CK2519" s="130"/>
      <c r="CL2519" s="130"/>
      <c r="CM2519" s="130"/>
      <c r="CN2519" s="130"/>
      <c r="CO2519" s="130"/>
      <c r="CP2519" s="130"/>
      <c r="CQ2519" s="130"/>
      <c r="CR2519" s="130"/>
      <c r="CS2519" s="130"/>
      <c r="CT2519" s="130"/>
      <c r="CU2519" s="130"/>
      <c r="CV2519" s="130"/>
      <c r="CW2519" s="130"/>
      <c r="CX2519" s="130"/>
      <c r="CY2519" s="130"/>
      <c r="CZ2519" s="130"/>
      <c r="DA2519" s="130"/>
      <c r="DB2519" s="130"/>
      <c r="DC2519" s="130"/>
      <c r="DD2519" s="130"/>
      <c r="DE2519" s="130"/>
      <c r="DF2519" s="130"/>
      <c r="DG2519" s="130"/>
      <c r="DH2519" s="130"/>
      <c r="DI2519" s="130"/>
      <c r="DJ2519" s="130"/>
      <c r="DK2519" s="130"/>
      <c r="DL2519" s="130"/>
    </row>
    <row r="2520" spans="1:116" ht="48" customHeight="1" x14ac:dyDescent="0.2">
      <c r="A2520" s="136">
        <v>2517</v>
      </c>
      <c r="B2520" s="368">
        <f t="shared" si="192"/>
        <v>1444</v>
      </c>
      <c r="C2520" s="223" t="s">
        <v>11157</v>
      </c>
      <c r="D2520" s="336" t="s">
        <v>11395</v>
      </c>
      <c r="E2520" s="141">
        <v>20543254798</v>
      </c>
      <c r="F2520" s="134" t="s">
        <v>26</v>
      </c>
      <c r="G2520" s="312" t="s">
        <v>27</v>
      </c>
      <c r="H2520" s="198" t="s">
        <v>9820</v>
      </c>
      <c r="I2520" s="312" t="s">
        <v>11054</v>
      </c>
      <c r="J2520" s="312" t="s">
        <v>11053</v>
      </c>
      <c r="K2520" s="104" t="s">
        <v>8528</v>
      </c>
      <c r="L2520" s="198" t="s">
        <v>11160</v>
      </c>
      <c r="M2520" s="134" t="s">
        <v>11168</v>
      </c>
      <c r="N2520" s="312" t="s">
        <v>1161</v>
      </c>
      <c r="O2520" s="312">
        <v>2023</v>
      </c>
      <c r="P2520" s="88">
        <v>45602</v>
      </c>
      <c r="Q2520" s="312" t="s">
        <v>6790</v>
      </c>
      <c r="R2520" s="312">
        <v>1</v>
      </c>
      <c r="S2520" s="222" t="s">
        <v>11169</v>
      </c>
      <c r="T2520" s="179">
        <v>45832</v>
      </c>
      <c r="U2520" s="87">
        <v>12.8</v>
      </c>
      <c r="V2520" s="134" t="s">
        <v>2076</v>
      </c>
      <c r="W2520" s="134" t="s">
        <v>2076</v>
      </c>
      <c r="X2520" s="134" t="s">
        <v>2076</v>
      </c>
      <c r="Y2520" s="123" t="s">
        <v>11171</v>
      </c>
      <c r="Z2520" s="179">
        <v>45898</v>
      </c>
      <c r="AA2520" s="87">
        <v>12.8</v>
      </c>
      <c r="AB2520" s="311" t="s">
        <v>11173</v>
      </c>
      <c r="AC2520" s="145">
        <v>12.8</v>
      </c>
      <c r="AD2520" s="142">
        <v>2025</v>
      </c>
      <c r="AE2520" s="142">
        <v>5350</v>
      </c>
      <c r="AF2520" s="328">
        <f t="shared" si="191"/>
        <v>68480</v>
      </c>
      <c r="AG2520" s="108"/>
      <c r="AH2520" s="108"/>
      <c r="AI2520" s="108"/>
      <c r="AJ2520" s="108"/>
      <c r="AK2520" s="108"/>
      <c r="AL2520" s="108"/>
      <c r="AM2520" s="108"/>
      <c r="AN2520" s="108"/>
      <c r="AO2520" s="108"/>
      <c r="AP2520" s="108"/>
      <c r="AQ2520" s="108"/>
      <c r="AR2520" s="108"/>
      <c r="AS2520" s="108"/>
      <c r="AT2520" s="108"/>
      <c r="AU2520" s="108"/>
      <c r="AV2520" s="108"/>
      <c r="AW2520" s="108"/>
      <c r="AX2520" s="108"/>
      <c r="AY2520" s="108"/>
      <c r="AZ2520" s="108"/>
      <c r="BA2520" s="108"/>
      <c r="BB2520" s="108"/>
      <c r="BC2520" s="108"/>
      <c r="BD2520" s="108"/>
      <c r="BE2520" s="108"/>
      <c r="BF2520" s="108"/>
      <c r="BG2520" s="108"/>
      <c r="BH2520" s="108"/>
      <c r="BI2520" s="108"/>
      <c r="BJ2520" s="108"/>
      <c r="BK2520" s="130"/>
      <c r="BL2520" s="130"/>
      <c r="BM2520" s="130"/>
      <c r="BN2520" s="130"/>
      <c r="BO2520" s="130"/>
      <c r="BP2520" s="130"/>
      <c r="BQ2520" s="130"/>
      <c r="BR2520" s="130"/>
      <c r="BS2520" s="130"/>
      <c r="BT2520" s="130"/>
      <c r="BU2520" s="130"/>
      <c r="BV2520" s="130"/>
      <c r="BW2520" s="130"/>
      <c r="BX2520" s="130"/>
      <c r="BY2520" s="130"/>
      <c r="BZ2520" s="130"/>
      <c r="CA2520" s="130"/>
      <c r="CB2520" s="130"/>
      <c r="CC2520" s="130"/>
      <c r="CD2520" s="130"/>
      <c r="CE2520" s="130"/>
      <c r="CF2520" s="130"/>
      <c r="CG2520" s="130"/>
      <c r="CH2520" s="130"/>
      <c r="CI2520" s="130"/>
      <c r="CJ2520" s="130"/>
      <c r="CK2520" s="130"/>
      <c r="CL2520" s="130"/>
      <c r="CM2520" s="130"/>
      <c r="CN2520" s="130"/>
      <c r="CO2520" s="130"/>
      <c r="CP2520" s="130"/>
      <c r="CQ2520" s="130"/>
      <c r="CR2520" s="130"/>
      <c r="CS2520" s="130"/>
      <c r="CT2520" s="130"/>
      <c r="CU2520" s="130"/>
      <c r="CV2520" s="130"/>
      <c r="CW2520" s="130"/>
      <c r="CX2520" s="130"/>
      <c r="CY2520" s="130"/>
      <c r="CZ2520" s="130"/>
      <c r="DA2520" s="130"/>
      <c r="DB2520" s="130"/>
      <c r="DC2520" s="130"/>
      <c r="DD2520" s="130"/>
      <c r="DE2520" s="130"/>
      <c r="DF2520" s="130"/>
      <c r="DG2520" s="130"/>
      <c r="DH2520" s="130"/>
      <c r="DI2520" s="130"/>
      <c r="DJ2520" s="130"/>
      <c r="DK2520" s="130"/>
      <c r="DL2520" s="130"/>
    </row>
    <row r="2521" spans="1:116" ht="44.25" customHeight="1" x14ac:dyDescent="0.2">
      <c r="A2521" s="136">
        <v>2518</v>
      </c>
      <c r="B2521" s="368">
        <f t="shared" si="192"/>
        <v>1444</v>
      </c>
      <c r="C2521" s="223" t="s">
        <v>11157</v>
      </c>
      <c r="D2521" s="336" t="s">
        <v>11395</v>
      </c>
      <c r="E2521" s="141">
        <v>20543254798</v>
      </c>
      <c r="F2521" s="134" t="s">
        <v>26</v>
      </c>
      <c r="G2521" s="312" t="s">
        <v>27</v>
      </c>
      <c r="H2521" s="198" t="s">
        <v>9820</v>
      </c>
      <c r="I2521" s="312" t="s">
        <v>11054</v>
      </c>
      <c r="J2521" s="312" t="s">
        <v>11053</v>
      </c>
      <c r="K2521" s="104" t="s">
        <v>8528</v>
      </c>
      <c r="L2521" s="198" t="s">
        <v>11161</v>
      </c>
      <c r="M2521" s="134" t="s">
        <v>11168</v>
      </c>
      <c r="N2521" s="312" t="s">
        <v>1161</v>
      </c>
      <c r="O2521" s="312">
        <v>2023</v>
      </c>
      <c r="P2521" s="88">
        <v>45602</v>
      </c>
      <c r="Q2521" s="312" t="s">
        <v>6790</v>
      </c>
      <c r="R2521" s="312">
        <v>1</v>
      </c>
      <c r="S2521" s="222" t="s">
        <v>11169</v>
      </c>
      <c r="T2521" s="179">
        <v>45832</v>
      </c>
      <c r="U2521" s="87">
        <v>31.9</v>
      </c>
      <c r="V2521" s="134" t="s">
        <v>2076</v>
      </c>
      <c r="W2521" s="134" t="s">
        <v>2076</v>
      </c>
      <c r="X2521" s="134" t="s">
        <v>2076</v>
      </c>
      <c r="Y2521" s="123" t="s">
        <v>11171</v>
      </c>
      <c r="Z2521" s="179">
        <v>45898</v>
      </c>
      <c r="AA2521" s="87">
        <v>31.9</v>
      </c>
      <c r="AB2521" s="311" t="s">
        <v>11173</v>
      </c>
      <c r="AC2521" s="145">
        <v>31.9</v>
      </c>
      <c r="AD2521" s="142">
        <v>2025</v>
      </c>
      <c r="AE2521" s="142">
        <v>5350</v>
      </c>
      <c r="AF2521" s="328">
        <f t="shared" si="191"/>
        <v>170665</v>
      </c>
      <c r="AG2521" s="108"/>
      <c r="AH2521" s="108"/>
      <c r="AI2521" s="108"/>
      <c r="AJ2521" s="108"/>
      <c r="AK2521" s="108"/>
      <c r="AL2521" s="108"/>
      <c r="AM2521" s="108"/>
      <c r="AN2521" s="108"/>
      <c r="AO2521" s="108"/>
      <c r="AP2521" s="108"/>
      <c r="AQ2521" s="108"/>
      <c r="AR2521" s="108"/>
      <c r="AS2521" s="108"/>
      <c r="AT2521" s="108"/>
      <c r="AU2521" s="108"/>
      <c r="AV2521" s="108"/>
      <c r="AW2521" s="108"/>
      <c r="AX2521" s="108"/>
      <c r="AY2521" s="108"/>
      <c r="AZ2521" s="108"/>
      <c r="BA2521" s="108"/>
      <c r="BB2521" s="108"/>
      <c r="BC2521" s="108"/>
      <c r="BD2521" s="108"/>
      <c r="BE2521" s="108"/>
      <c r="BF2521" s="108"/>
      <c r="BG2521" s="108"/>
      <c r="BH2521" s="108"/>
      <c r="BI2521" s="108"/>
      <c r="BJ2521" s="108"/>
      <c r="BK2521" s="130"/>
      <c r="BL2521" s="130"/>
      <c r="BM2521" s="130"/>
      <c r="BN2521" s="130"/>
      <c r="BO2521" s="130"/>
      <c r="BP2521" s="130"/>
      <c r="BQ2521" s="130"/>
      <c r="BR2521" s="130"/>
      <c r="BS2521" s="130"/>
      <c r="BT2521" s="130"/>
      <c r="BU2521" s="130"/>
      <c r="BV2521" s="130"/>
      <c r="BW2521" s="130"/>
      <c r="BX2521" s="130"/>
      <c r="BY2521" s="130"/>
      <c r="BZ2521" s="130"/>
      <c r="CA2521" s="130"/>
      <c r="CB2521" s="130"/>
      <c r="CC2521" s="130"/>
      <c r="CD2521" s="130"/>
      <c r="CE2521" s="130"/>
      <c r="CF2521" s="130"/>
      <c r="CG2521" s="130"/>
      <c r="CH2521" s="130"/>
      <c r="CI2521" s="130"/>
      <c r="CJ2521" s="130"/>
      <c r="CK2521" s="130"/>
      <c r="CL2521" s="130"/>
      <c r="CM2521" s="130"/>
      <c r="CN2521" s="130"/>
      <c r="CO2521" s="130"/>
      <c r="CP2521" s="130"/>
      <c r="CQ2521" s="130"/>
      <c r="CR2521" s="130"/>
      <c r="CS2521" s="130"/>
      <c r="CT2521" s="130"/>
      <c r="CU2521" s="130"/>
      <c r="CV2521" s="130"/>
      <c r="CW2521" s="130"/>
      <c r="CX2521" s="130"/>
      <c r="CY2521" s="130"/>
      <c r="CZ2521" s="130"/>
      <c r="DA2521" s="130"/>
      <c r="DB2521" s="130"/>
      <c r="DC2521" s="130"/>
      <c r="DD2521" s="130"/>
      <c r="DE2521" s="130"/>
      <c r="DF2521" s="130"/>
      <c r="DG2521" s="130"/>
      <c r="DH2521" s="130"/>
      <c r="DI2521" s="130"/>
      <c r="DJ2521" s="130"/>
      <c r="DK2521" s="130"/>
      <c r="DL2521" s="130"/>
    </row>
    <row r="2522" spans="1:116" ht="49.5" customHeight="1" x14ac:dyDescent="0.2">
      <c r="A2522" s="136">
        <v>2519</v>
      </c>
      <c r="B2522" s="368">
        <f t="shared" si="192"/>
        <v>1444</v>
      </c>
      <c r="C2522" s="223" t="s">
        <v>11157</v>
      </c>
      <c r="D2522" s="336" t="s">
        <v>11395</v>
      </c>
      <c r="E2522" s="141">
        <v>20543254798</v>
      </c>
      <c r="F2522" s="134" t="s">
        <v>26</v>
      </c>
      <c r="G2522" s="312" t="s">
        <v>27</v>
      </c>
      <c r="H2522" s="198" t="s">
        <v>9820</v>
      </c>
      <c r="I2522" s="312" t="s">
        <v>11054</v>
      </c>
      <c r="J2522" s="312" t="s">
        <v>11053</v>
      </c>
      <c r="K2522" s="104" t="s">
        <v>8528</v>
      </c>
      <c r="L2522" s="198" t="s">
        <v>11162</v>
      </c>
      <c r="M2522" s="134" t="s">
        <v>11168</v>
      </c>
      <c r="N2522" s="312" t="s">
        <v>1161</v>
      </c>
      <c r="O2522" s="312">
        <v>2023</v>
      </c>
      <c r="P2522" s="88">
        <v>45602</v>
      </c>
      <c r="Q2522" s="312" t="s">
        <v>6790</v>
      </c>
      <c r="R2522" s="312">
        <v>1</v>
      </c>
      <c r="S2522" s="222" t="s">
        <v>11169</v>
      </c>
      <c r="T2522" s="179">
        <v>45832</v>
      </c>
      <c r="U2522" s="87">
        <v>12.8</v>
      </c>
      <c r="V2522" s="134" t="s">
        <v>2076</v>
      </c>
      <c r="W2522" s="134" t="s">
        <v>2076</v>
      </c>
      <c r="X2522" s="134" t="s">
        <v>2076</v>
      </c>
      <c r="Y2522" s="123" t="s">
        <v>11171</v>
      </c>
      <c r="Z2522" s="179">
        <v>45898</v>
      </c>
      <c r="AA2522" s="87">
        <v>12.8</v>
      </c>
      <c r="AB2522" s="311" t="s">
        <v>11173</v>
      </c>
      <c r="AC2522" s="145">
        <v>12.8</v>
      </c>
      <c r="AD2522" s="142">
        <v>2025</v>
      </c>
      <c r="AE2522" s="142">
        <v>5350</v>
      </c>
      <c r="AF2522" s="328">
        <f t="shared" si="191"/>
        <v>68480</v>
      </c>
      <c r="AG2522" s="108"/>
      <c r="AH2522" s="108"/>
      <c r="AI2522" s="108"/>
      <c r="AJ2522" s="108"/>
      <c r="AK2522" s="108"/>
      <c r="AL2522" s="108"/>
      <c r="AM2522" s="108"/>
      <c r="AN2522" s="108"/>
      <c r="AO2522" s="108"/>
      <c r="AP2522" s="108"/>
      <c r="AQ2522" s="108"/>
      <c r="AR2522" s="108"/>
      <c r="AS2522" s="108"/>
      <c r="AT2522" s="108"/>
      <c r="AU2522" s="108"/>
      <c r="AV2522" s="108"/>
      <c r="AW2522" s="108"/>
      <c r="AX2522" s="108"/>
      <c r="AY2522" s="108"/>
      <c r="AZ2522" s="108"/>
      <c r="BA2522" s="108"/>
      <c r="BB2522" s="108"/>
      <c r="BC2522" s="108"/>
      <c r="BD2522" s="108"/>
      <c r="BE2522" s="108"/>
      <c r="BF2522" s="108"/>
      <c r="BG2522" s="108"/>
      <c r="BH2522" s="108"/>
      <c r="BI2522" s="108"/>
      <c r="BJ2522" s="108"/>
      <c r="BK2522" s="130"/>
      <c r="BL2522" s="130"/>
      <c r="BM2522" s="130"/>
      <c r="BN2522" s="130"/>
      <c r="BO2522" s="130"/>
      <c r="BP2522" s="130"/>
      <c r="BQ2522" s="130"/>
      <c r="BR2522" s="130"/>
      <c r="BS2522" s="130"/>
      <c r="BT2522" s="130"/>
      <c r="BU2522" s="130"/>
      <c r="BV2522" s="130"/>
      <c r="BW2522" s="130"/>
      <c r="BX2522" s="130"/>
      <c r="BY2522" s="130"/>
      <c r="BZ2522" s="130"/>
      <c r="CA2522" s="130"/>
      <c r="CB2522" s="130"/>
      <c r="CC2522" s="130"/>
      <c r="CD2522" s="130"/>
      <c r="CE2522" s="130"/>
      <c r="CF2522" s="130"/>
      <c r="CG2522" s="130"/>
      <c r="CH2522" s="130"/>
      <c r="CI2522" s="130"/>
      <c r="CJ2522" s="130"/>
      <c r="CK2522" s="130"/>
      <c r="CL2522" s="130"/>
      <c r="CM2522" s="130"/>
      <c r="CN2522" s="130"/>
      <c r="CO2522" s="130"/>
      <c r="CP2522" s="130"/>
      <c r="CQ2522" s="130"/>
      <c r="CR2522" s="130"/>
      <c r="CS2522" s="130"/>
      <c r="CT2522" s="130"/>
      <c r="CU2522" s="130"/>
      <c r="CV2522" s="130"/>
      <c r="CW2522" s="130"/>
      <c r="CX2522" s="130"/>
      <c r="CY2522" s="130"/>
      <c r="CZ2522" s="130"/>
      <c r="DA2522" s="130"/>
      <c r="DB2522" s="130"/>
      <c r="DC2522" s="130"/>
      <c r="DD2522" s="130"/>
      <c r="DE2522" s="130"/>
      <c r="DF2522" s="130"/>
      <c r="DG2522" s="130"/>
      <c r="DH2522" s="130"/>
      <c r="DI2522" s="130"/>
      <c r="DJ2522" s="130"/>
      <c r="DK2522" s="130"/>
      <c r="DL2522" s="130"/>
    </row>
    <row r="2523" spans="1:116" ht="38.25" customHeight="1" x14ac:dyDescent="0.2">
      <c r="A2523" s="136">
        <v>2520</v>
      </c>
      <c r="B2523" s="368">
        <f t="shared" si="192"/>
        <v>1444</v>
      </c>
      <c r="C2523" s="223" t="s">
        <v>11157</v>
      </c>
      <c r="D2523" s="336" t="s">
        <v>11395</v>
      </c>
      <c r="E2523" s="141">
        <v>20543254798</v>
      </c>
      <c r="F2523" s="134" t="s">
        <v>26</v>
      </c>
      <c r="G2523" s="312" t="s">
        <v>27</v>
      </c>
      <c r="H2523" s="198" t="s">
        <v>9820</v>
      </c>
      <c r="I2523" s="312" t="s">
        <v>11054</v>
      </c>
      <c r="J2523" s="312" t="s">
        <v>11053</v>
      </c>
      <c r="K2523" s="104" t="s">
        <v>8528</v>
      </c>
      <c r="L2523" s="198" t="s">
        <v>11163</v>
      </c>
      <c r="M2523" s="134" t="s">
        <v>11168</v>
      </c>
      <c r="N2523" s="312" t="s">
        <v>1161</v>
      </c>
      <c r="O2523" s="312">
        <v>2023</v>
      </c>
      <c r="P2523" s="88">
        <v>45602</v>
      </c>
      <c r="Q2523" s="312" t="s">
        <v>6790</v>
      </c>
      <c r="R2523" s="312">
        <v>1</v>
      </c>
      <c r="S2523" s="222" t="s">
        <v>11169</v>
      </c>
      <c r="T2523" s="179">
        <v>45832</v>
      </c>
      <c r="U2523" s="87">
        <v>12.8</v>
      </c>
      <c r="V2523" s="134" t="s">
        <v>2076</v>
      </c>
      <c r="W2523" s="134" t="s">
        <v>2076</v>
      </c>
      <c r="X2523" s="134" t="s">
        <v>2076</v>
      </c>
      <c r="Y2523" s="123" t="s">
        <v>11171</v>
      </c>
      <c r="Z2523" s="179">
        <v>45898</v>
      </c>
      <c r="AA2523" s="87">
        <v>12.8</v>
      </c>
      <c r="AB2523" s="311" t="s">
        <v>11173</v>
      </c>
      <c r="AC2523" s="145">
        <v>12.8</v>
      </c>
      <c r="AD2523" s="142">
        <v>2025</v>
      </c>
      <c r="AE2523" s="142">
        <v>5350</v>
      </c>
      <c r="AF2523" s="328">
        <f t="shared" si="191"/>
        <v>68480</v>
      </c>
      <c r="AG2523" s="108"/>
      <c r="AH2523" s="108"/>
      <c r="AI2523" s="108"/>
      <c r="AJ2523" s="108"/>
      <c r="AK2523" s="108"/>
      <c r="AL2523" s="108"/>
      <c r="AM2523" s="108"/>
      <c r="AN2523" s="108"/>
      <c r="AO2523" s="108"/>
      <c r="AP2523" s="108"/>
      <c r="AQ2523" s="108"/>
      <c r="AR2523" s="108"/>
      <c r="AS2523" s="108"/>
      <c r="AT2523" s="108"/>
      <c r="AU2523" s="108"/>
      <c r="AV2523" s="108"/>
      <c r="AW2523" s="108"/>
      <c r="AX2523" s="108"/>
      <c r="AY2523" s="108"/>
      <c r="AZ2523" s="108"/>
      <c r="BA2523" s="108"/>
      <c r="BB2523" s="108"/>
      <c r="BC2523" s="108"/>
      <c r="BD2523" s="108"/>
      <c r="BE2523" s="108"/>
      <c r="BF2523" s="108"/>
      <c r="BG2523" s="108"/>
      <c r="BH2523" s="108"/>
      <c r="BI2523" s="108"/>
      <c r="BJ2523" s="108"/>
      <c r="BK2523" s="130"/>
      <c r="BL2523" s="130"/>
      <c r="BM2523" s="130"/>
      <c r="BN2523" s="130"/>
      <c r="BO2523" s="130"/>
      <c r="BP2523" s="130"/>
      <c r="BQ2523" s="130"/>
      <c r="BR2523" s="130"/>
      <c r="BS2523" s="130"/>
      <c r="BT2523" s="130"/>
      <c r="BU2523" s="130"/>
      <c r="BV2523" s="130"/>
      <c r="BW2523" s="130"/>
      <c r="BX2523" s="130"/>
      <c r="BY2523" s="130"/>
      <c r="BZ2523" s="130"/>
      <c r="CA2523" s="130"/>
      <c r="CB2523" s="130"/>
      <c r="CC2523" s="130"/>
      <c r="CD2523" s="130"/>
      <c r="CE2523" s="130"/>
      <c r="CF2523" s="130"/>
      <c r="CG2523" s="130"/>
      <c r="CH2523" s="130"/>
      <c r="CI2523" s="130"/>
      <c r="CJ2523" s="130"/>
      <c r="CK2523" s="130"/>
      <c r="CL2523" s="130"/>
      <c r="CM2523" s="130"/>
      <c r="CN2523" s="130"/>
      <c r="CO2523" s="130"/>
      <c r="CP2523" s="130"/>
      <c r="CQ2523" s="130"/>
      <c r="CR2523" s="130"/>
      <c r="CS2523" s="130"/>
      <c r="CT2523" s="130"/>
      <c r="CU2523" s="130"/>
      <c r="CV2523" s="130"/>
      <c r="CW2523" s="130"/>
      <c r="CX2523" s="130"/>
      <c r="CY2523" s="130"/>
      <c r="CZ2523" s="130"/>
      <c r="DA2523" s="130"/>
      <c r="DB2523" s="130"/>
      <c r="DC2523" s="130"/>
      <c r="DD2523" s="130"/>
      <c r="DE2523" s="130"/>
      <c r="DF2523" s="130"/>
      <c r="DG2523" s="130"/>
      <c r="DH2523" s="130"/>
      <c r="DI2523" s="130"/>
      <c r="DJ2523" s="130"/>
      <c r="DK2523" s="130"/>
      <c r="DL2523" s="130"/>
    </row>
    <row r="2524" spans="1:116" ht="48" customHeight="1" x14ac:dyDescent="0.2">
      <c r="A2524" s="136">
        <v>2521</v>
      </c>
      <c r="B2524" s="368">
        <f t="shared" si="192"/>
        <v>1444</v>
      </c>
      <c r="C2524" s="223" t="s">
        <v>11157</v>
      </c>
      <c r="D2524" s="336" t="s">
        <v>11395</v>
      </c>
      <c r="E2524" s="141">
        <v>20543254798</v>
      </c>
      <c r="F2524" s="134" t="s">
        <v>26</v>
      </c>
      <c r="G2524" s="312" t="s">
        <v>27</v>
      </c>
      <c r="H2524" s="198" t="s">
        <v>9820</v>
      </c>
      <c r="I2524" s="312" t="s">
        <v>11054</v>
      </c>
      <c r="J2524" s="312" t="s">
        <v>11053</v>
      </c>
      <c r="K2524" s="104" t="s">
        <v>8528</v>
      </c>
      <c r="L2524" s="198" t="s">
        <v>11164</v>
      </c>
      <c r="M2524" s="134" t="s">
        <v>11168</v>
      </c>
      <c r="N2524" s="312" t="s">
        <v>1161</v>
      </c>
      <c r="O2524" s="312">
        <v>2023</v>
      </c>
      <c r="P2524" s="88">
        <v>45602</v>
      </c>
      <c r="Q2524" s="312" t="s">
        <v>6790</v>
      </c>
      <c r="R2524" s="312">
        <v>1</v>
      </c>
      <c r="S2524" s="222" t="s">
        <v>11169</v>
      </c>
      <c r="T2524" s="179">
        <v>45832</v>
      </c>
      <c r="U2524" s="87">
        <v>12.7</v>
      </c>
      <c r="V2524" s="134" t="s">
        <v>2076</v>
      </c>
      <c r="W2524" s="134" t="s">
        <v>2076</v>
      </c>
      <c r="X2524" s="134" t="s">
        <v>2076</v>
      </c>
      <c r="Y2524" s="123" t="s">
        <v>11171</v>
      </c>
      <c r="Z2524" s="179">
        <v>45898</v>
      </c>
      <c r="AA2524" s="87">
        <v>12.7</v>
      </c>
      <c r="AB2524" s="311" t="s">
        <v>11173</v>
      </c>
      <c r="AC2524" s="145">
        <v>12.7</v>
      </c>
      <c r="AD2524" s="142">
        <v>2025</v>
      </c>
      <c r="AE2524" s="142">
        <v>5350</v>
      </c>
      <c r="AF2524" s="328">
        <f t="shared" si="191"/>
        <v>67945</v>
      </c>
      <c r="AG2524" s="108"/>
      <c r="AH2524" s="108"/>
      <c r="AI2524" s="108"/>
      <c r="AJ2524" s="108"/>
      <c r="AK2524" s="108"/>
      <c r="AL2524" s="108"/>
      <c r="AM2524" s="108"/>
      <c r="AN2524" s="108"/>
      <c r="AO2524" s="108"/>
      <c r="AP2524" s="108"/>
      <c r="AQ2524" s="108"/>
      <c r="AR2524" s="108"/>
      <c r="AS2524" s="108"/>
      <c r="AT2524" s="108"/>
      <c r="AU2524" s="108"/>
      <c r="AV2524" s="108"/>
      <c r="AW2524" s="108"/>
      <c r="AX2524" s="108"/>
      <c r="AY2524" s="108"/>
      <c r="AZ2524" s="108"/>
      <c r="BA2524" s="108"/>
      <c r="BB2524" s="108"/>
      <c r="BC2524" s="108"/>
      <c r="BD2524" s="108"/>
      <c r="BE2524" s="108"/>
      <c r="BF2524" s="108"/>
      <c r="BG2524" s="108"/>
      <c r="BH2524" s="108"/>
      <c r="BI2524" s="108"/>
      <c r="BJ2524" s="108"/>
      <c r="BK2524" s="130"/>
      <c r="BL2524" s="130"/>
      <c r="BM2524" s="130"/>
      <c r="BN2524" s="130"/>
      <c r="BO2524" s="130"/>
      <c r="BP2524" s="130"/>
      <c r="BQ2524" s="130"/>
      <c r="BR2524" s="130"/>
      <c r="BS2524" s="130"/>
      <c r="BT2524" s="130"/>
      <c r="BU2524" s="130"/>
      <c r="BV2524" s="130"/>
      <c r="BW2524" s="130"/>
      <c r="BX2524" s="130"/>
      <c r="BY2524" s="130"/>
      <c r="BZ2524" s="130"/>
      <c r="CA2524" s="130"/>
      <c r="CB2524" s="130"/>
      <c r="CC2524" s="130"/>
      <c r="CD2524" s="130"/>
      <c r="CE2524" s="130"/>
      <c r="CF2524" s="130"/>
      <c r="CG2524" s="130"/>
      <c r="CH2524" s="130"/>
      <c r="CI2524" s="130"/>
      <c r="CJ2524" s="130"/>
      <c r="CK2524" s="130"/>
      <c r="CL2524" s="130"/>
      <c r="CM2524" s="130"/>
      <c r="CN2524" s="130"/>
      <c r="CO2524" s="130"/>
      <c r="CP2524" s="130"/>
      <c r="CQ2524" s="130"/>
      <c r="CR2524" s="130"/>
      <c r="CS2524" s="130"/>
      <c r="CT2524" s="130"/>
      <c r="CU2524" s="130"/>
      <c r="CV2524" s="130"/>
      <c r="CW2524" s="130"/>
      <c r="CX2524" s="130"/>
      <c r="CY2524" s="130"/>
      <c r="CZ2524" s="130"/>
      <c r="DA2524" s="130"/>
      <c r="DB2524" s="130"/>
      <c r="DC2524" s="130"/>
      <c r="DD2524" s="130"/>
      <c r="DE2524" s="130"/>
      <c r="DF2524" s="130"/>
      <c r="DG2524" s="130"/>
      <c r="DH2524" s="130"/>
      <c r="DI2524" s="130"/>
      <c r="DJ2524" s="130"/>
      <c r="DK2524" s="130"/>
      <c r="DL2524" s="130"/>
    </row>
    <row r="2525" spans="1:116" ht="47.25" customHeight="1" x14ac:dyDescent="0.2">
      <c r="A2525" s="136">
        <v>2522</v>
      </c>
      <c r="B2525" s="368">
        <f t="shared" si="192"/>
        <v>1444</v>
      </c>
      <c r="C2525" s="223" t="s">
        <v>11157</v>
      </c>
      <c r="D2525" s="336" t="s">
        <v>11395</v>
      </c>
      <c r="E2525" s="141">
        <v>20543254798</v>
      </c>
      <c r="F2525" s="134" t="s">
        <v>26</v>
      </c>
      <c r="G2525" s="312" t="s">
        <v>27</v>
      </c>
      <c r="H2525" s="198" t="s">
        <v>9820</v>
      </c>
      <c r="I2525" s="312" t="s">
        <v>11054</v>
      </c>
      <c r="J2525" s="312" t="s">
        <v>11053</v>
      </c>
      <c r="K2525" s="104" t="s">
        <v>8528</v>
      </c>
      <c r="L2525" s="198" t="s">
        <v>11170</v>
      </c>
      <c r="M2525" s="134" t="s">
        <v>11168</v>
      </c>
      <c r="N2525" s="312" t="s">
        <v>1161</v>
      </c>
      <c r="O2525" s="312">
        <v>2023</v>
      </c>
      <c r="P2525" s="88">
        <v>45602</v>
      </c>
      <c r="Q2525" s="312" t="s">
        <v>6790</v>
      </c>
      <c r="R2525" s="312">
        <v>1</v>
      </c>
      <c r="S2525" s="222" t="s">
        <v>11169</v>
      </c>
      <c r="T2525" s="179">
        <v>45832</v>
      </c>
      <c r="U2525" s="87">
        <v>31.9</v>
      </c>
      <c r="V2525" s="134" t="s">
        <v>2076</v>
      </c>
      <c r="W2525" s="134" t="s">
        <v>2076</v>
      </c>
      <c r="X2525" s="134" t="s">
        <v>2076</v>
      </c>
      <c r="Y2525" s="123" t="s">
        <v>11171</v>
      </c>
      <c r="Z2525" s="179">
        <v>45898</v>
      </c>
      <c r="AA2525" s="87">
        <v>31.9</v>
      </c>
      <c r="AB2525" s="311" t="s">
        <v>11173</v>
      </c>
      <c r="AC2525" s="145">
        <v>31.9</v>
      </c>
      <c r="AD2525" s="142">
        <v>2025</v>
      </c>
      <c r="AE2525" s="142">
        <v>5350</v>
      </c>
      <c r="AF2525" s="328">
        <f t="shared" si="191"/>
        <v>170665</v>
      </c>
      <c r="AG2525" s="108"/>
      <c r="AH2525" s="108"/>
      <c r="AI2525" s="108"/>
      <c r="AJ2525" s="108"/>
      <c r="AK2525" s="108"/>
      <c r="AL2525" s="108"/>
      <c r="AM2525" s="108"/>
      <c r="AN2525" s="108"/>
      <c r="AO2525" s="108"/>
      <c r="AP2525" s="108"/>
      <c r="AQ2525" s="108"/>
      <c r="AR2525" s="108"/>
      <c r="AS2525" s="108"/>
      <c r="AT2525" s="108"/>
      <c r="AU2525" s="108"/>
      <c r="AV2525" s="108"/>
      <c r="AW2525" s="108"/>
      <c r="AX2525" s="108"/>
      <c r="AY2525" s="108"/>
      <c r="AZ2525" s="108"/>
      <c r="BA2525" s="108"/>
      <c r="BB2525" s="108"/>
      <c r="BC2525" s="108"/>
      <c r="BD2525" s="108"/>
      <c r="BE2525" s="108"/>
      <c r="BF2525" s="108"/>
      <c r="BG2525" s="108"/>
      <c r="BH2525" s="108"/>
      <c r="BI2525" s="108"/>
      <c r="BJ2525" s="108"/>
      <c r="BK2525" s="130"/>
      <c r="BL2525" s="130"/>
      <c r="BM2525" s="130"/>
      <c r="BN2525" s="130"/>
      <c r="BO2525" s="130"/>
      <c r="BP2525" s="130"/>
      <c r="BQ2525" s="130"/>
      <c r="BR2525" s="130"/>
      <c r="BS2525" s="130"/>
      <c r="BT2525" s="130"/>
      <c r="BU2525" s="130"/>
      <c r="BV2525" s="130"/>
      <c r="BW2525" s="130"/>
      <c r="BX2525" s="130"/>
      <c r="BY2525" s="130"/>
      <c r="BZ2525" s="130"/>
      <c r="CA2525" s="130"/>
      <c r="CB2525" s="130"/>
      <c r="CC2525" s="130"/>
      <c r="CD2525" s="130"/>
      <c r="CE2525" s="130"/>
      <c r="CF2525" s="130"/>
      <c r="CG2525" s="130"/>
      <c r="CH2525" s="130"/>
      <c r="CI2525" s="130"/>
      <c r="CJ2525" s="130"/>
      <c r="CK2525" s="130"/>
      <c r="CL2525" s="130"/>
      <c r="CM2525" s="130"/>
      <c r="CN2525" s="130"/>
      <c r="CO2525" s="130"/>
      <c r="CP2525" s="130"/>
      <c r="CQ2525" s="130"/>
      <c r="CR2525" s="130"/>
      <c r="CS2525" s="130"/>
      <c r="CT2525" s="130"/>
      <c r="CU2525" s="130"/>
      <c r="CV2525" s="130"/>
      <c r="CW2525" s="130"/>
      <c r="CX2525" s="130"/>
      <c r="CY2525" s="130"/>
      <c r="CZ2525" s="130"/>
      <c r="DA2525" s="130"/>
      <c r="DB2525" s="130"/>
      <c r="DC2525" s="130"/>
      <c r="DD2525" s="130"/>
      <c r="DE2525" s="130"/>
      <c r="DF2525" s="130"/>
      <c r="DG2525" s="130"/>
      <c r="DH2525" s="130"/>
      <c r="DI2525" s="130"/>
      <c r="DJ2525" s="130"/>
      <c r="DK2525" s="130"/>
      <c r="DL2525" s="130"/>
    </row>
    <row r="2526" spans="1:116" ht="49.5" customHeight="1" x14ac:dyDescent="0.2">
      <c r="A2526" s="136">
        <v>2523</v>
      </c>
      <c r="B2526" s="368">
        <f t="shared" si="192"/>
        <v>1444</v>
      </c>
      <c r="C2526" s="223" t="s">
        <v>11157</v>
      </c>
      <c r="D2526" s="336" t="s">
        <v>11395</v>
      </c>
      <c r="E2526" s="141">
        <v>20543254798</v>
      </c>
      <c r="F2526" s="134" t="s">
        <v>26</v>
      </c>
      <c r="G2526" s="312" t="s">
        <v>27</v>
      </c>
      <c r="H2526" s="198" t="s">
        <v>9820</v>
      </c>
      <c r="I2526" s="312" t="s">
        <v>11054</v>
      </c>
      <c r="J2526" s="312" t="s">
        <v>11053</v>
      </c>
      <c r="K2526" s="104" t="s">
        <v>8528</v>
      </c>
      <c r="L2526" s="198" t="s">
        <v>11165</v>
      </c>
      <c r="M2526" s="134" t="s">
        <v>11168</v>
      </c>
      <c r="N2526" s="312" t="s">
        <v>1161</v>
      </c>
      <c r="O2526" s="312">
        <v>2023</v>
      </c>
      <c r="P2526" s="88">
        <v>45602</v>
      </c>
      <c r="Q2526" s="312" t="s">
        <v>6790</v>
      </c>
      <c r="R2526" s="312">
        <v>1</v>
      </c>
      <c r="S2526" s="222" t="s">
        <v>11169</v>
      </c>
      <c r="T2526" s="179">
        <v>45832</v>
      </c>
      <c r="U2526" s="87">
        <v>31.9</v>
      </c>
      <c r="V2526" s="134" t="s">
        <v>2076</v>
      </c>
      <c r="W2526" s="134" t="s">
        <v>2076</v>
      </c>
      <c r="X2526" s="134" t="s">
        <v>2076</v>
      </c>
      <c r="Y2526" s="123" t="s">
        <v>11171</v>
      </c>
      <c r="Z2526" s="179">
        <v>45898</v>
      </c>
      <c r="AA2526" s="87">
        <v>31.9</v>
      </c>
      <c r="AB2526" s="311" t="s">
        <v>11173</v>
      </c>
      <c r="AC2526" s="145">
        <v>31.9</v>
      </c>
      <c r="AD2526" s="142">
        <v>2025</v>
      </c>
      <c r="AE2526" s="142">
        <v>5350</v>
      </c>
      <c r="AF2526" s="328">
        <f t="shared" si="191"/>
        <v>170665</v>
      </c>
      <c r="AG2526" s="108"/>
      <c r="AH2526" s="108"/>
      <c r="AI2526" s="108"/>
      <c r="AJ2526" s="108"/>
      <c r="AK2526" s="108"/>
      <c r="AL2526" s="108"/>
      <c r="AM2526" s="108"/>
      <c r="AN2526" s="108"/>
      <c r="AO2526" s="108"/>
      <c r="AP2526" s="108"/>
      <c r="AQ2526" s="108"/>
      <c r="AR2526" s="108"/>
      <c r="AS2526" s="108"/>
      <c r="AT2526" s="108"/>
      <c r="AU2526" s="108"/>
      <c r="AV2526" s="108"/>
      <c r="AW2526" s="108"/>
      <c r="AX2526" s="108"/>
      <c r="AY2526" s="108"/>
      <c r="AZ2526" s="108"/>
      <c r="BA2526" s="108"/>
      <c r="BB2526" s="108"/>
      <c r="BC2526" s="108"/>
      <c r="BD2526" s="108"/>
      <c r="BE2526" s="108"/>
      <c r="BF2526" s="108"/>
      <c r="BG2526" s="108"/>
      <c r="BH2526" s="108"/>
      <c r="BI2526" s="108"/>
      <c r="BJ2526" s="108"/>
      <c r="BK2526" s="130"/>
      <c r="BL2526" s="130"/>
      <c r="BM2526" s="130"/>
      <c r="BN2526" s="130"/>
      <c r="BO2526" s="130"/>
      <c r="BP2526" s="130"/>
      <c r="BQ2526" s="130"/>
      <c r="BR2526" s="130"/>
      <c r="BS2526" s="130"/>
      <c r="BT2526" s="130"/>
      <c r="BU2526" s="130"/>
      <c r="BV2526" s="130"/>
      <c r="BW2526" s="130"/>
      <c r="BX2526" s="130"/>
      <c r="BY2526" s="130"/>
      <c r="BZ2526" s="130"/>
      <c r="CA2526" s="130"/>
      <c r="CB2526" s="130"/>
      <c r="CC2526" s="130"/>
      <c r="CD2526" s="130"/>
      <c r="CE2526" s="130"/>
      <c r="CF2526" s="130"/>
      <c r="CG2526" s="130"/>
      <c r="CH2526" s="130"/>
      <c r="CI2526" s="130"/>
      <c r="CJ2526" s="130"/>
      <c r="CK2526" s="130"/>
      <c r="CL2526" s="130"/>
      <c r="CM2526" s="130"/>
      <c r="CN2526" s="130"/>
      <c r="CO2526" s="130"/>
      <c r="CP2526" s="130"/>
      <c r="CQ2526" s="130"/>
      <c r="CR2526" s="130"/>
      <c r="CS2526" s="130"/>
      <c r="CT2526" s="130"/>
      <c r="CU2526" s="130"/>
      <c r="CV2526" s="130"/>
      <c r="CW2526" s="130"/>
      <c r="CX2526" s="130"/>
      <c r="CY2526" s="130"/>
      <c r="CZ2526" s="130"/>
      <c r="DA2526" s="130"/>
      <c r="DB2526" s="130"/>
      <c r="DC2526" s="130"/>
      <c r="DD2526" s="130"/>
      <c r="DE2526" s="130"/>
      <c r="DF2526" s="130"/>
      <c r="DG2526" s="130"/>
      <c r="DH2526" s="130"/>
      <c r="DI2526" s="130"/>
      <c r="DJ2526" s="130"/>
      <c r="DK2526" s="130"/>
      <c r="DL2526" s="130"/>
    </row>
    <row r="2527" spans="1:116" ht="47.25" customHeight="1" x14ac:dyDescent="0.2">
      <c r="A2527" s="136">
        <v>2524</v>
      </c>
      <c r="B2527" s="368">
        <f t="shared" si="192"/>
        <v>1444</v>
      </c>
      <c r="C2527" s="223" t="s">
        <v>11157</v>
      </c>
      <c r="D2527" s="336" t="s">
        <v>11395</v>
      </c>
      <c r="E2527" s="141">
        <v>20543254798</v>
      </c>
      <c r="F2527" s="134" t="s">
        <v>26</v>
      </c>
      <c r="G2527" s="312" t="s">
        <v>27</v>
      </c>
      <c r="H2527" s="198" t="s">
        <v>9820</v>
      </c>
      <c r="I2527" s="312" t="s">
        <v>11054</v>
      </c>
      <c r="J2527" s="312" t="s">
        <v>11053</v>
      </c>
      <c r="K2527" s="104" t="s">
        <v>8528</v>
      </c>
      <c r="L2527" s="198" t="s">
        <v>11166</v>
      </c>
      <c r="M2527" s="134" t="s">
        <v>11168</v>
      </c>
      <c r="N2527" s="279" t="s">
        <v>1162</v>
      </c>
      <c r="O2527" s="312">
        <v>2023</v>
      </c>
      <c r="P2527" s="88">
        <v>45602</v>
      </c>
      <c r="Q2527" s="312" t="s">
        <v>6790</v>
      </c>
      <c r="R2527" s="312">
        <v>1</v>
      </c>
      <c r="S2527" s="222" t="s">
        <v>11169</v>
      </c>
      <c r="T2527" s="179">
        <v>45832</v>
      </c>
      <c r="U2527" s="87">
        <v>127.7</v>
      </c>
      <c r="V2527" s="134" t="s">
        <v>2076</v>
      </c>
      <c r="W2527" s="134" t="s">
        <v>2076</v>
      </c>
      <c r="X2527" s="134" t="s">
        <v>2076</v>
      </c>
      <c r="Y2527" s="123" t="s">
        <v>11171</v>
      </c>
      <c r="Z2527" s="179">
        <v>45898</v>
      </c>
      <c r="AA2527" s="87">
        <v>127.7</v>
      </c>
      <c r="AB2527" s="311" t="s">
        <v>11173</v>
      </c>
      <c r="AC2527" s="145">
        <v>127.7</v>
      </c>
      <c r="AD2527" s="142">
        <v>2025</v>
      </c>
      <c r="AE2527" s="142">
        <v>5350</v>
      </c>
      <c r="AF2527" s="328">
        <f t="shared" si="191"/>
        <v>683195</v>
      </c>
      <c r="AG2527" s="108"/>
      <c r="AH2527" s="108"/>
      <c r="AI2527" s="108"/>
      <c r="AJ2527" s="108"/>
      <c r="AK2527" s="108"/>
      <c r="AL2527" s="108"/>
      <c r="AM2527" s="108"/>
      <c r="AN2527" s="108"/>
      <c r="AO2527" s="108"/>
      <c r="AP2527" s="108"/>
      <c r="AQ2527" s="108"/>
      <c r="AR2527" s="108"/>
      <c r="AS2527" s="108"/>
      <c r="AT2527" s="108"/>
      <c r="AU2527" s="108"/>
      <c r="AV2527" s="108"/>
      <c r="AW2527" s="108"/>
      <c r="AX2527" s="108"/>
      <c r="AY2527" s="108"/>
      <c r="AZ2527" s="108"/>
      <c r="BA2527" s="108"/>
      <c r="BB2527" s="108"/>
      <c r="BC2527" s="108"/>
      <c r="BD2527" s="108"/>
      <c r="BE2527" s="108"/>
      <c r="BF2527" s="108"/>
      <c r="BG2527" s="108"/>
      <c r="BH2527" s="108"/>
      <c r="BI2527" s="108"/>
      <c r="BJ2527" s="108"/>
      <c r="BK2527" s="130"/>
      <c r="BL2527" s="130"/>
      <c r="BM2527" s="130"/>
      <c r="BN2527" s="130"/>
      <c r="BO2527" s="130"/>
      <c r="BP2527" s="130"/>
      <c r="BQ2527" s="130"/>
      <c r="BR2527" s="130"/>
      <c r="BS2527" s="130"/>
      <c r="BT2527" s="130"/>
      <c r="BU2527" s="130"/>
      <c r="BV2527" s="130"/>
      <c r="BW2527" s="130"/>
      <c r="BX2527" s="130"/>
      <c r="BY2527" s="130"/>
      <c r="BZ2527" s="130"/>
      <c r="CA2527" s="130"/>
      <c r="CB2527" s="130"/>
      <c r="CC2527" s="130"/>
      <c r="CD2527" s="130"/>
      <c r="CE2527" s="130"/>
      <c r="CF2527" s="130"/>
      <c r="CG2527" s="130"/>
      <c r="CH2527" s="130"/>
      <c r="CI2527" s="130"/>
      <c r="CJ2527" s="130"/>
      <c r="CK2527" s="130"/>
      <c r="CL2527" s="130"/>
      <c r="CM2527" s="130"/>
      <c r="CN2527" s="130"/>
      <c r="CO2527" s="130"/>
      <c r="CP2527" s="130"/>
      <c r="CQ2527" s="130"/>
      <c r="CR2527" s="130"/>
      <c r="CS2527" s="130"/>
      <c r="CT2527" s="130"/>
      <c r="CU2527" s="130"/>
      <c r="CV2527" s="130"/>
      <c r="CW2527" s="130"/>
      <c r="CX2527" s="130"/>
      <c r="CY2527" s="130"/>
      <c r="CZ2527" s="130"/>
      <c r="DA2527" s="130"/>
      <c r="DB2527" s="130"/>
      <c r="DC2527" s="130"/>
      <c r="DD2527" s="130"/>
      <c r="DE2527" s="130"/>
      <c r="DF2527" s="130"/>
      <c r="DG2527" s="130"/>
      <c r="DH2527" s="130"/>
      <c r="DI2527" s="130"/>
      <c r="DJ2527" s="130"/>
      <c r="DK2527" s="130"/>
      <c r="DL2527" s="130"/>
    </row>
    <row r="2528" spans="1:116" ht="54" customHeight="1" x14ac:dyDescent="0.2">
      <c r="A2528" s="136">
        <v>2525</v>
      </c>
      <c r="B2528" s="368">
        <f t="shared" si="192"/>
        <v>1444</v>
      </c>
      <c r="C2528" s="223" t="s">
        <v>11157</v>
      </c>
      <c r="D2528" s="336" t="s">
        <v>11395</v>
      </c>
      <c r="E2528" s="141">
        <v>20543254798</v>
      </c>
      <c r="F2528" s="134" t="s">
        <v>26</v>
      </c>
      <c r="G2528" s="312" t="s">
        <v>27</v>
      </c>
      <c r="H2528" s="198" t="s">
        <v>9820</v>
      </c>
      <c r="I2528" s="312" t="s">
        <v>11054</v>
      </c>
      <c r="J2528" s="312" t="s">
        <v>11053</v>
      </c>
      <c r="K2528" s="104" t="s">
        <v>8528</v>
      </c>
      <c r="L2528" s="198" t="s">
        <v>11167</v>
      </c>
      <c r="M2528" s="134" t="s">
        <v>11168</v>
      </c>
      <c r="N2528" s="312" t="s">
        <v>1162</v>
      </c>
      <c r="O2528" s="312">
        <v>2023</v>
      </c>
      <c r="P2528" s="88">
        <v>45602</v>
      </c>
      <c r="Q2528" s="312" t="s">
        <v>6790</v>
      </c>
      <c r="R2528" s="312">
        <v>1</v>
      </c>
      <c r="S2528" s="222" t="s">
        <v>11169</v>
      </c>
      <c r="T2528" s="179">
        <v>45832</v>
      </c>
      <c r="U2528" s="87">
        <v>128.69999999999999</v>
      </c>
      <c r="V2528" s="134" t="s">
        <v>2076</v>
      </c>
      <c r="W2528" s="134" t="s">
        <v>2076</v>
      </c>
      <c r="X2528" s="134" t="s">
        <v>2076</v>
      </c>
      <c r="Y2528" s="123" t="s">
        <v>11171</v>
      </c>
      <c r="Z2528" s="179">
        <v>45898</v>
      </c>
      <c r="AA2528" s="87">
        <v>128.69999999999999</v>
      </c>
      <c r="AB2528" s="311" t="s">
        <v>11173</v>
      </c>
      <c r="AC2528" s="145">
        <v>128.69999999999999</v>
      </c>
      <c r="AD2528" s="142">
        <v>2025</v>
      </c>
      <c r="AE2528" s="142">
        <v>5350</v>
      </c>
      <c r="AF2528" s="328">
        <f t="shared" si="191"/>
        <v>688544.99999999988</v>
      </c>
      <c r="AG2528" s="108"/>
      <c r="AH2528" s="108"/>
      <c r="AI2528" s="108"/>
      <c r="AJ2528" s="108"/>
      <c r="AK2528" s="108"/>
      <c r="AL2528" s="108"/>
      <c r="AM2528" s="108"/>
      <c r="AN2528" s="108"/>
      <c r="AO2528" s="108"/>
      <c r="AP2528" s="108"/>
      <c r="AQ2528" s="108"/>
      <c r="AR2528" s="108"/>
      <c r="AS2528" s="108"/>
      <c r="AT2528" s="108"/>
      <c r="AU2528" s="108"/>
      <c r="AV2528" s="108"/>
      <c r="AW2528" s="108"/>
      <c r="AX2528" s="108"/>
      <c r="AY2528" s="108"/>
      <c r="AZ2528" s="108"/>
      <c r="BA2528" s="108"/>
      <c r="BB2528" s="108"/>
      <c r="BC2528" s="108"/>
      <c r="BD2528" s="108"/>
      <c r="BE2528" s="108"/>
      <c r="BF2528" s="108"/>
      <c r="BG2528" s="108"/>
      <c r="BH2528" s="108"/>
      <c r="BI2528" s="108"/>
      <c r="BJ2528" s="108"/>
      <c r="BK2528" s="130"/>
      <c r="BL2528" s="130"/>
      <c r="BM2528" s="130"/>
      <c r="BN2528" s="130"/>
      <c r="BO2528" s="130"/>
      <c r="BP2528" s="130"/>
      <c r="BQ2528" s="130"/>
      <c r="BR2528" s="130"/>
      <c r="BS2528" s="130"/>
      <c r="BT2528" s="130"/>
      <c r="BU2528" s="130"/>
      <c r="BV2528" s="130"/>
      <c r="BW2528" s="130"/>
      <c r="BX2528" s="130"/>
      <c r="BY2528" s="130"/>
      <c r="BZ2528" s="130"/>
      <c r="CA2528" s="130"/>
      <c r="CB2528" s="130"/>
      <c r="CC2528" s="130"/>
      <c r="CD2528" s="130"/>
      <c r="CE2528" s="130"/>
      <c r="CF2528" s="130"/>
      <c r="CG2528" s="130"/>
      <c r="CH2528" s="130"/>
      <c r="CI2528" s="130"/>
      <c r="CJ2528" s="130"/>
      <c r="CK2528" s="130"/>
      <c r="CL2528" s="130"/>
      <c r="CM2528" s="130"/>
      <c r="CN2528" s="130"/>
      <c r="CO2528" s="130"/>
      <c r="CP2528" s="130"/>
      <c r="CQ2528" s="130"/>
      <c r="CR2528" s="130"/>
      <c r="CS2528" s="130"/>
      <c r="CT2528" s="130"/>
      <c r="CU2528" s="130"/>
      <c r="CV2528" s="130"/>
      <c r="CW2528" s="130"/>
      <c r="CX2528" s="130"/>
      <c r="CY2528" s="130"/>
      <c r="CZ2528" s="130"/>
      <c r="DA2528" s="130"/>
      <c r="DB2528" s="130"/>
      <c r="DC2528" s="130"/>
      <c r="DD2528" s="130"/>
      <c r="DE2528" s="130"/>
      <c r="DF2528" s="130"/>
      <c r="DG2528" s="130"/>
      <c r="DH2528" s="130"/>
      <c r="DI2528" s="130"/>
      <c r="DJ2528" s="130"/>
      <c r="DK2528" s="130"/>
      <c r="DL2528" s="130"/>
    </row>
    <row r="2529" spans="1:116" ht="52.5" customHeight="1" x14ac:dyDescent="0.2">
      <c r="A2529" s="136">
        <v>2526</v>
      </c>
      <c r="B2529" s="368">
        <f t="shared" si="192"/>
        <v>1445</v>
      </c>
      <c r="C2529" s="223" t="s">
        <v>11174</v>
      </c>
      <c r="D2529" s="312" t="s">
        <v>597</v>
      </c>
      <c r="E2529" s="141">
        <v>20106897914</v>
      </c>
      <c r="F2529" s="134" t="s">
        <v>26</v>
      </c>
      <c r="G2529" s="312" t="s">
        <v>27</v>
      </c>
      <c r="H2529" s="198" t="s">
        <v>9820</v>
      </c>
      <c r="I2529" s="312" t="s">
        <v>11054</v>
      </c>
      <c r="J2529" s="312" t="s">
        <v>11053</v>
      </c>
      <c r="K2529" s="104" t="s">
        <v>8528</v>
      </c>
      <c r="L2529" s="198" t="s">
        <v>11175</v>
      </c>
      <c r="M2529" s="134" t="s">
        <v>11168</v>
      </c>
      <c r="N2529" s="312" t="s">
        <v>1162</v>
      </c>
      <c r="O2529" s="312">
        <v>2023</v>
      </c>
      <c r="P2529" s="88">
        <v>45834</v>
      </c>
      <c r="Q2529" s="312" t="s">
        <v>6790</v>
      </c>
      <c r="R2529" s="249">
        <v>3</v>
      </c>
      <c r="S2529" s="222" t="s">
        <v>11188</v>
      </c>
      <c r="T2529" s="179">
        <v>45834</v>
      </c>
      <c r="U2529" s="87">
        <v>383.1</v>
      </c>
      <c r="V2529" s="134" t="s">
        <v>2076</v>
      </c>
      <c r="W2529" s="134" t="s">
        <v>2076</v>
      </c>
      <c r="X2529" s="134" t="s">
        <v>2076</v>
      </c>
      <c r="Y2529" s="123" t="s">
        <v>11172</v>
      </c>
      <c r="Z2529" s="179">
        <v>45903</v>
      </c>
      <c r="AA2529" s="87">
        <v>383.1</v>
      </c>
      <c r="AB2529" s="311" t="s">
        <v>11189</v>
      </c>
      <c r="AC2529" s="145">
        <v>383.1</v>
      </c>
      <c r="AD2529" s="142">
        <v>2025</v>
      </c>
      <c r="AE2529" s="142">
        <v>5350</v>
      </c>
      <c r="AF2529" s="328">
        <f t="shared" si="191"/>
        <v>2049585.0000000002</v>
      </c>
      <c r="AG2529" s="108"/>
      <c r="AH2529" s="108"/>
      <c r="AI2529" s="108"/>
      <c r="AJ2529" s="108"/>
      <c r="AK2529" s="108"/>
      <c r="AL2529" s="108"/>
      <c r="AM2529" s="108"/>
      <c r="AN2529" s="108"/>
      <c r="AO2529" s="108"/>
      <c r="AP2529" s="108"/>
      <c r="AQ2529" s="108"/>
      <c r="AR2529" s="108"/>
      <c r="AS2529" s="108"/>
      <c r="AT2529" s="108"/>
      <c r="AU2529" s="108"/>
      <c r="AV2529" s="108"/>
      <c r="AW2529" s="108"/>
      <c r="AX2529" s="108"/>
      <c r="AY2529" s="108"/>
      <c r="AZ2529" s="108"/>
      <c r="BA2529" s="108"/>
      <c r="BB2529" s="108"/>
      <c r="BC2529" s="108"/>
      <c r="BD2529" s="108"/>
      <c r="BE2529" s="108"/>
      <c r="BF2529" s="108"/>
      <c r="BG2529" s="108"/>
      <c r="BH2529" s="108"/>
      <c r="BI2529" s="108"/>
      <c r="BJ2529" s="108"/>
      <c r="BK2529" s="130"/>
      <c r="BL2529" s="130"/>
      <c r="BM2529" s="130"/>
      <c r="BN2529" s="130"/>
      <c r="BO2529" s="130"/>
      <c r="BP2529" s="130"/>
      <c r="BQ2529" s="130"/>
      <c r="BR2529" s="130"/>
      <c r="BS2529" s="130"/>
      <c r="BT2529" s="130"/>
      <c r="BU2529" s="130"/>
      <c r="BV2529" s="130"/>
      <c r="BW2529" s="130"/>
      <c r="BX2529" s="130"/>
      <c r="BY2529" s="130"/>
      <c r="BZ2529" s="130"/>
      <c r="CA2529" s="130"/>
      <c r="CB2529" s="130"/>
      <c r="CC2529" s="130"/>
      <c r="CD2529" s="130"/>
      <c r="CE2529" s="130"/>
      <c r="CF2529" s="130"/>
      <c r="CG2529" s="130"/>
      <c r="CH2529" s="130"/>
      <c r="CI2529" s="130"/>
      <c r="CJ2529" s="130"/>
      <c r="CK2529" s="130"/>
      <c r="CL2529" s="130"/>
      <c r="CM2529" s="130"/>
      <c r="CN2529" s="130"/>
      <c r="CO2529" s="130"/>
      <c r="CP2529" s="130"/>
      <c r="CQ2529" s="130"/>
      <c r="CR2529" s="130"/>
      <c r="CS2529" s="130"/>
      <c r="CT2529" s="130"/>
      <c r="CU2529" s="130"/>
      <c r="CV2529" s="130"/>
      <c r="CW2529" s="130"/>
      <c r="CX2529" s="130"/>
      <c r="CY2529" s="130"/>
      <c r="CZ2529" s="130"/>
      <c r="DA2529" s="130"/>
      <c r="DB2529" s="130"/>
      <c r="DC2529" s="130"/>
      <c r="DD2529" s="130"/>
      <c r="DE2529" s="130"/>
      <c r="DF2529" s="130"/>
      <c r="DG2529" s="130"/>
      <c r="DH2529" s="130"/>
      <c r="DI2529" s="130"/>
      <c r="DJ2529" s="130"/>
      <c r="DK2529" s="130"/>
      <c r="DL2529" s="130"/>
    </row>
    <row r="2530" spans="1:116" ht="52.5" customHeight="1" x14ac:dyDescent="0.2">
      <c r="A2530" s="136">
        <v>2527</v>
      </c>
      <c r="B2530" s="368">
        <f t="shared" si="192"/>
        <v>1445</v>
      </c>
      <c r="C2530" s="223" t="s">
        <v>11174</v>
      </c>
      <c r="D2530" s="312" t="s">
        <v>597</v>
      </c>
      <c r="E2530" s="141">
        <v>20106897914</v>
      </c>
      <c r="F2530" s="134" t="s">
        <v>26</v>
      </c>
      <c r="G2530" s="312" t="s">
        <v>27</v>
      </c>
      <c r="H2530" s="198" t="s">
        <v>9820</v>
      </c>
      <c r="I2530" s="312" t="s">
        <v>11054</v>
      </c>
      <c r="J2530" s="312" t="s">
        <v>11053</v>
      </c>
      <c r="K2530" s="104" t="s">
        <v>8528</v>
      </c>
      <c r="L2530" s="198" t="s">
        <v>11180</v>
      </c>
      <c r="M2530" s="134" t="s">
        <v>11168</v>
      </c>
      <c r="N2530" s="312" t="s">
        <v>1162</v>
      </c>
      <c r="O2530" s="312">
        <v>2023</v>
      </c>
      <c r="P2530" s="88">
        <v>45602</v>
      </c>
      <c r="Q2530" s="312" t="s">
        <v>6790</v>
      </c>
      <c r="R2530" s="249">
        <v>1</v>
      </c>
      <c r="S2530" s="222" t="s">
        <v>11188</v>
      </c>
      <c r="T2530" s="179">
        <v>45834</v>
      </c>
      <c r="U2530" s="87">
        <v>127.7</v>
      </c>
      <c r="V2530" s="134" t="s">
        <v>2076</v>
      </c>
      <c r="W2530" s="134" t="s">
        <v>2076</v>
      </c>
      <c r="X2530" s="134" t="s">
        <v>2076</v>
      </c>
      <c r="Y2530" s="123" t="s">
        <v>11172</v>
      </c>
      <c r="Z2530" s="179">
        <v>45903</v>
      </c>
      <c r="AA2530" s="87">
        <v>127.7</v>
      </c>
      <c r="AB2530" s="311" t="s">
        <v>11189</v>
      </c>
      <c r="AC2530" s="145">
        <v>127.7</v>
      </c>
      <c r="AD2530" s="142">
        <v>2025</v>
      </c>
      <c r="AE2530" s="142">
        <v>5350</v>
      </c>
      <c r="AF2530" s="328">
        <f t="shared" si="191"/>
        <v>683195</v>
      </c>
      <c r="AG2530" s="108"/>
      <c r="AH2530" s="108"/>
      <c r="AI2530" s="108"/>
      <c r="AJ2530" s="108"/>
      <c r="AK2530" s="108"/>
      <c r="AL2530" s="108"/>
      <c r="AM2530" s="108"/>
      <c r="AN2530" s="108"/>
      <c r="AO2530" s="108"/>
      <c r="AP2530" s="108"/>
      <c r="AQ2530" s="108"/>
      <c r="AR2530" s="108"/>
      <c r="AS2530" s="108"/>
      <c r="AT2530" s="108"/>
      <c r="AU2530" s="108"/>
      <c r="AV2530" s="108"/>
      <c r="AW2530" s="108"/>
      <c r="AX2530" s="108"/>
      <c r="AY2530" s="108"/>
      <c r="AZ2530" s="108"/>
      <c r="BA2530" s="108"/>
      <c r="BB2530" s="108"/>
      <c r="BC2530" s="108"/>
      <c r="BD2530" s="108"/>
      <c r="BE2530" s="108"/>
      <c r="BF2530" s="108"/>
      <c r="BG2530" s="108"/>
      <c r="BH2530" s="108"/>
      <c r="BI2530" s="108"/>
      <c r="BJ2530" s="108"/>
      <c r="BK2530" s="130"/>
      <c r="BL2530" s="130"/>
      <c r="BM2530" s="130"/>
      <c r="BN2530" s="130"/>
      <c r="BO2530" s="130"/>
      <c r="BP2530" s="130"/>
      <c r="BQ2530" s="130"/>
      <c r="BR2530" s="130"/>
      <c r="BS2530" s="130"/>
      <c r="BT2530" s="130"/>
      <c r="BU2530" s="130"/>
      <c r="BV2530" s="130"/>
      <c r="BW2530" s="130"/>
      <c r="BX2530" s="130"/>
      <c r="BY2530" s="130"/>
      <c r="BZ2530" s="130"/>
      <c r="CA2530" s="130"/>
      <c r="CB2530" s="130"/>
      <c r="CC2530" s="130"/>
      <c r="CD2530" s="130"/>
      <c r="CE2530" s="130"/>
      <c r="CF2530" s="130"/>
      <c r="CG2530" s="130"/>
      <c r="CH2530" s="130"/>
      <c r="CI2530" s="130"/>
      <c r="CJ2530" s="130"/>
      <c r="CK2530" s="130"/>
      <c r="CL2530" s="130"/>
      <c r="CM2530" s="130"/>
      <c r="CN2530" s="130"/>
      <c r="CO2530" s="130"/>
      <c r="CP2530" s="130"/>
      <c r="CQ2530" s="130"/>
      <c r="CR2530" s="130"/>
      <c r="CS2530" s="130"/>
      <c r="CT2530" s="130"/>
      <c r="CU2530" s="130"/>
      <c r="CV2530" s="130"/>
      <c r="CW2530" s="130"/>
      <c r="CX2530" s="130"/>
      <c r="CY2530" s="130"/>
      <c r="CZ2530" s="130"/>
      <c r="DA2530" s="130"/>
      <c r="DB2530" s="130"/>
      <c r="DC2530" s="130"/>
      <c r="DD2530" s="130"/>
      <c r="DE2530" s="130"/>
      <c r="DF2530" s="130"/>
      <c r="DG2530" s="130"/>
      <c r="DH2530" s="130"/>
      <c r="DI2530" s="130"/>
      <c r="DJ2530" s="130"/>
      <c r="DK2530" s="130"/>
      <c r="DL2530" s="130"/>
    </row>
    <row r="2531" spans="1:116" ht="54.75" customHeight="1" x14ac:dyDescent="0.2">
      <c r="A2531" s="136">
        <v>2528</v>
      </c>
      <c r="B2531" s="368">
        <f t="shared" si="192"/>
        <v>1445</v>
      </c>
      <c r="C2531" s="223" t="s">
        <v>11174</v>
      </c>
      <c r="D2531" s="312" t="s">
        <v>597</v>
      </c>
      <c r="E2531" s="141">
        <v>20106897914</v>
      </c>
      <c r="F2531" s="134" t="s">
        <v>26</v>
      </c>
      <c r="G2531" s="312" t="s">
        <v>27</v>
      </c>
      <c r="H2531" s="198" t="s">
        <v>9820</v>
      </c>
      <c r="I2531" s="312" t="s">
        <v>11054</v>
      </c>
      <c r="J2531" s="312" t="s">
        <v>11053</v>
      </c>
      <c r="K2531" s="104" t="s">
        <v>8528</v>
      </c>
      <c r="L2531" s="198" t="s">
        <v>11181</v>
      </c>
      <c r="M2531" s="134" t="s">
        <v>11168</v>
      </c>
      <c r="N2531" s="312" t="s">
        <v>1162</v>
      </c>
      <c r="O2531" s="312">
        <v>2023</v>
      </c>
      <c r="P2531" s="88">
        <v>45602</v>
      </c>
      <c r="Q2531" s="312" t="s">
        <v>6790</v>
      </c>
      <c r="R2531" s="249">
        <v>1</v>
      </c>
      <c r="S2531" s="222" t="s">
        <v>11188</v>
      </c>
      <c r="T2531" s="179">
        <v>45834</v>
      </c>
      <c r="U2531" s="87">
        <v>126.8</v>
      </c>
      <c r="V2531" s="134" t="s">
        <v>2076</v>
      </c>
      <c r="W2531" s="134" t="s">
        <v>2076</v>
      </c>
      <c r="X2531" s="134" t="s">
        <v>2076</v>
      </c>
      <c r="Y2531" s="123" t="s">
        <v>11172</v>
      </c>
      <c r="Z2531" s="179">
        <v>45903</v>
      </c>
      <c r="AA2531" s="87">
        <v>126.8</v>
      </c>
      <c r="AB2531" s="311" t="s">
        <v>11189</v>
      </c>
      <c r="AC2531" s="145">
        <v>126.8</v>
      </c>
      <c r="AD2531" s="142">
        <v>2025</v>
      </c>
      <c r="AE2531" s="142">
        <v>5350</v>
      </c>
      <c r="AF2531" s="328">
        <f t="shared" si="191"/>
        <v>678380</v>
      </c>
      <c r="AG2531" s="108"/>
      <c r="AH2531" s="108"/>
      <c r="AI2531" s="108"/>
      <c r="AJ2531" s="108"/>
      <c r="AK2531" s="108"/>
      <c r="AL2531" s="108"/>
      <c r="AM2531" s="108"/>
      <c r="AN2531" s="108"/>
      <c r="AO2531" s="108"/>
      <c r="AP2531" s="108"/>
      <c r="AQ2531" s="108"/>
      <c r="AR2531" s="108"/>
      <c r="AS2531" s="108"/>
      <c r="AT2531" s="108"/>
      <c r="AU2531" s="108"/>
      <c r="AV2531" s="108"/>
      <c r="AW2531" s="108"/>
      <c r="AX2531" s="108"/>
      <c r="AY2531" s="108"/>
      <c r="AZ2531" s="108"/>
      <c r="BA2531" s="108"/>
      <c r="BB2531" s="108"/>
      <c r="BC2531" s="108"/>
      <c r="BD2531" s="108"/>
      <c r="BE2531" s="108"/>
      <c r="BF2531" s="108"/>
      <c r="BG2531" s="108"/>
      <c r="BH2531" s="108"/>
      <c r="BI2531" s="108"/>
      <c r="BJ2531" s="108"/>
      <c r="BK2531" s="130"/>
      <c r="BL2531" s="130"/>
      <c r="BM2531" s="130"/>
      <c r="BN2531" s="130"/>
      <c r="BO2531" s="130"/>
      <c r="BP2531" s="130"/>
      <c r="BQ2531" s="130"/>
      <c r="BR2531" s="130"/>
      <c r="BS2531" s="130"/>
      <c r="BT2531" s="130"/>
      <c r="BU2531" s="130"/>
      <c r="BV2531" s="130"/>
      <c r="BW2531" s="130"/>
      <c r="BX2531" s="130"/>
      <c r="BY2531" s="130"/>
      <c r="BZ2531" s="130"/>
      <c r="CA2531" s="130"/>
      <c r="CB2531" s="130"/>
      <c r="CC2531" s="130"/>
      <c r="CD2531" s="130"/>
      <c r="CE2531" s="130"/>
      <c r="CF2531" s="130"/>
      <c r="CG2531" s="130"/>
      <c r="CH2531" s="130"/>
      <c r="CI2531" s="130"/>
      <c r="CJ2531" s="130"/>
      <c r="CK2531" s="130"/>
      <c r="CL2531" s="130"/>
      <c r="CM2531" s="130"/>
      <c r="CN2531" s="130"/>
      <c r="CO2531" s="130"/>
      <c r="CP2531" s="130"/>
      <c r="CQ2531" s="130"/>
      <c r="CR2531" s="130"/>
      <c r="CS2531" s="130"/>
      <c r="CT2531" s="130"/>
      <c r="CU2531" s="130"/>
      <c r="CV2531" s="130"/>
      <c r="CW2531" s="130"/>
      <c r="CX2531" s="130"/>
      <c r="CY2531" s="130"/>
      <c r="CZ2531" s="130"/>
      <c r="DA2531" s="130"/>
      <c r="DB2531" s="130"/>
      <c r="DC2531" s="130"/>
      <c r="DD2531" s="130"/>
      <c r="DE2531" s="130"/>
      <c r="DF2531" s="130"/>
      <c r="DG2531" s="130"/>
      <c r="DH2531" s="130"/>
      <c r="DI2531" s="130"/>
      <c r="DJ2531" s="130"/>
      <c r="DK2531" s="130"/>
      <c r="DL2531" s="130"/>
    </row>
    <row r="2532" spans="1:116" ht="56.25" customHeight="1" x14ac:dyDescent="0.2">
      <c r="A2532" s="136">
        <v>2529</v>
      </c>
      <c r="B2532" s="368">
        <f t="shared" si="192"/>
        <v>1445</v>
      </c>
      <c r="C2532" s="223" t="s">
        <v>11174</v>
      </c>
      <c r="D2532" s="312" t="s">
        <v>597</v>
      </c>
      <c r="E2532" s="141">
        <v>20106897914</v>
      </c>
      <c r="F2532" s="134" t="s">
        <v>26</v>
      </c>
      <c r="G2532" s="312" t="s">
        <v>27</v>
      </c>
      <c r="H2532" s="198" t="s">
        <v>9820</v>
      </c>
      <c r="I2532" s="312" t="s">
        <v>11054</v>
      </c>
      <c r="J2532" s="312" t="s">
        <v>11053</v>
      </c>
      <c r="K2532" s="104" t="s">
        <v>8528</v>
      </c>
      <c r="L2532" s="198" t="s">
        <v>11177</v>
      </c>
      <c r="M2532" s="134" t="s">
        <v>11168</v>
      </c>
      <c r="N2532" s="312" t="s">
        <v>1162</v>
      </c>
      <c r="O2532" s="312">
        <v>2023</v>
      </c>
      <c r="P2532" s="88">
        <v>45602</v>
      </c>
      <c r="Q2532" s="312" t="s">
        <v>6790</v>
      </c>
      <c r="R2532" s="249">
        <v>1</v>
      </c>
      <c r="S2532" s="222" t="s">
        <v>11188</v>
      </c>
      <c r="T2532" s="179">
        <v>45834</v>
      </c>
      <c r="U2532" s="87">
        <v>125.8</v>
      </c>
      <c r="V2532" s="134" t="s">
        <v>2076</v>
      </c>
      <c r="W2532" s="134" t="s">
        <v>2076</v>
      </c>
      <c r="X2532" s="134" t="s">
        <v>2076</v>
      </c>
      <c r="Y2532" s="123" t="s">
        <v>11172</v>
      </c>
      <c r="Z2532" s="179">
        <v>45903</v>
      </c>
      <c r="AA2532" s="87">
        <v>125.8</v>
      </c>
      <c r="AB2532" s="311" t="s">
        <v>11189</v>
      </c>
      <c r="AC2532" s="145">
        <v>125.8</v>
      </c>
      <c r="AD2532" s="142">
        <v>2025</v>
      </c>
      <c r="AE2532" s="142">
        <v>5350</v>
      </c>
      <c r="AF2532" s="328">
        <f t="shared" ref="AF2532:AF2550" si="193">(AC2532*AE2532)</f>
        <v>673030</v>
      </c>
      <c r="AG2532" s="108"/>
      <c r="AH2532" s="108"/>
      <c r="AI2532" s="108"/>
      <c r="AJ2532" s="108"/>
      <c r="AK2532" s="108"/>
      <c r="AL2532" s="108"/>
      <c r="AM2532" s="108"/>
      <c r="AN2532" s="108"/>
      <c r="AO2532" s="108"/>
      <c r="AP2532" s="108"/>
      <c r="AQ2532" s="108"/>
      <c r="AR2532" s="108"/>
      <c r="AS2532" s="108"/>
      <c r="AT2532" s="108"/>
      <c r="AU2532" s="108"/>
      <c r="AV2532" s="108"/>
      <c r="AW2532" s="108"/>
      <c r="AX2532" s="108"/>
      <c r="AY2532" s="108"/>
      <c r="AZ2532" s="108"/>
      <c r="BA2532" s="108"/>
      <c r="BB2532" s="108"/>
      <c r="BC2532" s="108"/>
      <c r="BD2532" s="108"/>
      <c r="BE2532" s="108"/>
      <c r="BF2532" s="108"/>
      <c r="BG2532" s="108"/>
      <c r="BH2532" s="108"/>
      <c r="BI2532" s="108"/>
      <c r="BJ2532" s="108"/>
      <c r="BK2532" s="130"/>
      <c r="BL2532" s="130"/>
      <c r="BM2532" s="130"/>
      <c r="BN2532" s="130"/>
      <c r="BO2532" s="130"/>
      <c r="BP2532" s="130"/>
      <c r="BQ2532" s="130"/>
      <c r="BR2532" s="130"/>
      <c r="BS2532" s="130"/>
      <c r="BT2532" s="130"/>
      <c r="BU2532" s="130"/>
      <c r="BV2532" s="130"/>
      <c r="BW2532" s="130"/>
      <c r="BX2532" s="130"/>
      <c r="BY2532" s="130"/>
      <c r="BZ2532" s="130"/>
      <c r="CA2532" s="130"/>
      <c r="CB2532" s="130"/>
      <c r="CC2532" s="130"/>
      <c r="CD2532" s="130"/>
      <c r="CE2532" s="130"/>
      <c r="CF2532" s="130"/>
      <c r="CG2532" s="130"/>
      <c r="CH2532" s="130"/>
      <c r="CI2532" s="130"/>
      <c r="CJ2532" s="130"/>
      <c r="CK2532" s="130"/>
      <c r="CL2532" s="130"/>
      <c r="CM2532" s="130"/>
      <c r="CN2532" s="130"/>
      <c r="CO2532" s="130"/>
      <c r="CP2532" s="130"/>
      <c r="CQ2532" s="130"/>
      <c r="CR2532" s="130"/>
      <c r="CS2532" s="130"/>
      <c r="CT2532" s="130"/>
      <c r="CU2532" s="130"/>
      <c r="CV2532" s="130"/>
      <c r="CW2532" s="130"/>
      <c r="CX2532" s="130"/>
      <c r="CY2532" s="130"/>
      <c r="CZ2532" s="130"/>
      <c r="DA2532" s="130"/>
      <c r="DB2532" s="130"/>
      <c r="DC2532" s="130"/>
      <c r="DD2532" s="130"/>
      <c r="DE2532" s="130"/>
      <c r="DF2532" s="130"/>
      <c r="DG2532" s="130"/>
      <c r="DH2532" s="130"/>
      <c r="DI2532" s="130"/>
      <c r="DJ2532" s="130"/>
      <c r="DK2532" s="130"/>
      <c r="DL2532" s="130"/>
    </row>
    <row r="2533" spans="1:116" ht="60" customHeight="1" x14ac:dyDescent="0.2">
      <c r="A2533" s="136">
        <v>2530</v>
      </c>
      <c r="B2533" s="368">
        <f t="shared" si="192"/>
        <v>1445</v>
      </c>
      <c r="C2533" s="223" t="s">
        <v>11174</v>
      </c>
      <c r="D2533" s="312" t="s">
        <v>597</v>
      </c>
      <c r="E2533" s="141">
        <v>20106897914</v>
      </c>
      <c r="F2533" s="134" t="s">
        <v>26</v>
      </c>
      <c r="G2533" s="312" t="s">
        <v>27</v>
      </c>
      <c r="H2533" s="198" t="s">
        <v>9820</v>
      </c>
      <c r="I2533" s="312" t="s">
        <v>11054</v>
      </c>
      <c r="J2533" s="312" t="s">
        <v>11053</v>
      </c>
      <c r="K2533" s="104" t="s">
        <v>8528</v>
      </c>
      <c r="L2533" s="198" t="s">
        <v>11178</v>
      </c>
      <c r="M2533" s="134" t="s">
        <v>11168</v>
      </c>
      <c r="N2533" s="312" t="s">
        <v>1162</v>
      </c>
      <c r="O2533" s="312">
        <v>2023</v>
      </c>
      <c r="P2533" s="88">
        <v>45602</v>
      </c>
      <c r="Q2533" s="312" t="s">
        <v>6790</v>
      </c>
      <c r="R2533" s="249">
        <v>1</v>
      </c>
      <c r="S2533" s="222" t="s">
        <v>11188</v>
      </c>
      <c r="T2533" s="179">
        <v>45834</v>
      </c>
      <c r="U2533" s="87">
        <v>125.8</v>
      </c>
      <c r="V2533" s="134" t="s">
        <v>2076</v>
      </c>
      <c r="W2533" s="134" t="s">
        <v>2076</v>
      </c>
      <c r="X2533" s="134" t="s">
        <v>2076</v>
      </c>
      <c r="Y2533" s="123" t="s">
        <v>11172</v>
      </c>
      <c r="Z2533" s="179">
        <v>45903</v>
      </c>
      <c r="AA2533" s="87">
        <v>125.8</v>
      </c>
      <c r="AB2533" s="311" t="s">
        <v>11189</v>
      </c>
      <c r="AC2533" s="145">
        <v>125.8</v>
      </c>
      <c r="AD2533" s="142">
        <v>2025</v>
      </c>
      <c r="AE2533" s="142">
        <v>5350</v>
      </c>
      <c r="AF2533" s="328">
        <f t="shared" si="193"/>
        <v>673030</v>
      </c>
      <c r="AG2533" s="108"/>
      <c r="AH2533" s="108"/>
      <c r="AI2533" s="108"/>
      <c r="AJ2533" s="108"/>
      <c r="AK2533" s="108"/>
      <c r="AL2533" s="108"/>
      <c r="AM2533" s="108"/>
      <c r="AN2533" s="108"/>
      <c r="AO2533" s="108"/>
      <c r="AP2533" s="108"/>
      <c r="AQ2533" s="108"/>
      <c r="AR2533" s="108"/>
      <c r="AS2533" s="108"/>
      <c r="AT2533" s="108"/>
      <c r="AU2533" s="108"/>
      <c r="AV2533" s="108"/>
      <c r="AW2533" s="108"/>
      <c r="AX2533" s="108"/>
      <c r="AY2533" s="108"/>
      <c r="AZ2533" s="108"/>
      <c r="BA2533" s="108"/>
      <c r="BB2533" s="108"/>
      <c r="BC2533" s="108"/>
      <c r="BD2533" s="108"/>
      <c r="BE2533" s="108"/>
      <c r="BF2533" s="108"/>
      <c r="BG2533" s="108"/>
      <c r="BH2533" s="108"/>
      <c r="BI2533" s="108"/>
      <c r="BJ2533" s="108"/>
      <c r="BK2533" s="130"/>
      <c r="BL2533" s="130"/>
      <c r="BM2533" s="130"/>
      <c r="BN2533" s="130"/>
      <c r="BO2533" s="130"/>
      <c r="BP2533" s="130"/>
      <c r="BQ2533" s="130"/>
      <c r="BR2533" s="130"/>
      <c r="BS2533" s="130"/>
      <c r="BT2533" s="130"/>
      <c r="BU2533" s="130"/>
      <c r="BV2533" s="130"/>
      <c r="BW2533" s="130"/>
      <c r="BX2533" s="130"/>
      <c r="BY2533" s="130"/>
      <c r="BZ2533" s="130"/>
      <c r="CA2533" s="130"/>
      <c r="CB2533" s="130"/>
      <c r="CC2533" s="130"/>
      <c r="CD2533" s="130"/>
      <c r="CE2533" s="130"/>
      <c r="CF2533" s="130"/>
      <c r="CG2533" s="130"/>
      <c r="CH2533" s="130"/>
      <c r="CI2533" s="130"/>
      <c r="CJ2533" s="130"/>
      <c r="CK2533" s="130"/>
      <c r="CL2533" s="130"/>
      <c r="CM2533" s="130"/>
      <c r="CN2533" s="130"/>
      <c r="CO2533" s="130"/>
      <c r="CP2533" s="130"/>
      <c r="CQ2533" s="130"/>
      <c r="CR2533" s="130"/>
      <c r="CS2533" s="130"/>
      <c r="CT2533" s="130"/>
      <c r="CU2533" s="130"/>
      <c r="CV2533" s="130"/>
      <c r="CW2533" s="130"/>
      <c r="CX2533" s="130"/>
      <c r="CY2533" s="130"/>
      <c r="CZ2533" s="130"/>
      <c r="DA2533" s="130"/>
      <c r="DB2533" s="130"/>
      <c r="DC2533" s="130"/>
      <c r="DD2533" s="130"/>
      <c r="DE2533" s="130"/>
      <c r="DF2533" s="130"/>
      <c r="DG2533" s="130"/>
      <c r="DH2533" s="130"/>
      <c r="DI2533" s="130"/>
      <c r="DJ2533" s="130"/>
      <c r="DK2533" s="130"/>
      <c r="DL2533" s="130"/>
    </row>
    <row r="2534" spans="1:116" ht="45.75" customHeight="1" x14ac:dyDescent="0.2">
      <c r="A2534" s="136">
        <v>2531</v>
      </c>
      <c r="B2534" s="368">
        <f t="shared" si="192"/>
        <v>1445</v>
      </c>
      <c r="C2534" s="223" t="s">
        <v>11174</v>
      </c>
      <c r="D2534" s="312" t="s">
        <v>597</v>
      </c>
      <c r="E2534" s="141">
        <v>20106897914</v>
      </c>
      <c r="F2534" s="134" t="s">
        <v>26</v>
      </c>
      <c r="G2534" s="312" t="s">
        <v>27</v>
      </c>
      <c r="H2534" s="198" t="s">
        <v>9820</v>
      </c>
      <c r="I2534" s="312" t="s">
        <v>11054</v>
      </c>
      <c r="J2534" s="312" t="s">
        <v>11053</v>
      </c>
      <c r="K2534" s="104" t="s">
        <v>8528</v>
      </c>
      <c r="L2534" s="198" t="s">
        <v>11179</v>
      </c>
      <c r="M2534" s="134" t="s">
        <v>11168</v>
      </c>
      <c r="N2534" s="312" t="s">
        <v>1162</v>
      </c>
      <c r="O2534" s="312">
        <v>2023</v>
      </c>
      <c r="P2534" s="88">
        <v>45602</v>
      </c>
      <c r="Q2534" s="312" t="s">
        <v>6790</v>
      </c>
      <c r="R2534" s="249">
        <v>1</v>
      </c>
      <c r="S2534" s="222" t="s">
        <v>11188</v>
      </c>
      <c r="T2534" s="179">
        <v>45834</v>
      </c>
      <c r="U2534" s="87">
        <v>125.8</v>
      </c>
      <c r="V2534" s="134" t="s">
        <v>2076</v>
      </c>
      <c r="W2534" s="134" t="s">
        <v>2076</v>
      </c>
      <c r="X2534" s="134" t="s">
        <v>2076</v>
      </c>
      <c r="Y2534" s="123" t="s">
        <v>11172</v>
      </c>
      <c r="Z2534" s="179">
        <v>45903</v>
      </c>
      <c r="AA2534" s="87">
        <v>125.8</v>
      </c>
      <c r="AB2534" s="311" t="s">
        <v>11189</v>
      </c>
      <c r="AC2534" s="145">
        <v>125.8</v>
      </c>
      <c r="AD2534" s="142">
        <v>2025</v>
      </c>
      <c r="AE2534" s="142">
        <v>5350</v>
      </c>
      <c r="AF2534" s="328">
        <f t="shared" si="193"/>
        <v>673030</v>
      </c>
      <c r="AG2534" s="108"/>
      <c r="AH2534" s="108"/>
      <c r="AI2534" s="108"/>
      <c r="AJ2534" s="108"/>
      <c r="AK2534" s="108"/>
      <c r="AL2534" s="108"/>
      <c r="AM2534" s="108"/>
      <c r="AN2534" s="108"/>
      <c r="AO2534" s="108"/>
      <c r="AP2534" s="108"/>
      <c r="AQ2534" s="108"/>
      <c r="AR2534" s="108"/>
      <c r="AS2534" s="108"/>
      <c r="AT2534" s="108"/>
      <c r="AU2534" s="108"/>
      <c r="AV2534" s="108"/>
      <c r="AW2534" s="108"/>
      <c r="AX2534" s="108"/>
      <c r="AY2534" s="108"/>
      <c r="AZ2534" s="108"/>
      <c r="BA2534" s="108"/>
      <c r="BB2534" s="108"/>
      <c r="BC2534" s="108"/>
      <c r="BD2534" s="108"/>
      <c r="BE2534" s="108"/>
      <c r="BF2534" s="108"/>
      <c r="BG2534" s="108"/>
      <c r="BH2534" s="108"/>
      <c r="BI2534" s="108"/>
      <c r="BJ2534" s="108"/>
      <c r="BK2534" s="130"/>
      <c r="BL2534" s="130"/>
      <c r="BM2534" s="130"/>
      <c r="BN2534" s="130"/>
      <c r="BO2534" s="130"/>
      <c r="BP2534" s="130"/>
      <c r="BQ2534" s="130"/>
      <c r="BR2534" s="130"/>
      <c r="BS2534" s="130"/>
      <c r="BT2534" s="130"/>
      <c r="BU2534" s="130"/>
      <c r="BV2534" s="130"/>
      <c r="BW2534" s="130"/>
      <c r="BX2534" s="130"/>
      <c r="BY2534" s="130"/>
      <c r="BZ2534" s="130"/>
      <c r="CA2534" s="130"/>
      <c r="CB2534" s="130"/>
      <c r="CC2534" s="130"/>
      <c r="CD2534" s="130"/>
      <c r="CE2534" s="130"/>
      <c r="CF2534" s="130"/>
      <c r="CG2534" s="130"/>
      <c r="CH2534" s="130"/>
      <c r="CI2534" s="130"/>
      <c r="CJ2534" s="130"/>
      <c r="CK2534" s="130"/>
      <c r="CL2534" s="130"/>
      <c r="CM2534" s="130"/>
      <c r="CN2534" s="130"/>
      <c r="CO2534" s="130"/>
      <c r="CP2534" s="130"/>
      <c r="CQ2534" s="130"/>
      <c r="CR2534" s="130"/>
      <c r="CS2534" s="130"/>
      <c r="CT2534" s="130"/>
      <c r="CU2534" s="130"/>
      <c r="CV2534" s="130"/>
      <c r="CW2534" s="130"/>
      <c r="CX2534" s="130"/>
      <c r="CY2534" s="130"/>
      <c r="CZ2534" s="130"/>
      <c r="DA2534" s="130"/>
      <c r="DB2534" s="130"/>
      <c r="DC2534" s="130"/>
      <c r="DD2534" s="130"/>
      <c r="DE2534" s="130"/>
      <c r="DF2534" s="130"/>
      <c r="DG2534" s="130"/>
      <c r="DH2534" s="130"/>
      <c r="DI2534" s="130"/>
      <c r="DJ2534" s="130"/>
      <c r="DK2534" s="130"/>
      <c r="DL2534" s="130"/>
    </row>
    <row r="2535" spans="1:116" ht="47.25" customHeight="1" x14ac:dyDescent="0.2">
      <c r="A2535" s="136">
        <v>2532</v>
      </c>
      <c r="B2535" s="368">
        <f t="shared" si="192"/>
        <v>1445</v>
      </c>
      <c r="C2535" s="223" t="s">
        <v>11174</v>
      </c>
      <c r="D2535" s="312" t="s">
        <v>597</v>
      </c>
      <c r="E2535" s="141">
        <v>20106897914</v>
      </c>
      <c r="F2535" s="134" t="s">
        <v>26</v>
      </c>
      <c r="G2535" s="312" t="s">
        <v>27</v>
      </c>
      <c r="H2535" s="198" t="s">
        <v>9820</v>
      </c>
      <c r="I2535" s="312" t="s">
        <v>11054</v>
      </c>
      <c r="J2535" s="312" t="s">
        <v>11053</v>
      </c>
      <c r="K2535" s="104" t="s">
        <v>8528</v>
      </c>
      <c r="L2535" s="198" t="s">
        <v>11176</v>
      </c>
      <c r="M2535" s="134" t="s">
        <v>11168</v>
      </c>
      <c r="N2535" s="312" t="s">
        <v>1161</v>
      </c>
      <c r="O2535" s="312">
        <v>2023</v>
      </c>
      <c r="P2535" s="88">
        <v>45602</v>
      </c>
      <c r="Q2535" s="312" t="s">
        <v>6790</v>
      </c>
      <c r="R2535" s="249">
        <v>4</v>
      </c>
      <c r="S2535" s="222" t="s">
        <v>11188</v>
      </c>
      <c r="T2535" s="179">
        <v>45834</v>
      </c>
      <c r="U2535" s="87">
        <v>127.6</v>
      </c>
      <c r="V2535" s="134" t="s">
        <v>2076</v>
      </c>
      <c r="W2535" s="134" t="s">
        <v>2076</v>
      </c>
      <c r="X2535" s="134" t="s">
        <v>2076</v>
      </c>
      <c r="Y2535" s="123" t="s">
        <v>11172</v>
      </c>
      <c r="Z2535" s="179">
        <v>45903</v>
      </c>
      <c r="AA2535" s="87">
        <v>127.6</v>
      </c>
      <c r="AB2535" s="311" t="s">
        <v>11189</v>
      </c>
      <c r="AC2535" s="145">
        <v>127.6</v>
      </c>
      <c r="AD2535" s="142">
        <v>2025</v>
      </c>
      <c r="AE2535" s="142">
        <v>5350</v>
      </c>
      <c r="AF2535" s="328">
        <f t="shared" si="193"/>
        <v>682660</v>
      </c>
      <c r="AG2535" s="108"/>
      <c r="AH2535" s="108"/>
      <c r="AI2535" s="108"/>
      <c r="AJ2535" s="108"/>
      <c r="AK2535" s="108"/>
      <c r="AL2535" s="108"/>
      <c r="AM2535" s="108"/>
      <c r="AN2535" s="108"/>
      <c r="AO2535" s="108"/>
      <c r="AP2535" s="108"/>
      <c r="AQ2535" s="108"/>
      <c r="AR2535" s="108"/>
      <c r="AS2535" s="108"/>
      <c r="AT2535" s="108"/>
      <c r="AU2535" s="108"/>
      <c r="AV2535" s="108"/>
      <c r="AW2535" s="108"/>
      <c r="AX2535" s="108"/>
      <c r="AY2535" s="108"/>
      <c r="AZ2535" s="108"/>
      <c r="BA2535" s="108"/>
      <c r="BB2535" s="108"/>
      <c r="BC2535" s="108"/>
      <c r="BD2535" s="108"/>
      <c r="BE2535" s="108"/>
      <c r="BF2535" s="108"/>
      <c r="BG2535" s="108"/>
      <c r="BH2535" s="108"/>
      <c r="BI2535" s="108"/>
      <c r="BJ2535" s="108"/>
      <c r="BK2535" s="130"/>
      <c r="BL2535" s="130"/>
      <c r="BM2535" s="130"/>
      <c r="BN2535" s="130"/>
      <c r="BO2535" s="130"/>
      <c r="BP2535" s="130"/>
      <c r="BQ2535" s="130"/>
      <c r="BR2535" s="130"/>
      <c r="BS2535" s="130"/>
      <c r="BT2535" s="130"/>
      <c r="BU2535" s="130"/>
      <c r="BV2535" s="130"/>
      <c r="BW2535" s="130"/>
      <c r="BX2535" s="130"/>
      <c r="BY2535" s="130"/>
      <c r="BZ2535" s="130"/>
      <c r="CA2535" s="130"/>
      <c r="CB2535" s="130"/>
      <c r="CC2535" s="130"/>
      <c r="CD2535" s="130"/>
      <c r="CE2535" s="130"/>
      <c r="CF2535" s="130"/>
      <c r="CG2535" s="130"/>
      <c r="CH2535" s="130"/>
      <c r="CI2535" s="130"/>
      <c r="CJ2535" s="130"/>
      <c r="CK2535" s="130"/>
      <c r="CL2535" s="130"/>
      <c r="CM2535" s="130"/>
      <c r="CN2535" s="130"/>
      <c r="CO2535" s="130"/>
      <c r="CP2535" s="130"/>
      <c r="CQ2535" s="130"/>
      <c r="CR2535" s="130"/>
      <c r="CS2535" s="130"/>
      <c r="CT2535" s="130"/>
      <c r="CU2535" s="130"/>
      <c r="CV2535" s="130"/>
      <c r="CW2535" s="130"/>
      <c r="CX2535" s="130"/>
      <c r="CY2535" s="130"/>
      <c r="CZ2535" s="130"/>
      <c r="DA2535" s="130"/>
      <c r="DB2535" s="130"/>
      <c r="DC2535" s="130"/>
      <c r="DD2535" s="130"/>
      <c r="DE2535" s="130"/>
      <c r="DF2535" s="130"/>
      <c r="DG2535" s="130"/>
      <c r="DH2535" s="130"/>
      <c r="DI2535" s="130"/>
      <c r="DJ2535" s="130"/>
      <c r="DK2535" s="130"/>
      <c r="DL2535" s="130"/>
    </row>
    <row r="2536" spans="1:116" ht="51.75" customHeight="1" x14ac:dyDescent="0.2">
      <c r="A2536" s="136">
        <v>2533</v>
      </c>
      <c r="B2536" s="368">
        <f t="shared" si="192"/>
        <v>1445</v>
      </c>
      <c r="C2536" s="223" t="s">
        <v>11174</v>
      </c>
      <c r="D2536" s="312" t="s">
        <v>597</v>
      </c>
      <c r="E2536" s="141">
        <v>20106897914</v>
      </c>
      <c r="F2536" s="134" t="s">
        <v>26</v>
      </c>
      <c r="G2536" s="312" t="s">
        <v>27</v>
      </c>
      <c r="H2536" s="198" t="s">
        <v>9820</v>
      </c>
      <c r="I2536" s="312" t="s">
        <v>11054</v>
      </c>
      <c r="J2536" s="312" t="s">
        <v>11053</v>
      </c>
      <c r="K2536" s="104" t="s">
        <v>8528</v>
      </c>
      <c r="L2536" s="198" t="s">
        <v>11182</v>
      </c>
      <c r="M2536" s="134" t="s">
        <v>11168</v>
      </c>
      <c r="N2536" s="312" t="s">
        <v>1161</v>
      </c>
      <c r="O2536" s="312">
        <v>2023</v>
      </c>
      <c r="P2536" s="88">
        <v>45602</v>
      </c>
      <c r="Q2536" s="312" t="s">
        <v>6790</v>
      </c>
      <c r="R2536" s="249">
        <v>1</v>
      </c>
      <c r="S2536" s="222" t="s">
        <v>11188</v>
      </c>
      <c r="T2536" s="179">
        <v>45834</v>
      </c>
      <c r="U2536" s="87">
        <v>12.4</v>
      </c>
      <c r="V2536" s="134" t="s">
        <v>2076</v>
      </c>
      <c r="W2536" s="134" t="s">
        <v>2076</v>
      </c>
      <c r="X2536" s="134" t="s">
        <v>2076</v>
      </c>
      <c r="Y2536" s="123" t="s">
        <v>11172</v>
      </c>
      <c r="Z2536" s="179">
        <v>45903</v>
      </c>
      <c r="AA2536" s="87">
        <v>12.4</v>
      </c>
      <c r="AB2536" s="311" t="s">
        <v>11189</v>
      </c>
      <c r="AC2536" s="145">
        <v>12.4</v>
      </c>
      <c r="AD2536" s="142">
        <v>2025</v>
      </c>
      <c r="AE2536" s="142">
        <v>5350</v>
      </c>
      <c r="AF2536" s="328">
        <f t="shared" si="193"/>
        <v>66340</v>
      </c>
      <c r="AG2536" s="108"/>
      <c r="AH2536" s="108"/>
      <c r="AI2536" s="108"/>
      <c r="AJ2536" s="108"/>
      <c r="AK2536" s="108"/>
      <c r="AL2536" s="108"/>
      <c r="AM2536" s="108"/>
      <c r="AN2536" s="108"/>
      <c r="AO2536" s="108"/>
      <c r="AP2536" s="108"/>
      <c r="AQ2536" s="108"/>
      <c r="AR2536" s="108"/>
      <c r="AS2536" s="108"/>
      <c r="AT2536" s="108"/>
      <c r="AU2536" s="108"/>
      <c r="AV2536" s="108"/>
      <c r="AW2536" s="108"/>
      <c r="AX2536" s="108"/>
      <c r="AY2536" s="108"/>
      <c r="AZ2536" s="108"/>
      <c r="BA2536" s="108"/>
      <c r="BB2536" s="108"/>
      <c r="BC2536" s="108"/>
      <c r="BD2536" s="108"/>
      <c r="BE2536" s="108"/>
      <c r="BF2536" s="108"/>
      <c r="BG2536" s="108"/>
      <c r="BH2536" s="108"/>
      <c r="BI2536" s="108"/>
      <c r="BJ2536" s="108"/>
      <c r="BK2536" s="130"/>
      <c r="BL2536" s="130"/>
      <c r="BM2536" s="130"/>
      <c r="BN2536" s="130"/>
      <c r="BO2536" s="130"/>
      <c r="BP2536" s="130"/>
      <c r="BQ2536" s="130"/>
      <c r="BR2536" s="130"/>
      <c r="BS2536" s="130"/>
      <c r="BT2536" s="130"/>
      <c r="BU2536" s="130"/>
      <c r="BV2536" s="130"/>
      <c r="BW2536" s="130"/>
      <c r="BX2536" s="130"/>
      <c r="BY2536" s="130"/>
      <c r="BZ2536" s="130"/>
      <c r="CA2536" s="130"/>
      <c r="CB2536" s="130"/>
      <c r="CC2536" s="130"/>
      <c r="CD2536" s="130"/>
      <c r="CE2536" s="130"/>
      <c r="CF2536" s="130"/>
      <c r="CG2536" s="130"/>
      <c r="CH2536" s="130"/>
      <c r="CI2536" s="130"/>
      <c r="CJ2536" s="130"/>
      <c r="CK2536" s="130"/>
      <c r="CL2536" s="130"/>
      <c r="CM2536" s="130"/>
      <c r="CN2536" s="130"/>
      <c r="CO2536" s="130"/>
      <c r="CP2536" s="130"/>
      <c r="CQ2536" s="130"/>
      <c r="CR2536" s="130"/>
      <c r="CS2536" s="130"/>
      <c r="CT2536" s="130"/>
      <c r="CU2536" s="130"/>
      <c r="CV2536" s="130"/>
      <c r="CW2536" s="130"/>
      <c r="CX2536" s="130"/>
      <c r="CY2536" s="130"/>
      <c r="CZ2536" s="130"/>
      <c r="DA2536" s="130"/>
      <c r="DB2536" s="130"/>
      <c r="DC2536" s="130"/>
      <c r="DD2536" s="130"/>
      <c r="DE2536" s="130"/>
      <c r="DF2536" s="130"/>
      <c r="DG2536" s="130"/>
      <c r="DH2536" s="130"/>
      <c r="DI2536" s="130"/>
      <c r="DJ2536" s="130"/>
      <c r="DK2536" s="130"/>
      <c r="DL2536" s="130"/>
    </row>
    <row r="2537" spans="1:116" ht="42" customHeight="1" x14ac:dyDescent="0.2">
      <c r="A2537" s="136">
        <v>2534</v>
      </c>
      <c r="B2537" s="368">
        <f t="shared" si="192"/>
        <v>1445</v>
      </c>
      <c r="C2537" s="223" t="s">
        <v>11174</v>
      </c>
      <c r="D2537" s="312" t="s">
        <v>597</v>
      </c>
      <c r="E2537" s="141">
        <v>20106897914</v>
      </c>
      <c r="F2537" s="134" t="s">
        <v>26</v>
      </c>
      <c r="G2537" s="312" t="s">
        <v>27</v>
      </c>
      <c r="H2537" s="198" t="s">
        <v>9820</v>
      </c>
      <c r="I2537" s="312" t="s">
        <v>11054</v>
      </c>
      <c r="J2537" s="312" t="s">
        <v>11053</v>
      </c>
      <c r="K2537" s="104" t="s">
        <v>8528</v>
      </c>
      <c r="L2537" s="198" t="s">
        <v>11183</v>
      </c>
      <c r="M2537" s="134" t="s">
        <v>11168</v>
      </c>
      <c r="N2537" s="312" t="s">
        <v>1161</v>
      </c>
      <c r="O2537" s="312">
        <v>2023</v>
      </c>
      <c r="P2537" s="88">
        <v>45602</v>
      </c>
      <c r="Q2537" s="312" t="s">
        <v>6790</v>
      </c>
      <c r="R2537" s="249">
        <v>1</v>
      </c>
      <c r="S2537" s="222" t="s">
        <v>11188</v>
      </c>
      <c r="T2537" s="179">
        <v>45834</v>
      </c>
      <c r="U2537" s="87">
        <v>31.5</v>
      </c>
      <c r="V2537" s="134" t="s">
        <v>2076</v>
      </c>
      <c r="W2537" s="134" t="s">
        <v>2076</v>
      </c>
      <c r="X2537" s="134" t="s">
        <v>2076</v>
      </c>
      <c r="Y2537" s="123" t="s">
        <v>11172</v>
      </c>
      <c r="Z2537" s="179">
        <v>45903</v>
      </c>
      <c r="AA2537" s="87">
        <v>31.5</v>
      </c>
      <c r="AB2537" s="311" t="s">
        <v>11189</v>
      </c>
      <c r="AC2537" s="145">
        <v>31.5</v>
      </c>
      <c r="AD2537" s="142">
        <v>2025</v>
      </c>
      <c r="AE2537" s="142">
        <v>5350</v>
      </c>
      <c r="AF2537" s="328">
        <f t="shared" si="193"/>
        <v>168525</v>
      </c>
      <c r="AG2537" s="108"/>
      <c r="AH2537" s="108"/>
      <c r="AI2537" s="108"/>
      <c r="AJ2537" s="108"/>
      <c r="AK2537" s="108"/>
      <c r="AL2537" s="108"/>
      <c r="AM2537" s="108"/>
      <c r="AN2537" s="108"/>
      <c r="AO2537" s="108"/>
      <c r="AP2537" s="108"/>
      <c r="AQ2537" s="108"/>
      <c r="AR2537" s="108"/>
      <c r="AS2537" s="108"/>
      <c r="AT2537" s="108"/>
      <c r="AU2537" s="108"/>
      <c r="AV2537" s="108"/>
      <c r="AW2537" s="108"/>
      <c r="AX2537" s="108"/>
      <c r="AY2537" s="108"/>
      <c r="AZ2537" s="108"/>
      <c r="BA2537" s="108"/>
      <c r="BB2537" s="108"/>
      <c r="BC2537" s="108"/>
      <c r="BD2537" s="108"/>
      <c r="BE2537" s="108"/>
      <c r="BF2537" s="108"/>
      <c r="BG2537" s="108"/>
      <c r="BH2537" s="108"/>
      <c r="BI2537" s="108"/>
      <c r="BJ2537" s="108"/>
      <c r="BK2537" s="130"/>
      <c r="BL2537" s="130"/>
      <c r="BM2537" s="130"/>
      <c r="BN2537" s="130"/>
      <c r="BO2537" s="130"/>
      <c r="BP2537" s="130"/>
      <c r="BQ2537" s="130"/>
      <c r="BR2537" s="130"/>
      <c r="BS2537" s="130"/>
      <c r="BT2537" s="130"/>
      <c r="BU2537" s="130"/>
      <c r="BV2537" s="130"/>
      <c r="BW2537" s="130"/>
      <c r="BX2537" s="130"/>
      <c r="BY2537" s="130"/>
      <c r="BZ2537" s="130"/>
      <c r="CA2537" s="130"/>
      <c r="CB2537" s="130"/>
      <c r="CC2537" s="130"/>
      <c r="CD2537" s="130"/>
      <c r="CE2537" s="130"/>
      <c r="CF2537" s="130"/>
      <c r="CG2537" s="130"/>
      <c r="CH2537" s="130"/>
      <c r="CI2537" s="130"/>
      <c r="CJ2537" s="130"/>
      <c r="CK2537" s="130"/>
      <c r="CL2537" s="130"/>
      <c r="CM2537" s="130"/>
      <c r="CN2537" s="130"/>
      <c r="CO2537" s="130"/>
      <c r="CP2537" s="130"/>
      <c r="CQ2537" s="130"/>
      <c r="CR2537" s="130"/>
      <c r="CS2537" s="130"/>
      <c r="CT2537" s="130"/>
      <c r="CU2537" s="130"/>
      <c r="CV2537" s="130"/>
      <c r="CW2537" s="130"/>
      <c r="CX2537" s="130"/>
      <c r="CY2537" s="130"/>
      <c r="CZ2537" s="130"/>
      <c r="DA2537" s="130"/>
      <c r="DB2537" s="130"/>
      <c r="DC2537" s="130"/>
      <c r="DD2537" s="130"/>
      <c r="DE2537" s="130"/>
      <c r="DF2537" s="130"/>
      <c r="DG2537" s="130"/>
      <c r="DH2537" s="130"/>
      <c r="DI2537" s="130"/>
      <c r="DJ2537" s="130"/>
      <c r="DK2537" s="130"/>
      <c r="DL2537" s="130"/>
    </row>
    <row r="2538" spans="1:116" ht="47.25" customHeight="1" x14ac:dyDescent="0.2">
      <c r="A2538" s="136">
        <v>2535</v>
      </c>
      <c r="B2538" s="368">
        <f t="shared" si="192"/>
        <v>1445</v>
      </c>
      <c r="C2538" s="223" t="s">
        <v>11174</v>
      </c>
      <c r="D2538" s="312" t="s">
        <v>597</v>
      </c>
      <c r="E2538" s="141">
        <v>20106897914</v>
      </c>
      <c r="F2538" s="134" t="s">
        <v>26</v>
      </c>
      <c r="G2538" s="312" t="s">
        <v>27</v>
      </c>
      <c r="H2538" s="198" t="s">
        <v>9820</v>
      </c>
      <c r="I2538" s="312" t="s">
        <v>11054</v>
      </c>
      <c r="J2538" s="312" t="s">
        <v>11053</v>
      </c>
      <c r="K2538" s="104" t="s">
        <v>8528</v>
      </c>
      <c r="L2538" s="198" t="s">
        <v>11184</v>
      </c>
      <c r="M2538" s="134" t="s">
        <v>11168</v>
      </c>
      <c r="N2538" s="312" t="s">
        <v>1161</v>
      </c>
      <c r="O2538" s="312">
        <v>2023</v>
      </c>
      <c r="P2538" s="88">
        <v>45602</v>
      </c>
      <c r="Q2538" s="312" t="s">
        <v>6790</v>
      </c>
      <c r="R2538" s="249">
        <v>1</v>
      </c>
      <c r="S2538" s="222" t="s">
        <v>11188</v>
      </c>
      <c r="T2538" s="179">
        <v>45834</v>
      </c>
      <c r="U2538" s="87">
        <v>31.5</v>
      </c>
      <c r="V2538" s="134" t="s">
        <v>2076</v>
      </c>
      <c r="W2538" s="134" t="s">
        <v>2076</v>
      </c>
      <c r="X2538" s="134" t="s">
        <v>2076</v>
      </c>
      <c r="Y2538" s="123" t="s">
        <v>11172</v>
      </c>
      <c r="Z2538" s="179">
        <v>45903</v>
      </c>
      <c r="AA2538" s="87">
        <v>31.5</v>
      </c>
      <c r="AB2538" s="311" t="s">
        <v>11189</v>
      </c>
      <c r="AC2538" s="145">
        <v>31.5</v>
      </c>
      <c r="AD2538" s="142">
        <v>2025</v>
      </c>
      <c r="AE2538" s="142">
        <v>5350</v>
      </c>
      <c r="AF2538" s="328">
        <f t="shared" si="193"/>
        <v>168525</v>
      </c>
      <c r="AG2538" s="108"/>
      <c r="AH2538" s="108"/>
      <c r="AI2538" s="108"/>
      <c r="AJ2538" s="108"/>
      <c r="AK2538" s="108"/>
      <c r="AL2538" s="108"/>
      <c r="AM2538" s="108"/>
      <c r="AN2538" s="108"/>
      <c r="AO2538" s="108"/>
      <c r="AP2538" s="108"/>
      <c r="AQ2538" s="108"/>
      <c r="AR2538" s="108"/>
      <c r="AS2538" s="108"/>
      <c r="AT2538" s="108"/>
      <c r="AU2538" s="108"/>
      <c r="AV2538" s="108"/>
      <c r="AW2538" s="108"/>
      <c r="AX2538" s="108"/>
      <c r="AY2538" s="108"/>
      <c r="AZ2538" s="108"/>
      <c r="BA2538" s="108"/>
      <c r="BB2538" s="108"/>
      <c r="BC2538" s="108"/>
      <c r="BD2538" s="108"/>
      <c r="BE2538" s="108"/>
      <c r="BF2538" s="108"/>
      <c r="BG2538" s="108"/>
      <c r="BH2538" s="108"/>
      <c r="BI2538" s="108"/>
      <c r="BJ2538" s="108"/>
      <c r="BK2538" s="130"/>
      <c r="BL2538" s="130"/>
      <c r="BM2538" s="130"/>
      <c r="BN2538" s="130"/>
      <c r="BO2538" s="130"/>
      <c r="BP2538" s="130"/>
      <c r="BQ2538" s="130"/>
      <c r="BR2538" s="130"/>
      <c r="BS2538" s="130"/>
      <c r="BT2538" s="130"/>
      <c r="BU2538" s="130"/>
      <c r="BV2538" s="130"/>
      <c r="BW2538" s="130"/>
      <c r="BX2538" s="130"/>
      <c r="BY2538" s="130"/>
      <c r="BZ2538" s="130"/>
      <c r="CA2538" s="130"/>
      <c r="CB2538" s="130"/>
      <c r="CC2538" s="130"/>
      <c r="CD2538" s="130"/>
      <c r="CE2538" s="130"/>
      <c r="CF2538" s="130"/>
      <c r="CG2538" s="130"/>
      <c r="CH2538" s="130"/>
      <c r="CI2538" s="130"/>
      <c r="CJ2538" s="130"/>
      <c r="CK2538" s="130"/>
      <c r="CL2538" s="130"/>
      <c r="CM2538" s="130"/>
      <c r="CN2538" s="130"/>
      <c r="CO2538" s="130"/>
      <c r="CP2538" s="130"/>
      <c r="CQ2538" s="130"/>
      <c r="CR2538" s="130"/>
      <c r="CS2538" s="130"/>
      <c r="CT2538" s="130"/>
      <c r="CU2538" s="130"/>
      <c r="CV2538" s="130"/>
      <c r="CW2538" s="130"/>
      <c r="CX2538" s="130"/>
      <c r="CY2538" s="130"/>
      <c r="CZ2538" s="130"/>
      <c r="DA2538" s="130"/>
      <c r="DB2538" s="130"/>
      <c r="DC2538" s="130"/>
      <c r="DD2538" s="130"/>
      <c r="DE2538" s="130"/>
      <c r="DF2538" s="130"/>
      <c r="DG2538" s="130"/>
      <c r="DH2538" s="130"/>
      <c r="DI2538" s="130"/>
      <c r="DJ2538" s="130"/>
      <c r="DK2538" s="130"/>
      <c r="DL2538" s="130"/>
    </row>
    <row r="2539" spans="1:116" ht="43.5" customHeight="1" x14ac:dyDescent="0.2">
      <c r="A2539" s="136">
        <v>2536</v>
      </c>
      <c r="B2539" s="368">
        <f t="shared" si="192"/>
        <v>1445</v>
      </c>
      <c r="C2539" s="223" t="s">
        <v>11174</v>
      </c>
      <c r="D2539" s="312" t="s">
        <v>597</v>
      </c>
      <c r="E2539" s="141">
        <v>20106897914</v>
      </c>
      <c r="F2539" s="134" t="s">
        <v>26</v>
      </c>
      <c r="G2539" s="312" t="s">
        <v>27</v>
      </c>
      <c r="H2539" s="198" t="s">
        <v>9820</v>
      </c>
      <c r="I2539" s="312" t="s">
        <v>11054</v>
      </c>
      <c r="J2539" s="312" t="s">
        <v>11053</v>
      </c>
      <c r="K2539" s="104" t="s">
        <v>8528</v>
      </c>
      <c r="L2539" s="198" t="s">
        <v>11185</v>
      </c>
      <c r="M2539" s="134" t="s">
        <v>11168</v>
      </c>
      <c r="N2539" s="312" t="s">
        <v>1161</v>
      </c>
      <c r="O2539" s="312">
        <v>2023</v>
      </c>
      <c r="P2539" s="88">
        <v>45602</v>
      </c>
      <c r="Q2539" s="312" t="s">
        <v>6790</v>
      </c>
      <c r="R2539" s="249">
        <v>1</v>
      </c>
      <c r="S2539" s="222" t="s">
        <v>11188</v>
      </c>
      <c r="T2539" s="179">
        <v>45834</v>
      </c>
      <c r="U2539" s="87">
        <v>12.5</v>
      </c>
      <c r="V2539" s="134" t="s">
        <v>2076</v>
      </c>
      <c r="W2539" s="134" t="s">
        <v>2076</v>
      </c>
      <c r="X2539" s="134" t="s">
        <v>2076</v>
      </c>
      <c r="Y2539" s="123" t="s">
        <v>11172</v>
      </c>
      <c r="Z2539" s="179">
        <v>45903</v>
      </c>
      <c r="AA2539" s="87">
        <v>12.5</v>
      </c>
      <c r="AB2539" s="311" t="s">
        <v>11189</v>
      </c>
      <c r="AC2539" s="145">
        <v>12.5</v>
      </c>
      <c r="AD2539" s="142">
        <v>2025</v>
      </c>
      <c r="AE2539" s="142">
        <v>5350</v>
      </c>
      <c r="AF2539" s="328">
        <f t="shared" si="193"/>
        <v>66875</v>
      </c>
      <c r="AG2539" s="108"/>
      <c r="AH2539" s="108"/>
      <c r="AI2539" s="108"/>
      <c r="AJ2539" s="108"/>
      <c r="AK2539" s="108"/>
      <c r="AL2539" s="108"/>
      <c r="AM2539" s="108"/>
      <c r="AN2539" s="108"/>
      <c r="AO2539" s="108"/>
      <c r="AP2539" s="108"/>
      <c r="AQ2539" s="108"/>
      <c r="AR2539" s="108"/>
      <c r="AS2539" s="108"/>
      <c r="AT2539" s="108"/>
      <c r="AU2539" s="108"/>
      <c r="AV2539" s="108"/>
      <c r="AW2539" s="108"/>
      <c r="AX2539" s="108"/>
      <c r="AY2539" s="108"/>
      <c r="AZ2539" s="108"/>
      <c r="BA2539" s="108"/>
      <c r="BB2539" s="108"/>
      <c r="BC2539" s="108"/>
      <c r="BD2539" s="108"/>
      <c r="BE2539" s="108"/>
      <c r="BF2539" s="108"/>
      <c r="BG2539" s="108"/>
      <c r="BH2539" s="108"/>
      <c r="BI2539" s="108"/>
      <c r="BJ2539" s="108"/>
      <c r="BK2539" s="130"/>
      <c r="BL2539" s="130"/>
      <c r="BM2539" s="130"/>
      <c r="BN2539" s="130"/>
      <c r="BO2539" s="130"/>
      <c r="BP2539" s="130"/>
      <c r="BQ2539" s="130"/>
      <c r="BR2539" s="130"/>
      <c r="BS2539" s="130"/>
      <c r="BT2539" s="130"/>
      <c r="BU2539" s="130"/>
      <c r="BV2539" s="130"/>
      <c r="BW2539" s="130"/>
      <c r="BX2539" s="130"/>
      <c r="BY2539" s="130"/>
      <c r="BZ2539" s="130"/>
      <c r="CA2539" s="130"/>
      <c r="CB2539" s="130"/>
      <c r="CC2539" s="130"/>
      <c r="CD2539" s="130"/>
      <c r="CE2539" s="130"/>
      <c r="CF2539" s="130"/>
      <c r="CG2539" s="130"/>
      <c r="CH2539" s="130"/>
      <c r="CI2539" s="130"/>
      <c r="CJ2539" s="130"/>
      <c r="CK2539" s="130"/>
      <c r="CL2539" s="130"/>
      <c r="CM2539" s="130"/>
      <c r="CN2539" s="130"/>
      <c r="CO2539" s="130"/>
      <c r="CP2539" s="130"/>
      <c r="CQ2539" s="130"/>
      <c r="CR2539" s="130"/>
      <c r="CS2539" s="130"/>
      <c r="CT2539" s="130"/>
      <c r="CU2539" s="130"/>
      <c r="CV2539" s="130"/>
      <c r="CW2539" s="130"/>
      <c r="CX2539" s="130"/>
      <c r="CY2539" s="130"/>
      <c r="CZ2539" s="130"/>
      <c r="DA2539" s="130"/>
      <c r="DB2539" s="130"/>
      <c r="DC2539" s="130"/>
      <c r="DD2539" s="130"/>
      <c r="DE2539" s="130"/>
      <c r="DF2539" s="130"/>
      <c r="DG2539" s="130"/>
      <c r="DH2539" s="130"/>
      <c r="DI2539" s="130"/>
      <c r="DJ2539" s="130"/>
      <c r="DK2539" s="130"/>
      <c r="DL2539" s="130"/>
    </row>
    <row r="2540" spans="1:116" ht="39.75" customHeight="1" x14ac:dyDescent="0.2">
      <c r="A2540" s="136">
        <v>2537</v>
      </c>
      <c r="B2540" s="368">
        <f t="shared" si="192"/>
        <v>1445</v>
      </c>
      <c r="C2540" s="223" t="s">
        <v>11174</v>
      </c>
      <c r="D2540" s="312" t="s">
        <v>597</v>
      </c>
      <c r="E2540" s="141">
        <v>20106897914</v>
      </c>
      <c r="F2540" s="134" t="s">
        <v>26</v>
      </c>
      <c r="G2540" s="312" t="s">
        <v>27</v>
      </c>
      <c r="H2540" s="198" t="s">
        <v>9820</v>
      </c>
      <c r="I2540" s="312" t="s">
        <v>11054</v>
      </c>
      <c r="J2540" s="312" t="s">
        <v>11053</v>
      </c>
      <c r="K2540" s="104" t="s">
        <v>8528</v>
      </c>
      <c r="L2540" s="198" t="s">
        <v>11186</v>
      </c>
      <c r="M2540" s="134" t="s">
        <v>11168</v>
      </c>
      <c r="N2540" s="312" t="s">
        <v>1161</v>
      </c>
      <c r="O2540" s="312">
        <v>2023</v>
      </c>
      <c r="P2540" s="88">
        <v>45602</v>
      </c>
      <c r="Q2540" s="312" t="s">
        <v>6790</v>
      </c>
      <c r="R2540" s="249">
        <v>1</v>
      </c>
      <c r="S2540" s="222" t="s">
        <v>11188</v>
      </c>
      <c r="T2540" s="179">
        <v>45834</v>
      </c>
      <c r="U2540" s="87">
        <v>31.5</v>
      </c>
      <c r="V2540" s="134" t="s">
        <v>2076</v>
      </c>
      <c r="W2540" s="134" t="s">
        <v>2076</v>
      </c>
      <c r="X2540" s="134" t="s">
        <v>2076</v>
      </c>
      <c r="Y2540" s="123" t="s">
        <v>11172</v>
      </c>
      <c r="Z2540" s="179">
        <v>45903</v>
      </c>
      <c r="AA2540" s="87">
        <v>31.5</v>
      </c>
      <c r="AB2540" s="311" t="s">
        <v>11189</v>
      </c>
      <c r="AC2540" s="145">
        <v>31.5</v>
      </c>
      <c r="AD2540" s="142">
        <v>2025</v>
      </c>
      <c r="AE2540" s="142">
        <v>5350</v>
      </c>
      <c r="AF2540" s="328">
        <f t="shared" si="193"/>
        <v>168525</v>
      </c>
      <c r="AG2540" s="108"/>
      <c r="AH2540" s="108"/>
      <c r="AI2540" s="108"/>
      <c r="AJ2540" s="108"/>
      <c r="AK2540" s="108"/>
      <c r="AL2540" s="108"/>
      <c r="AM2540" s="108"/>
      <c r="AN2540" s="108"/>
      <c r="AO2540" s="108"/>
      <c r="AP2540" s="108"/>
      <c r="AQ2540" s="108"/>
      <c r="AR2540" s="108"/>
      <c r="AS2540" s="108"/>
      <c r="AT2540" s="108"/>
      <c r="AU2540" s="108"/>
      <c r="AV2540" s="108"/>
      <c r="AW2540" s="108"/>
      <c r="AX2540" s="108"/>
      <c r="AY2540" s="108"/>
      <c r="AZ2540" s="108"/>
      <c r="BA2540" s="108"/>
      <c r="BB2540" s="108"/>
      <c r="BC2540" s="108"/>
      <c r="BD2540" s="108"/>
      <c r="BE2540" s="108"/>
      <c r="BF2540" s="108"/>
      <c r="BG2540" s="108"/>
      <c r="BH2540" s="108"/>
      <c r="BI2540" s="108"/>
      <c r="BJ2540" s="108"/>
      <c r="BK2540" s="130"/>
      <c r="BL2540" s="130"/>
      <c r="BM2540" s="130"/>
      <c r="BN2540" s="130"/>
      <c r="BO2540" s="130"/>
      <c r="BP2540" s="130"/>
      <c r="BQ2540" s="130"/>
      <c r="BR2540" s="130"/>
      <c r="BS2540" s="130"/>
      <c r="BT2540" s="130"/>
      <c r="BU2540" s="130"/>
      <c r="BV2540" s="130"/>
      <c r="BW2540" s="130"/>
      <c r="BX2540" s="130"/>
      <c r="BY2540" s="130"/>
      <c r="BZ2540" s="130"/>
      <c r="CA2540" s="130"/>
      <c r="CB2540" s="130"/>
      <c r="CC2540" s="130"/>
      <c r="CD2540" s="130"/>
      <c r="CE2540" s="130"/>
      <c r="CF2540" s="130"/>
      <c r="CG2540" s="130"/>
      <c r="CH2540" s="130"/>
      <c r="CI2540" s="130"/>
      <c r="CJ2540" s="130"/>
      <c r="CK2540" s="130"/>
      <c r="CL2540" s="130"/>
      <c r="CM2540" s="130"/>
      <c r="CN2540" s="130"/>
      <c r="CO2540" s="130"/>
      <c r="CP2540" s="130"/>
      <c r="CQ2540" s="130"/>
      <c r="CR2540" s="130"/>
      <c r="CS2540" s="130"/>
      <c r="CT2540" s="130"/>
      <c r="CU2540" s="130"/>
      <c r="CV2540" s="130"/>
      <c r="CW2540" s="130"/>
      <c r="CX2540" s="130"/>
      <c r="CY2540" s="130"/>
      <c r="CZ2540" s="130"/>
      <c r="DA2540" s="130"/>
      <c r="DB2540" s="130"/>
      <c r="DC2540" s="130"/>
      <c r="DD2540" s="130"/>
      <c r="DE2540" s="130"/>
      <c r="DF2540" s="130"/>
      <c r="DG2540" s="130"/>
      <c r="DH2540" s="130"/>
      <c r="DI2540" s="130"/>
      <c r="DJ2540" s="130"/>
      <c r="DK2540" s="130"/>
      <c r="DL2540" s="130"/>
    </row>
    <row r="2541" spans="1:116" ht="47.25" customHeight="1" x14ac:dyDescent="0.2">
      <c r="A2541" s="136">
        <v>2538</v>
      </c>
      <c r="B2541" s="368">
        <f t="shared" si="192"/>
        <v>1445</v>
      </c>
      <c r="C2541" s="223" t="s">
        <v>11174</v>
      </c>
      <c r="D2541" s="312" t="s">
        <v>597</v>
      </c>
      <c r="E2541" s="141">
        <v>20106897914</v>
      </c>
      <c r="F2541" s="134" t="s">
        <v>26</v>
      </c>
      <c r="G2541" s="312" t="s">
        <v>27</v>
      </c>
      <c r="H2541" s="198" t="s">
        <v>9820</v>
      </c>
      <c r="I2541" s="312" t="s">
        <v>11054</v>
      </c>
      <c r="J2541" s="312" t="s">
        <v>11053</v>
      </c>
      <c r="K2541" s="104" t="s">
        <v>8528</v>
      </c>
      <c r="L2541" s="198" t="s">
        <v>11187</v>
      </c>
      <c r="M2541" s="134" t="s">
        <v>11168</v>
      </c>
      <c r="N2541" s="312" t="s">
        <v>1161</v>
      </c>
      <c r="O2541" s="312">
        <v>2023</v>
      </c>
      <c r="P2541" s="88">
        <v>45602</v>
      </c>
      <c r="Q2541" s="312" t="s">
        <v>6790</v>
      </c>
      <c r="R2541" s="249">
        <v>1</v>
      </c>
      <c r="S2541" s="222" t="s">
        <v>11188</v>
      </c>
      <c r="T2541" s="179">
        <v>45834</v>
      </c>
      <c r="U2541" s="87">
        <v>12.7</v>
      </c>
      <c r="V2541" s="134" t="s">
        <v>2076</v>
      </c>
      <c r="W2541" s="134" t="s">
        <v>2076</v>
      </c>
      <c r="X2541" s="134" t="s">
        <v>2076</v>
      </c>
      <c r="Y2541" s="123" t="s">
        <v>11172</v>
      </c>
      <c r="Z2541" s="179">
        <v>45903</v>
      </c>
      <c r="AA2541" s="87">
        <v>12.7</v>
      </c>
      <c r="AB2541" s="311" t="s">
        <v>11189</v>
      </c>
      <c r="AC2541" s="145">
        <v>12.7</v>
      </c>
      <c r="AD2541" s="142">
        <v>2025</v>
      </c>
      <c r="AE2541" s="142">
        <v>5350</v>
      </c>
      <c r="AF2541" s="328">
        <f t="shared" si="193"/>
        <v>67945</v>
      </c>
      <c r="AG2541" s="108"/>
      <c r="AH2541" s="108"/>
      <c r="AI2541" s="108"/>
      <c r="AJ2541" s="108"/>
      <c r="AK2541" s="108"/>
      <c r="AL2541" s="108"/>
      <c r="AM2541" s="108"/>
      <c r="AN2541" s="108"/>
      <c r="AO2541" s="108"/>
      <c r="AP2541" s="108"/>
      <c r="AQ2541" s="108"/>
      <c r="AR2541" s="108"/>
      <c r="AS2541" s="108"/>
      <c r="AT2541" s="108"/>
      <c r="AU2541" s="108"/>
      <c r="AV2541" s="108"/>
      <c r="AW2541" s="108"/>
      <c r="AX2541" s="108"/>
      <c r="AY2541" s="108"/>
      <c r="AZ2541" s="108"/>
      <c r="BA2541" s="108"/>
      <c r="BB2541" s="108"/>
      <c r="BC2541" s="108"/>
      <c r="BD2541" s="108"/>
      <c r="BE2541" s="108"/>
      <c r="BF2541" s="108"/>
      <c r="BG2541" s="108"/>
      <c r="BH2541" s="108"/>
      <c r="BI2541" s="108"/>
      <c r="BJ2541" s="108"/>
      <c r="BK2541" s="130"/>
      <c r="BL2541" s="130"/>
      <c r="BM2541" s="130"/>
      <c r="BN2541" s="130"/>
      <c r="BO2541" s="130"/>
      <c r="BP2541" s="130"/>
      <c r="BQ2541" s="130"/>
      <c r="BR2541" s="130"/>
      <c r="BS2541" s="130"/>
      <c r="BT2541" s="130"/>
      <c r="BU2541" s="130"/>
      <c r="BV2541" s="130"/>
      <c r="BW2541" s="130"/>
      <c r="BX2541" s="130"/>
      <c r="BY2541" s="130"/>
      <c r="BZ2541" s="130"/>
      <c r="CA2541" s="130"/>
      <c r="CB2541" s="130"/>
      <c r="CC2541" s="130"/>
      <c r="CD2541" s="130"/>
      <c r="CE2541" s="130"/>
      <c r="CF2541" s="130"/>
      <c r="CG2541" s="130"/>
      <c r="CH2541" s="130"/>
      <c r="CI2541" s="130"/>
      <c r="CJ2541" s="130"/>
      <c r="CK2541" s="130"/>
      <c r="CL2541" s="130"/>
      <c r="CM2541" s="130"/>
      <c r="CN2541" s="130"/>
      <c r="CO2541" s="130"/>
      <c r="CP2541" s="130"/>
      <c r="CQ2541" s="130"/>
      <c r="CR2541" s="130"/>
      <c r="CS2541" s="130"/>
      <c r="CT2541" s="130"/>
      <c r="CU2541" s="130"/>
      <c r="CV2541" s="130"/>
      <c r="CW2541" s="130"/>
      <c r="CX2541" s="130"/>
      <c r="CY2541" s="130"/>
      <c r="CZ2541" s="130"/>
      <c r="DA2541" s="130"/>
      <c r="DB2541" s="130"/>
      <c r="DC2541" s="130"/>
      <c r="DD2541" s="130"/>
      <c r="DE2541" s="130"/>
      <c r="DF2541" s="130"/>
      <c r="DG2541" s="130"/>
      <c r="DH2541" s="130"/>
      <c r="DI2541" s="130"/>
      <c r="DJ2541" s="130"/>
      <c r="DK2541" s="130"/>
      <c r="DL2541" s="130"/>
    </row>
    <row r="2542" spans="1:116" ht="45.75" customHeight="1" x14ac:dyDescent="0.2">
      <c r="A2542" s="136">
        <v>2539</v>
      </c>
      <c r="B2542" s="368">
        <f t="shared" si="192"/>
        <v>1446</v>
      </c>
      <c r="C2542" s="223" t="s">
        <v>11190</v>
      </c>
      <c r="D2542" s="314" t="s">
        <v>597</v>
      </c>
      <c r="E2542" s="141">
        <v>20106897914</v>
      </c>
      <c r="F2542" s="134" t="s">
        <v>26</v>
      </c>
      <c r="G2542" s="314" t="s">
        <v>27</v>
      </c>
      <c r="H2542" s="198" t="s">
        <v>11191</v>
      </c>
      <c r="I2542" s="249" t="s">
        <v>11192</v>
      </c>
      <c r="J2542" s="249" t="s">
        <v>11194</v>
      </c>
      <c r="K2542" s="104" t="s">
        <v>11195</v>
      </c>
      <c r="L2542" s="198" t="s">
        <v>11197</v>
      </c>
      <c r="M2542" s="134" t="s">
        <v>11199</v>
      </c>
      <c r="N2542" s="249" t="s">
        <v>1163</v>
      </c>
      <c r="O2542" s="314">
        <v>2022</v>
      </c>
      <c r="P2542" s="88">
        <v>45583</v>
      </c>
      <c r="Q2542" s="314" t="s">
        <v>6790</v>
      </c>
      <c r="R2542" s="314">
        <v>1</v>
      </c>
      <c r="S2542" s="222" t="s">
        <v>11200</v>
      </c>
      <c r="T2542" s="179">
        <v>45849</v>
      </c>
      <c r="U2542" s="87">
        <v>350</v>
      </c>
      <c r="V2542" s="134" t="s">
        <v>2076</v>
      </c>
      <c r="W2542" s="134" t="s">
        <v>2076</v>
      </c>
      <c r="X2542" s="134" t="s">
        <v>2076</v>
      </c>
      <c r="Y2542" s="123" t="s">
        <v>11211</v>
      </c>
      <c r="Z2542" s="179">
        <v>45911</v>
      </c>
      <c r="AA2542" s="87">
        <v>350</v>
      </c>
      <c r="AB2542" s="313" t="s">
        <v>11201</v>
      </c>
      <c r="AC2542" s="145">
        <v>350</v>
      </c>
      <c r="AD2542" s="142">
        <v>2025</v>
      </c>
      <c r="AE2542" s="142">
        <v>5350</v>
      </c>
      <c r="AF2542" s="328">
        <f t="shared" si="193"/>
        <v>1872500</v>
      </c>
      <c r="AG2542" s="108"/>
      <c r="AH2542" s="108"/>
      <c r="AI2542" s="108"/>
      <c r="AJ2542" s="108"/>
      <c r="AK2542" s="108"/>
      <c r="AL2542" s="108"/>
      <c r="AM2542" s="108"/>
      <c r="AN2542" s="108"/>
      <c r="AO2542" s="108"/>
      <c r="AP2542" s="108"/>
      <c r="AQ2542" s="108"/>
      <c r="AR2542" s="108"/>
      <c r="AS2542" s="108"/>
      <c r="AT2542" s="108"/>
      <c r="AU2542" s="108"/>
      <c r="AV2542" s="108"/>
      <c r="AW2542" s="108"/>
      <c r="AX2542" s="108"/>
      <c r="AY2542" s="108"/>
      <c r="AZ2542" s="108"/>
      <c r="BA2542" s="108"/>
      <c r="BB2542" s="108"/>
      <c r="BC2542" s="108"/>
      <c r="BD2542" s="108"/>
      <c r="BE2542" s="108"/>
      <c r="BF2542" s="108"/>
      <c r="BG2542" s="108"/>
      <c r="BH2542" s="108"/>
      <c r="BI2542" s="108"/>
      <c r="BJ2542" s="108"/>
      <c r="BK2542" s="130"/>
      <c r="BL2542" s="130"/>
      <c r="BM2542" s="130"/>
      <c r="BN2542" s="130"/>
      <c r="BO2542" s="130"/>
      <c r="BP2542" s="130"/>
      <c r="BQ2542" s="130"/>
      <c r="BR2542" s="130"/>
      <c r="BS2542" s="130"/>
      <c r="BT2542" s="130"/>
      <c r="BU2542" s="130"/>
      <c r="BV2542" s="130"/>
      <c r="BW2542" s="130"/>
      <c r="BX2542" s="130"/>
      <c r="BY2542" s="130"/>
      <c r="BZ2542" s="130"/>
      <c r="CA2542" s="130"/>
      <c r="CB2542" s="130"/>
      <c r="CC2542" s="130"/>
      <c r="CD2542" s="130"/>
      <c r="CE2542" s="130"/>
      <c r="CF2542" s="130"/>
      <c r="CG2542" s="130"/>
      <c r="CH2542" s="130"/>
      <c r="CI2542" s="130"/>
      <c r="CJ2542" s="130"/>
      <c r="CK2542" s="130"/>
      <c r="CL2542" s="130"/>
      <c r="CM2542" s="130"/>
      <c r="CN2542" s="130"/>
      <c r="CO2542" s="130"/>
      <c r="CP2542" s="130"/>
      <c r="CQ2542" s="130"/>
      <c r="CR2542" s="130"/>
      <c r="CS2542" s="130"/>
      <c r="CT2542" s="130"/>
      <c r="CU2542" s="130"/>
      <c r="CV2542" s="130"/>
      <c r="CW2542" s="130"/>
      <c r="CX2542" s="130"/>
      <c r="CY2542" s="130"/>
      <c r="CZ2542" s="130"/>
      <c r="DA2542" s="130"/>
      <c r="DB2542" s="130"/>
      <c r="DC2542" s="130"/>
      <c r="DD2542" s="130"/>
      <c r="DE2542" s="130"/>
      <c r="DF2542" s="130"/>
      <c r="DG2542" s="130"/>
      <c r="DH2542" s="130"/>
      <c r="DI2542" s="130"/>
      <c r="DJ2542" s="130"/>
      <c r="DK2542" s="130"/>
      <c r="DL2542" s="130"/>
    </row>
    <row r="2543" spans="1:116" ht="44.25" customHeight="1" x14ac:dyDescent="0.2">
      <c r="A2543" s="136">
        <v>2540</v>
      </c>
      <c r="B2543" s="368">
        <f t="shared" si="192"/>
        <v>1446</v>
      </c>
      <c r="C2543" s="223" t="s">
        <v>11190</v>
      </c>
      <c r="D2543" s="314" t="s">
        <v>597</v>
      </c>
      <c r="E2543" s="141">
        <v>20106897914</v>
      </c>
      <c r="F2543" s="134" t="s">
        <v>26</v>
      </c>
      <c r="G2543" s="314" t="s">
        <v>27</v>
      </c>
      <c r="H2543" s="198" t="s">
        <v>11191</v>
      </c>
      <c r="I2543" s="249" t="s">
        <v>11193</v>
      </c>
      <c r="J2543" s="314" t="s">
        <v>9659</v>
      </c>
      <c r="K2543" s="104" t="s">
        <v>11196</v>
      </c>
      <c r="L2543" s="198" t="s">
        <v>11198</v>
      </c>
      <c r="M2543" s="134" t="s">
        <v>11199</v>
      </c>
      <c r="N2543" s="314" t="s">
        <v>1163</v>
      </c>
      <c r="O2543" s="314">
        <v>2022</v>
      </c>
      <c r="P2543" s="88">
        <v>45583</v>
      </c>
      <c r="Q2543" s="314" t="s">
        <v>6790</v>
      </c>
      <c r="R2543" s="314">
        <v>1</v>
      </c>
      <c r="S2543" s="222" t="s">
        <v>11200</v>
      </c>
      <c r="T2543" s="179">
        <v>45849</v>
      </c>
      <c r="U2543" s="87">
        <v>350</v>
      </c>
      <c r="V2543" s="134" t="s">
        <v>2076</v>
      </c>
      <c r="W2543" s="134" t="s">
        <v>2076</v>
      </c>
      <c r="X2543" s="134" t="s">
        <v>2076</v>
      </c>
      <c r="Y2543" s="123" t="s">
        <v>11211</v>
      </c>
      <c r="Z2543" s="179">
        <v>45911</v>
      </c>
      <c r="AA2543" s="87">
        <v>350</v>
      </c>
      <c r="AB2543" s="313" t="s">
        <v>11201</v>
      </c>
      <c r="AC2543" s="145">
        <v>350</v>
      </c>
      <c r="AD2543" s="142">
        <v>2025</v>
      </c>
      <c r="AE2543" s="142">
        <v>5350</v>
      </c>
      <c r="AF2543" s="328">
        <f t="shared" si="193"/>
        <v>1872500</v>
      </c>
      <c r="AG2543" s="108"/>
      <c r="AH2543" s="108"/>
      <c r="AI2543" s="108"/>
      <c r="AJ2543" s="108"/>
      <c r="AK2543" s="108"/>
      <c r="AL2543" s="108"/>
      <c r="AM2543" s="108"/>
      <c r="AN2543" s="108"/>
      <c r="AO2543" s="108"/>
      <c r="AP2543" s="108"/>
      <c r="AQ2543" s="108"/>
      <c r="AR2543" s="108"/>
      <c r="AS2543" s="108"/>
      <c r="AT2543" s="108"/>
      <c r="AU2543" s="108"/>
      <c r="AV2543" s="108"/>
      <c r="AW2543" s="108"/>
      <c r="AX2543" s="108"/>
      <c r="AY2543" s="108"/>
      <c r="AZ2543" s="108"/>
      <c r="BA2543" s="108"/>
      <c r="BB2543" s="108"/>
      <c r="BC2543" s="108"/>
      <c r="BD2543" s="108"/>
      <c r="BE2543" s="108"/>
      <c r="BF2543" s="108"/>
      <c r="BG2543" s="108"/>
      <c r="BH2543" s="108"/>
      <c r="BI2543" s="108"/>
      <c r="BJ2543" s="108"/>
      <c r="BK2543" s="130"/>
      <c r="BL2543" s="130"/>
      <c r="BM2543" s="130"/>
      <c r="BN2543" s="130"/>
      <c r="BO2543" s="130"/>
      <c r="BP2543" s="130"/>
      <c r="BQ2543" s="130"/>
      <c r="BR2543" s="130"/>
      <c r="BS2543" s="130"/>
      <c r="BT2543" s="130"/>
      <c r="BU2543" s="130"/>
      <c r="BV2543" s="130"/>
      <c r="BW2543" s="130"/>
      <c r="BX2543" s="130"/>
      <c r="BY2543" s="130"/>
      <c r="BZ2543" s="130"/>
      <c r="CA2543" s="130"/>
      <c r="CB2543" s="130"/>
      <c r="CC2543" s="130"/>
      <c r="CD2543" s="130"/>
      <c r="CE2543" s="130"/>
      <c r="CF2543" s="130"/>
      <c r="CG2543" s="130"/>
      <c r="CH2543" s="130"/>
      <c r="CI2543" s="130"/>
      <c r="CJ2543" s="130"/>
      <c r="CK2543" s="130"/>
      <c r="CL2543" s="130"/>
      <c r="CM2543" s="130"/>
      <c r="CN2543" s="130"/>
      <c r="CO2543" s="130"/>
      <c r="CP2543" s="130"/>
      <c r="CQ2543" s="130"/>
      <c r="CR2543" s="130"/>
      <c r="CS2543" s="130"/>
      <c r="CT2543" s="130"/>
      <c r="CU2543" s="130"/>
      <c r="CV2543" s="130"/>
      <c r="CW2543" s="130"/>
      <c r="CX2543" s="130"/>
      <c r="CY2543" s="130"/>
      <c r="CZ2543" s="130"/>
      <c r="DA2543" s="130"/>
      <c r="DB2543" s="130"/>
      <c r="DC2543" s="130"/>
      <c r="DD2543" s="130"/>
      <c r="DE2543" s="130"/>
      <c r="DF2543" s="130"/>
      <c r="DG2543" s="130"/>
      <c r="DH2543" s="130"/>
      <c r="DI2543" s="130"/>
      <c r="DJ2543" s="130"/>
      <c r="DK2543" s="130"/>
      <c r="DL2543" s="130"/>
    </row>
    <row r="2544" spans="1:116" ht="58.5" customHeight="1" x14ac:dyDescent="0.2">
      <c r="A2544" s="136">
        <v>2541</v>
      </c>
      <c r="B2544" s="368">
        <f t="shared" si="192"/>
        <v>1447</v>
      </c>
      <c r="C2544" s="223" t="s">
        <v>11202</v>
      </c>
      <c r="D2544" s="314" t="s">
        <v>597</v>
      </c>
      <c r="E2544" s="141">
        <v>20106897914</v>
      </c>
      <c r="F2544" s="134" t="s">
        <v>26</v>
      </c>
      <c r="G2544" s="314" t="s">
        <v>27</v>
      </c>
      <c r="H2544" s="198" t="s">
        <v>11203</v>
      </c>
      <c r="I2544" s="249" t="s">
        <v>11204</v>
      </c>
      <c r="J2544" s="249" t="s">
        <v>11138</v>
      </c>
      <c r="K2544" s="104" t="s">
        <v>11206</v>
      </c>
      <c r="L2544" s="198" t="s">
        <v>11207</v>
      </c>
      <c r="M2544" s="134" t="s">
        <v>10642</v>
      </c>
      <c r="N2544" s="249" t="s">
        <v>1162</v>
      </c>
      <c r="O2544" s="314">
        <v>2023</v>
      </c>
      <c r="P2544" s="88">
        <v>45567</v>
      </c>
      <c r="Q2544" s="314" t="s">
        <v>6790</v>
      </c>
      <c r="R2544" s="314">
        <v>1</v>
      </c>
      <c r="S2544" s="222" t="s">
        <v>11210</v>
      </c>
      <c r="T2544" s="179">
        <v>45809</v>
      </c>
      <c r="U2544" s="87">
        <v>147</v>
      </c>
      <c r="V2544" s="134" t="s">
        <v>2076</v>
      </c>
      <c r="W2544" s="134" t="s">
        <v>2076</v>
      </c>
      <c r="X2544" s="134" t="s">
        <v>2076</v>
      </c>
      <c r="Y2544" s="123" t="s">
        <v>11212</v>
      </c>
      <c r="Z2544" s="179">
        <v>45912</v>
      </c>
      <c r="AA2544" s="87">
        <v>25.9</v>
      </c>
      <c r="AB2544" s="313" t="s">
        <v>11219</v>
      </c>
      <c r="AC2544" s="145">
        <v>25.9</v>
      </c>
      <c r="AD2544" s="142">
        <v>2025</v>
      </c>
      <c r="AE2544" s="142">
        <v>5350</v>
      </c>
      <c r="AF2544" s="328">
        <f t="shared" si="193"/>
        <v>138565</v>
      </c>
      <c r="AG2544" s="108"/>
      <c r="AH2544" s="108"/>
      <c r="AI2544" s="108"/>
      <c r="AJ2544" s="108"/>
      <c r="AK2544" s="108"/>
      <c r="AL2544" s="108"/>
      <c r="AM2544" s="108"/>
      <c r="AN2544" s="108"/>
      <c r="AO2544" s="108"/>
      <c r="AP2544" s="108"/>
      <c r="AQ2544" s="108"/>
      <c r="AR2544" s="108"/>
      <c r="AS2544" s="108"/>
      <c r="AT2544" s="108"/>
      <c r="AU2544" s="108"/>
      <c r="AV2544" s="108"/>
      <c r="AW2544" s="108"/>
      <c r="AX2544" s="108"/>
      <c r="AY2544" s="108"/>
      <c r="AZ2544" s="108"/>
      <c r="BA2544" s="108"/>
      <c r="BB2544" s="108"/>
      <c r="BC2544" s="108"/>
      <c r="BD2544" s="108"/>
      <c r="BE2544" s="108"/>
      <c r="BF2544" s="108"/>
      <c r="BG2544" s="108"/>
      <c r="BH2544" s="108"/>
      <c r="BI2544" s="108"/>
      <c r="BJ2544" s="108"/>
      <c r="BK2544" s="130"/>
      <c r="BL2544" s="130"/>
      <c r="BM2544" s="130"/>
      <c r="BN2544" s="130"/>
      <c r="BO2544" s="130"/>
      <c r="BP2544" s="130"/>
      <c r="BQ2544" s="130"/>
      <c r="BR2544" s="130"/>
      <c r="BS2544" s="130"/>
      <c r="BT2544" s="130"/>
      <c r="BU2544" s="130"/>
      <c r="BV2544" s="130"/>
      <c r="BW2544" s="130"/>
      <c r="BX2544" s="130"/>
      <c r="BY2544" s="130"/>
      <c r="BZ2544" s="130"/>
      <c r="CA2544" s="130"/>
      <c r="CB2544" s="130"/>
      <c r="CC2544" s="130"/>
      <c r="CD2544" s="130"/>
      <c r="CE2544" s="130"/>
      <c r="CF2544" s="130"/>
      <c r="CG2544" s="130"/>
      <c r="CH2544" s="130"/>
      <c r="CI2544" s="130"/>
      <c r="CJ2544" s="130"/>
      <c r="CK2544" s="130"/>
      <c r="CL2544" s="130"/>
      <c r="CM2544" s="130"/>
      <c r="CN2544" s="130"/>
      <c r="CO2544" s="130"/>
      <c r="CP2544" s="130"/>
      <c r="CQ2544" s="130"/>
      <c r="CR2544" s="130"/>
      <c r="CS2544" s="130"/>
      <c r="CT2544" s="130"/>
      <c r="CU2544" s="130"/>
      <c r="CV2544" s="130"/>
      <c r="CW2544" s="130"/>
      <c r="CX2544" s="130"/>
      <c r="CY2544" s="130"/>
      <c r="CZ2544" s="130"/>
      <c r="DA2544" s="130"/>
      <c r="DB2544" s="130"/>
      <c r="DC2544" s="130"/>
      <c r="DD2544" s="130"/>
      <c r="DE2544" s="130"/>
      <c r="DF2544" s="130"/>
      <c r="DG2544" s="130"/>
      <c r="DH2544" s="130"/>
      <c r="DI2544" s="130"/>
      <c r="DJ2544" s="130"/>
      <c r="DK2544" s="130"/>
      <c r="DL2544" s="130"/>
    </row>
    <row r="2545" spans="1:116" ht="56.25" customHeight="1" x14ac:dyDescent="0.2">
      <c r="A2545" s="136">
        <v>2542</v>
      </c>
      <c r="B2545" s="368">
        <f t="shared" si="192"/>
        <v>1447</v>
      </c>
      <c r="C2545" s="223" t="s">
        <v>11202</v>
      </c>
      <c r="D2545" s="314" t="s">
        <v>597</v>
      </c>
      <c r="E2545" s="141">
        <v>20106897914</v>
      </c>
      <c r="F2545" s="134" t="s">
        <v>26</v>
      </c>
      <c r="G2545" s="314" t="s">
        <v>27</v>
      </c>
      <c r="H2545" s="198" t="s">
        <v>11203</v>
      </c>
      <c r="I2545" s="314" t="s">
        <v>11205</v>
      </c>
      <c r="J2545" s="314" t="s">
        <v>11138</v>
      </c>
      <c r="K2545" s="104" t="s">
        <v>11208</v>
      </c>
      <c r="L2545" s="198" t="s">
        <v>11209</v>
      </c>
      <c r="M2545" s="134" t="s">
        <v>8176</v>
      </c>
      <c r="N2545" s="314" t="s">
        <v>1162</v>
      </c>
      <c r="O2545" s="314">
        <v>2023</v>
      </c>
      <c r="P2545" s="88">
        <v>45567</v>
      </c>
      <c r="Q2545" s="314" t="s">
        <v>6790</v>
      </c>
      <c r="R2545" s="314">
        <v>1</v>
      </c>
      <c r="S2545" s="222" t="s">
        <v>11210</v>
      </c>
      <c r="T2545" s="179">
        <v>45809</v>
      </c>
      <c r="U2545" s="87">
        <v>134.9</v>
      </c>
      <c r="V2545" s="134" t="s">
        <v>2076</v>
      </c>
      <c r="W2545" s="134" t="s">
        <v>2076</v>
      </c>
      <c r="X2545" s="134" t="s">
        <v>2076</v>
      </c>
      <c r="Y2545" s="123" t="s">
        <v>11212</v>
      </c>
      <c r="Z2545" s="179">
        <v>45912</v>
      </c>
      <c r="AA2545" s="87">
        <v>24.1</v>
      </c>
      <c r="AB2545" s="313" t="s">
        <v>11219</v>
      </c>
      <c r="AC2545" s="145">
        <v>24.1</v>
      </c>
      <c r="AD2545" s="142">
        <v>2025</v>
      </c>
      <c r="AE2545" s="142">
        <v>5350</v>
      </c>
      <c r="AF2545" s="328">
        <f t="shared" si="193"/>
        <v>128935.00000000001</v>
      </c>
      <c r="AG2545" s="108"/>
      <c r="AH2545" s="108"/>
      <c r="AI2545" s="108"/>
      <c r="AJ2545" s="108"/>
      <c r="AK2545" s="108"/>
      <c r="AL2545" s="108"/>
      <c r="AM2545" s="108"/>
      <c r="AN2545" s="108"/>
      <c r="AO2545" s="108"/>
      <c r="AP2545" s="108"/>
      <c r="AQ2545" s="108"/>
      <c r="AR2545" s="108"/>
      <c r="AS2545" s="108"/>
      <c r="AT2545" s="108"/>
      <c r="AU2545" s="108"/>
      <c r="AV2545" s="108"/>
      <c r="AW2545" s="108"/>
      <c r="AX2545" s="108"/>
      <c r="AY2545" s="108"/>
      <c r="AZ2545" s="108"/>
      <c r="BA2545" s="108"/>
      <c r="BB2545" s="108"/>
      <c r="BC2545" s="108"/>
      <c r="BD2545" s="108"/>
      <c r="BE2545" s="108"/>
      <c r="BF2545" s="108"/>
      <c r="BG2545" s="108"/>
      <c r="BH2545" s="108"/>
      <c r="BI2545" s="108"/>
      <c r="BJ2545" s="108"/>
      <c r="BK2545" s="130"/>
      <c r="BL2545" s="130"/>
      <c r="BM2545" s="130"/>
      <c r="BN2545" s="130"/>
      <c r="BO2545" s="130"/>
      <c r="BP2545" s="130"/>
      <c r="BQ2545" s="130"/>
      <c r="BR2545" s="130"/>
      <c r="BS2545" s="130"/>
      <c r="BT2545" s="130"/>
      <c r="BU2545" s="130"/>
      <c r="BV2545" s="130"/>
      <c r="BW2545" s="130"/>
      <c r="BX2545" s="130"/>
      <c r="BY2545" s="130"/>
      <c r="BZ2545" s="130"/>
      <c r="CA2545" s="130"/>
      <c r="CB2545" s="130"/>
      <c r="CC2545" s="130"/>
      <c r="CD2545" s="130"/>
      <c r="CE2545" s="130"/>
      <c r="CF2545" s="130"/>
      <c r="CG2545" s="130"/>
      <c r="CH2545" s="130"/>
      <c r="CI2545" s="130"/>
      <c r="CJ2545" s="130"/>
      <c r="CK2545" s="130"/>
      <c r="CL2545" s="130"/>
      <c r="CM2545" s="130"/>
      <c r="CN2545" s="130"/>
      <c r="CO2545" s="130"/>
      <c r="CP2545" s="130"/>
      <c r="CQ2545" s="130"/>
      <c r="CR2545" s="130"/>
      <c r="CS2545" s="130"/>
      <c r="CT2545" s="130"/>
      <c r="CU2545" s="130"/>
      <c r="CV2545" s="130"/>
      <c r="CW2545" s="130"/>
      <c r="CX2545" s="130"/>
      <c r="CY2545" s="130"/>
      <c r="CZ2545" s="130"/>
      <c r="DA2545" s="130"/>
      <c r="DB2545" s="130"/>
      <c r="DC2545" s="130"/>
      <c r="DD2545" s="130"/>
      <c r="DE2545" s="130"/>
      <c r="DF2545" s="130"/>
      <c r="DG2545" s="130"/>
      <c r="DH2545" s="130"/>
      <c r="DI2545" s="130"/>
      <c r="DJ2545" s="130"/>
      <c r="DK2545" s="130"/>
      <c r="DL2545" s="130"/>
    </row>
    <row r="2546" spans="1:116" ht="53.25" customHeight="1" x14ac:dyDescent="0.2">
      <c r="A2546" s="136">
        <v>2543</v>
      </c>
      <c r="B2546" s="368">
        <f t="shared" si="192"/>
        <v>1448</v>
      </c>
      <c r="C2546" s="223" t="s">
        <v>11213</v>
      </c>
      <c r="D2546" s="314" t="s">
        <v>597</v>
      </c>
      <c r="E2546" s="141">
        <v>20106897914</v>
      </c>
      <c r="F2546" s="134" t="s">
        <v>26</v>
      </c>
      <c r="G2546" s="314" t="s">
        <v>27</v>
      </c>
      <c r="H2546" s="198" t="s">
        <v>11214</v>
      </c>
      <c r="I2546" s="249" t="s">
        <v>11032</v>
      </c>
      <c r="J2546" s="314" t="s">
        <v>11033</v>
      </c>
      <c r="K2546" s="104" t="s">
        <v>9208</v>
      </c>
      <c r="L2546" s="198" t="s">
        <v>11215</v>
      </c>
      <c r="M2546" s="134" t="s">
        <v>11199</v>
      </c>
      <c r="N2546" s="314" t="s">
        <v>1162</v>
      </c>
      <c r="O2546" s="314">
        <v>2023</v>
      </c>
      <c r="P2546" s="88">
        <v>45667</v>
      </c>
      <c r="Q2546" s="314" t="s">
        <v>6790</v>
      </c>
      <c r="R2546" s="314">
        <v>1</v>
      </c>
      <c r="S2546" s="222" t="s">
        <v>11216</v>
      </c>
      <c r="T2546" s="179">
        <v>45856</v>
      </c>
      <c r="U2546" s="87">
        <v>131.30000000000001</v>
      </c>
      <c r="V2546" s="134" t="s">
        <v>2076</v>
      </c>
      <c r="W2546" s="134" t="s">
        <v>2076</v>
      </c>
      <c r="X2546" s="134" t="s">
        <v>2076</v>
      </c>
      <c r="Y2546" s="123" t="s">
        <v>11217</v>
      </c>
      <c r="Z2546" s="179">
        <v>45912</v>
      </c>
      <c r="AA2546" s="87">
        <v>131.30000000000001</v>
      </c>
      <c r="AB2546" s="313" t="s">
        <v>11218</v>
      </c>
      <c r="AC2546" s="145">
        <v>131.30000000000001</v>
      </c>
      <c r="AD2546" s="142">
        <v>2025</v>
      </c>
      <c r="AE2546" s="142">
        <v>5350</v>
      </c>
      <c r="AF2546" s="328">
        <f t="shared" si="193"/>
        <v>702455.00000000012</v>
      </c>
      <c r="AG2546" s="108"/>
      <c r="AH2546" s="108"/>
      <c r="AI2546" s="108"/>
      <c r="AJ2546" s="108"/>
      <c r="AK2546" s="108"/>
      <c r="AL2546" s="108"/>
      <c r="AM2546" s="108"/>
      <c r="AN2546" s="108"/>
      <c r="AO2546" s="108"/>
      <c r="AP2546" s="108"/>
      <c r="AQ2546" s="108"/>
      <c r="AR2546" s="108"/>
      <c r="AS2546" s="108"/>
      <c r="AT2546" s="108"/>
      <c r="AU2546" s="108"/>
      <c r="AV2546" s="108"/>
      <c r="AW2546" s="108"/>
      <c r="AX2546" s="108"/>
      <c r="AY2546" s="108"/>
      <c r="AZ2546" s="108"/>
      <c r="BA2546" s="108"/>
      <c r="BB2546" s="108"/>
      <c r="BC2546" s="108"/>
      <c r="BD2546" s="108"/>
      <c r="BE2546" s="108"/>
      <c r="BF2546" s="108"/>
      <c r="BG2546" s="108"/>
      <c r="BH2546" s="108"/>
      <c r="BI2546" s="108"/>
      <c r="BJ2546" s="108"/>
      <c r="BK2546" s="130"/>
      <c r="BL2546" s="130"/>
      <c r="BM2546" s="130"/>
      <c r="BN2546" s="130"/>
      <c r="BO2546" s="130"/>
      <c r="BP2546" s="130"/>
      <c r="BQ2546" s="130"/>
      <c r="BR2546" s="130"/>
      <c r="BS2546" s="130"/>
      <c r="BT2546" s="130"/>
      <c r="BU2546" s="130"/>
      <c r="BV2546" s="130"/>
      <c r="BW2546" s="130"/>
      <c r="BX2546" s="130"/>
      <c r="BY2546" s="130"/>
      <c r="BZ2546" s="130"/>
      <c r="CA2546" s="130"/>
      <c r="CB2546" s="130"/>
      <c r="CC2546" s="130"/>
      <c r="CD2546" s="130"/>
      <c r="CE2546" s="130"/>
      <c r="CF2546" s="130"/>
      <c r="CG2546" s="130"/>
      <c r="CH2546" s="130"/>
      <c r="CI2546" s="130"/>
      <c r="CJ2546" s="130"/>
      <c r="CK2546" s="130"/>
      <c r="CL2546" s="130"/>
      <c r="CM2546" s="130"/>
      <c r="CN2546" s="130"/>
      <c r="CO2546" s="130"/>
      <c r="CP2546" s="130"/>
      <c r="CQ2546" s="130"/>
      <c r="CR2546" s="130"/>
      <c r="CS2546" s="130"/>
      <c r="CT2546" s="130"/>
      <c r="CU2546" s="130"/>
      <c r="CV2546" s="130"/>
      <c r="CW2546" s="130"/>
      <c r="CX2546" s="130"/>
      <c r="CY2546" s="130"/>
      <c r="CZ2546" s="130"/>
      <c r="DA2546" s="130"/>
      <c r="DB2546" s="130"/>
      <c r="DC2546" s="130"/>
      <c r="DD2546" s="130"/>
      <c r="DE2546" s="130"/>
      <c r="DF2546" s="130"/>
      <c r="DG2546" s="130"/>
      <c r="DH2546" s="130"/>
      <c r="DI2546" s="130"/>
      <c r="DJ2546" s="130"/>
      <c r="DK2546" s="130"/>
      <c r="DL2546" s="130"/>
    </row>
    <row r="2547" spans="1:116" ht="42" customHeight="1" x14ac:dyDescent="0.2">
      <c r="A2547" s="136">
        <v>2544</v>
      </c>
      <c r="B2547" s="368">
        <f t="shared" si="192"/>
        <v>1449</v>
      </c>
      <c r="C2547" s="223" t="s">
        <v>11220</v>
      </c>
      <c r="D2547" s="315" t="s">
        <v>11040</v>
      </c>
      <c r="E2547" s="141">
        <v>20100017491</v>
      </c>
      <c r="F2547" s="134" t="s">
        <v>26</v>
      </c>
      <c r="G2547" s="315" t="s">
        <v>27</v>
      </c>
      <c r="H2547" s="198" t="s">
        <v>11203</v>
      </c>
      <c r="I2547" s="315" t="s">
        <v>11221</v>
      </c>
      <c r="J2547" s="315" t="s">
        <v>11138</v>
      </c>
      <c r="K2547" s="104" t="s">
        <v>11222</v>
      </c>
      <c r="L2547" s="198" t="s">
        <v>11223</v>
      </c>
      <c r="M2547" s="134" t="s">
        <v>10642</v>
      </c>
      <c r="N2547" s="315" t="s">
        <v>1163</v>
      </c>
      <c r="O2547" s="315">
        <v>2022</v>
      </c>
      <c r="P2547" s="88">
        <v>45603</v>
      </c>
      <c r="Q2547" s="315" t="s">
        <v>6790</v>
      </c>
      <c r="R2547" s="315">
        <v>1</v>
      </c>
      <c r="S2547" s="222" t="s">
        <v>11224</v>
      </c>
      <c r="T2547" s="179">
        <v>45860</v>
      </c>
      <c r="U2547" s="87">
        <v>191.2</v>
      </c>
      <c r="V2547" s="134" t="s">
        <v>2076</v>
      </c>
      <c r="W2547" s="134" t="s">
        <v>2076</v>
      </c>
      <c r="X2547" s="134" t="s">
        <v>2076</v>
      </c>
      <c r="Y2547" s="123" t="s">
        <v>11225</v>
      </c>
      <c r="Z2547" s="179">
        <v>45922</v>
      </c>
      <c r="AA2547" s="87">
        <v>40</v>
      </c>
      <c r="AB2547" s="316" t="s">
        <v>11226</v>
      </c>
      <c r="AC2547" s="145">
        <v>40</v>
      </c>
      <c r="AD2547" s="142">
        <v>2025</v>
      </c>
      <c r="AE2547" s="142">
        <v>5350</v>
      </c>
      <c r="AF2547" s="328">
        <f t="shared" si="193"/>
        <v>214000</v>
      </c>
      <c r="AG2547" s="108"/>
      <c r="AH2547" s="108"/>
      <c r="AI2547" s="108"/>
      <c r="AJ2547" s="108"/>
      <c r="AK2547" s="108"/>
      <c r="AL2547" s="108"/>
      <c r="AM2547" s="108"/>
      <c r="AN2547" s="108"/>
      <c r="AO2547" s="108"/>
      <c r="AP2547" s="108"/>
      <c r="AQ2547" s="108"/>
      <c r="AR2547" s="108"/>
      <c r="AS2547" s="108"/>
      <c r="AT2547" s="108"/>
      <c r="AU2547" s="108"/>
      <c r="AV2547" s="108"/>
      <c r="AW2547" s="108"/>
      <c r="AX2547" s="108"/>
      <c r="AY2547" s="108"/>
      <c r="AZ2547" s="108"/>
      <c r="BA2547" s="108"/>
      <c r="BB2547" s="108"/>
      <c r="BC2547" s="108"/>
      <c r="BD2547" s="108"/>
      <c r="BE2547" s="108"/>
      <c r="BF2547" s="108"/>
      <c r="BG2547" s="108"/>
      <c r="BH2547" s="108"/>
      <c r="BI2547" s="108"/>
      <c r="BJ2547" s="108"/>
      <c r="BK2547" s="130"/>
      <c r="BL2547" s="130"/>
      <c r="BM2547" s="130"/>
      <c r="BN2547" s="130"/>
      <c r="BO2547" s="130"/>
      <c r="BP2547" s="130"/>
      <c r="BQ2547" s="130"/>
      <c r="BR2547" s="130"/>
      <c r="BS2547" s="130"/>
      <c r="BT2547" s="130"/>
      <c r="BU2547" s="130"/>
      <c r="BV2547" s="130"/>
      <c r="BW2547" s="130"/>
      <c r="BX2547" s="130"/>
      <c r="BY2547" s="130"/>
      <c r="BZ2547" s="130"/>
      <c r="CA2547" s="130"/>
      <c r="CB2547" s="130"/>
      <c r="CC2547" s="130"/>
      <c r="CD2547" s="130"/>
      <c r="CE2547" s="130"/>
      <c r="CF2547" s="130"/>
      <c r="CG2547" s="130"/>
      <c r="CH2547" s="130"/>
      <c r="CI2547" s="130"/>
      <c r="CJ2547" s="130"/>
      <c r="CK2547" s="130"/>
      <c r="CL2547" s="130"/>
      <c r="CM2547" s="130"/>
      <c r="CN2547" s="130"/>
      <c r="CO2547" s="130"/>
      <c r="CP2547" s="130"/>
      <c r="CQ2547" s="130"/>
      <c r="CR2547" s="130"/>
      <c r="CS2547" s="130"/>
      <c r="CT2547" s="130"/>
      <c r="CU2547" s="130"/>
      <c r="CV2547" s="130"/>
      <c r="CW2547" s="130"/>
      <c r="CX2547" s="130"/>
      <c r="CY2547" s="130"/>
      <c r="CZ2547" s="130"/>
      <c r="DA2547" s="130"/>
      <c r="DB2547" s="130"/>
      <c r="DC2547" s="130"/>
      <c r="DD2547" s="130"/>
      <c r="DE2547" s="130"/>
      <c r="DF2547" s="130"/>
      <c r="DG2547" s="130"/>
      <c r="DH2547" s="130"/>
      <c r="DI2547" s="130"/>
      <c r="DJ2547" s="130"/>
      <c r="DK2547" s="130"/>
      <c r="DL2547" s="130"/>
    </row>
    <row r="2548" spans="1:116" ht="45.75" customHeight="1" x14ac:dyDescent="0.2">
      <c r="A2548" s="136">
        <v>2545</v>
      </c>
      <c r="B2548" s="368">
        <f t="shared" si="192"/>
        <v>1450</v>
      </c>
      <c r="C2548" s="223" t="s">
        <v>11227</v>
      </c>
      <c r="D2548" s="315" t="s">
        <v>11040</v>
      </c>
      <c r="E2548" s="141">
        <v>20100017491</v>
      </c>
      <c r="F2548" s="134" t="s">
        <v>26</v>
      </c>
      <c r="G2548" s="315" t="s">
        <v>27</v>
      </c>
      <c r="H2548" s="198" t="s">
        <v>9625</v>
      </c>
      <c r="I2548" s="315" t="s">
        <v>10067</v>
      </c>
      <c r="J2548" s="315" t="s">
        <v>7166</v>
      </c>
      <c r="K2548" s="104" t="s">
        <v>7252</v>
      </c>
      <c r="L2548" s="198" t="s">
        <v>11228</v>
      </c>
      <c r="M2548" s="134" t="s">
        <v>11229</v>
      </c>
      <c r="N2548" s="315" t="s">
        <v>1162</v>
      </c>
      <c r="O2548" s="315">
        <v>2023</v>
      </c>
      <c r="P2548" s="88">
        <v>45601</v>
      </c>
      <c r="Q2548" s="315" t="s">
        <v>6790</v>
      </c>
      <c r="R2548" s="315">
        <v>1</v>
      </c>
      <c r="S2548" s="222" t="s">
        <v>11230</v>
      </c>
      <c r="T2548" s="179">
        <v>45860</v>
      </c>
      <c r="U2548" s="87">
        <v>126.6</v>
      </c>
      <c r="V2548" s="134" t="s">
        <v>2076</v>
      </c>
      <c r="W2548" s="134" t="s">
        <v>2076</v>
      </c>
      <c r="X2548" s="134" t="s">
        <v>2076</v>
      </c>
      <c r="Y2548" s="123" t="s">
        <v>11231</v>
      </c>
      <c r="Z2548" s="179">
        <v>45922</v>
      </c>
      <c r="AA2548" s="87">
        <v>126.6</v>
      </c>
      <c r="AB2548" s="316" t="s">
        <v>11232</v>
      </c>
      <c r="AC2548" s="145">
        <v>126.6</v>
      </c>
      <c r="AD2548" s="142">
        <v>2025</v>
      </c>
      <c r="AE2548" s="142">
        <v>5350</v>
      </c>
      <c r="AF2548" s="328">
        <f t="shared" si="193"/>
        <v>677310</v>
      </c>
      <c r="AG2548" s="108"/>
      <c r="AH2548" s="108"/>
      <c r="AI2548" s="108"/>
      <c r="AJ2548" s="108"/>
      <c r="AK2548" s="108"/>
      <c r="AL2548" s="108"/>
      <c r="AM2548" s="108"/>
      <c r="AN2548" s="108"/>
      <c r="AO2548" s="108"/>
      <c r="AP2548" s="108"/>
      <c r="AQ2548" s="108"/>
      <c r="AR2548" s="108"/>
      <c r="AS2548" s="108"/>
      <c r="AT2548" s="108"/>
      <c r="AU2548" s="108"/>
      <c r="AV2548" s="108"/>
      <c r="AW2548" s="108"/>
      <c r="AX2548" s="108"/>
      <c r="AY2548" s="108"/>
      <c r="AZ2548" s="108"/>
      <c r="BA2548" s="108"/>
      <c r="BB2548" s="108"/>
      <c r="BC2548" s="108"/>
      <c r="BD2548" s="108"/>
      <c r="BE2548" s="108"/>
      <c r="BF2548" s="108"/>
      <c r="BG2548" s="108"/>
      <c r="BH2548" s="108"/>
      <c r="BI2548" s="108"/>
      <c r="BJ2548" s="108"/>
      <c r="BK2548" s="130"/>
      <c r="BL2548" s="130"/>
      <c r="BM2548" s="130"/>
      <c r="BN2548" s="130"/>
      <c r="BO2548" s="130"/>
      <c r="BP2548" s="130"/>
      <c r="BQ2548" s="130"/>
      <c r="BR2548" s="130"/>
      <c r="BS2548" s="130"/>
      <c r="BT2548" s="130"/>
      <c r="BU2548" s="130"/>
      <c r="BV2548" s="130"/>
      <c r="BW2548" s="130"/>
      <c r="BX2548" s="130"/>
      <c r="BY2548" s="130"/>
      <c r="BZ2548" s="130"/>
      <c r="CA2548" s="130"/>
      <c r="CB2548" s="130"/>
      <c r="CC2548" s="130"/>
      <c r="CD2548" s="130"/>
      <c r="CE2548" s="130"/>
      <c r="CF2548" s="130"/>
      <c r="CG2548" s="130"/>
      <c r="CH2548" s="130"/>
      <c r="CI2548" s="130"/>
      <c r="CJ2548" s="130"/>
      <c r="CK2548" s="130"/>
      <c r="CL2548" s="130"/>
      <c r="CM2548" s="130"/>
      <c r="CN2548" s="130"/>
      <c r="CO2548" s="130"/>
      <c r="CP2548" s="130"/>
      <c r="CQ2548" s="130"/>
      <c r="CR2548" s="130"/>
      <c r="CS2548" s="130"/>
      <c r="CT2548" s="130"/>
      <c r="CU2548" s="130"/>
      <c r="CV2548" s="130"/>
      <c r="CW2548" s="130"/>
      <c r="CX2548" s="130"/>
      <c r="CY2548" s="130"/>
      <c r="CZ2548" s="130"/>
      <c r="DA2548" s="130"/>
      <c r="DB2548" s="130"/>
      <c r="DC2548" s="130"/>
      <c r="DD2548" s="130"/>
      <c r="DE2548" s="130"/>
      <c r="DF2548" s="130"/>
      <c r="DG2548" s="130"/>
      <c r="DH2548" s="130"/>
      <c r="DI2548" s="130"/>
      <c r="DJ2548" s="130"/>
      <c r="DK2548" s="130"/>
      <c r="DL2548" s="130"/>
    </row>
    <row r="2549" spans="1:116" ht="66.75" customHeight="1" x14ac:dyDescent="0.2">
      <c r="A2549" s="136">
        <v>2546</v>
      </c>
      <c r="B2549" s="368">
        <f t="shared" si="192"/>
        <v>1451</v>
      </c>
      <c r="C2549" s="223" t="s">
        <v>11242</v>
      </c>
      <c r="D2549" s="317" t="s">
        <v>11040</v>
      </c>
      <c r="E2549" s="141">
        <v>20100017491</v>
      </c>
      <c r="F2549" s="134" t="s">
        <v>26</v>
      </c>
      <c r="G2549" s="317" t="s">
        <v>27</v>
      </c>
      <c r="H2549" s="198" t="s">
        <v>9820</v>
      </c>
      <c r="I2549" s="249" t="s">
        <v>11243</v>
      </c>
      <c r="J2549" s="249" t="s">
        <v>11244</v>
      </c>
      <c r="K2549" s="104" t="s">
        <v>11245</v>
      </c>
      <c r="L2549" s="198" t="s">
        <v>11246</v>
      </c>
      <c r="M2549" s="134" t="s">
        <v>10742</v>
      </c>
      <c r="N2549" s="249" t="s">
        <v>1161</v>
      </c>
      <c r="O2549" s="317">
        <v>2024</v>
      </c>
      <c r="P2549" s="88">
        <v>45604</v>
      </c>
      <c r="Q2549" s="317" t="s">
        <v>6790</v>
      </c>
      <c r="R2549" s="317">
        <v>1</v>
      </c>
      <c r="S2549" s="222" t="s">
        <v>11247</v>
      </c>
      <c r="T2549" s="179">
        <v>45862</v>
      </c>
      <c r="U2549" s="87">
        <v>3.4</v>
      </c>
      <c r="V2549" s="134" t="s">
        <v>2076</v>
      </c>
      <c r="W2549" s="134" t="s">
        <v>2076</v>
      </c>
      <c r="X2549" s="134" t="s">
        <v>2076</v>
      </c>
      <c r="Y2549" s="123" t="s">
        <v>11248</v>
      </c>
      <c r="Z2549" s="179">
        <v>45929</v>
      </c>
      <c r="AA2549" s="87">
        <v>0.33</v>
      </c>
      <c r="AB2549" s="318" t="s">
        <v>11249</v>
      </c>
      <c r="AC2549" s="145">
        <v>0.33</v>
      </c>
      <c r="AD2549" s="142">
        <v>2025</v>
      </c>
      <c r="AE2549" s="142">
        <v>5350</v>
      </c>
      <c r="AF2549" s="328">
        <f t="shared" si="193"/>
        <v>1765.5</v>
      </c>
      <c r="AG2549" s="108"/>
      <c r="AH2549" s="108"/>
      <c r="AI2549" s="108"/>
      <c r="AJ2549" s="108"/>
      <c r="AK2549" s="108"/>
      <c r="AL2549" s="108"/>
      <c r="AM2549" s="108"/>
      <c r="AN2549" s="108"/>
      <c r="AO2549" s="108"/>
      <c r="AP2549" s="108"/>
      <c r="AQ2549" s="108"/>
      <c r="AR2549" s="108"/>
      <c r="AS2549" s="108"/>
      <c r="AT2549" s="108"/>
      <c r="AU2549" s="108"/>
      <c r="AV2549" s="108"/>
      <c r="AW2549" s="108"/>
      <c r="AX2549" s="108"/>
      <c r="AY2549" s="108"/>
      <c r="AZ2549" s="108"/>
      <c r="BA2549" s="108"/>
      <c r="BB2549" s="108"/>
      <c r="BC2549" s="108"/>
      <c r="BD2549" s="108"/>
      <c r="BE2549" s="108"/>
      <c r="BF2549" s="108"/>
      <c r="BG2549" s="108"/>
      <c r="BH2549" s="108"/>
      <c r="BI2549" s="108"/>
      <c r="BJ2549" s="108"/>
      <c r="BK2549" s="130"/>
      <c r="BL2549" s="130"/>
      <c r="BM2549" s="130"/>
      <c r="BN2549" s="130"/>
      <c r="BO2549" s="130"/>
      <c r="BP2549" s="130"/>
      <c r="BQ2549" s="130"/>
      <c r="BR2549" s="130"/>
      <c r="BS2549" s="130"/>
      <c r="BT2549" s="130"/>
      <c r="BU2549" s="130"/>
      <c r="BV2549" s="130"/>
      <c r="BW2549" s="130"/>
      <c r="BX2549" s="130"/>
      <c r="BY2549" s="130"/>
      <c r="BZ2549" s="130"/>
      <c r="CA2549" s="130"/>
      <c r="CB2549" s="130"/>
      <c r="CC2549" s="130"/>
      <c r="CD2549" s="130"/>
      <c r="CE2549" s="130"/>
      <c r="CF2549" s="130"/>
      <c r="CG2549" s="130"/>
      <c r="CH2549" s="130"/>
      <c r="CI2549" s="130"/>
      <c r="CJ2549" s="130"/>
      <c r="CK2549" s="130"/>
      <c r="CL2549" s="130"/>
      <c r="CM2549" s="130"/>
      <c r="CN2549" s="130"/>
      <c r="CO2549" s="130"/>
      <c r="CP2549" s="130"/>
      <c r="CQ2549" s="130"/>
      <c r="CR2549" s="130"/>
      <c r="CS2549" s="130"/>
      <c r="CT2549" s="130"/>
      <c r="CU2549" s="130"/>
      <c r="CV2549" s="130"/>
      <c r="CW2549" s="130"/>
      <c r="CX2549" s="130"/>
      <c r="CY2549" s="130"/>
      <c r="CZ2549" s="130"/>
      <c r="DA2549" s="130"/>
      <c r="DB2549" s="130"/>
      <c r="DC2549" s="130"/>
      <c r="DD2549" s="130"/>
      <c r="DE2549" s="130"/>
      <c r="DF2549" s="130"/>
      <c r="DG2549" s="130"/>
      <c r="DH2549" s="130"/>
      <c r="DI2549" s="130"/>
      <c r="DJ2549" s="130"/>
      <c r="DK2549" s="130"/>
      <c r="DL2549" s="130"/>
    </row>
    <row r="2550" spans="1:116" ht="123" customHeight="1" x14ac:dyDescent="0.2">
      <c r="A2550" s="136">
        <v>2547</v>
      </c>
      <c r="B2550" s="368">
        <f t="shared" si="192"/>
        <v>1452</v>
      </c>
      <c r="C2550" s="223" t="s">
        <v>11250</v>
      </c>
      <c r="D2550" s="336" t="s">
        <v>11395</v>
      </c>
      <c r="E2550" s="141">
        <v>20543254798</v>
      </c>
      <c r="F2550" s="134" t="s">
        <v>26</v>
      </c>
      <c r="G2550" s="317" t="s">
        <v>27</v>
      </c>
      <c r="H2550" s="198" t="s">
        <v>10665</v>
      </c>
      <c r="I2550" s="249" t="s">
        <v>11251</v>
      </c>
      <c r="J2550" s="249" t="s">
        <v>9213</v>
      </c>
      <c r="K2550" s="104" t="s">
        <v>11252</v>
      </c>
      <c r="L2550" s="198" t="s">
        <v>11253</v>
      </c>
      <c r="M2550" s="134" t="s">
        <v>11199</v>
      </c>
      <c r="N2550" s="317" t="s">
        <v>1163</v>
      </c>
      <c r="O2550" s="317">
        <v>2023</v>
      </c>
      <c r="P2550" s="88">
        <v>45608</v>
      </c>
      <c r="Q2550" s="317" t="s">
        <v>6790</v>
      </c>
      <c r="R2550" s="317">
        <v>1</v>
      </c>
      <c r="S2550" s="222" t="s">
        <v>11254</v>
      </c>
      <c r="T2550" s="179">
        <v>45868</v>
      </c>
      <c r="U2550" s="87">
        <v>350</v>
      </c>
      <c r="V2550" s="134" t="s">
        <v>2076</v>
      </c>
      <c r="W2550" s="134" t="s">
        <v>2076</v>
      </c>
      <c r="X2550" s="134" t="s">
        <v>2076</v>
      </c>
      <c r="Y2550" s="123" t="s">
        <v>11255</v>
      </c>
      <c r="Z2550" s="179">
        <v>45929</v>
      </c>
      <c r="AA2550" s="87">
        <v>350</v>
      </c>
      <c r="AB2550" s="318" t="s">
        <v>11256</v>
      </c>
      <c r="AC2550" s="145">
        <v>350</v>
      </c>
      <c r="AD2550" s="142">
        <v>2025</v>
      </c>
      <c r="AE2550" s="142">
        <v>5350</v>
      </c>
      <c r="AF2550" s="328">
        <f t="shared" si="193"/>
        <v>1872500</v>
      </c>
      <c r="AG2550" s="108"/>
      <c r="AH2550" s="108"/>
      <c r="AI2550" s="108"/>
      <c r="AJ2550" s="108"/>
      <c r="AK2550" s="108"/>
      <c r="AL2550" s="108"/>
      <c r="AM2550" s="108"/>
      <c r="AN2550" s="108"/>
      <c r="AO2550" s="108"/>
      <c r="AP2550" s="108"/>
      <c r="AQ2550" s="108"/>
      <c r="AR2550" s="108"/>
      <c r="AS2550" s="108"/>
      <c r="AT2550" s="108"/>
      <c r="AU2550" s="108"/>
      <c r="AV2550" s="108"/>
      <c r="AW2550" s="108"/>
      <c r="AX2550" s="108"/>
      <c r="AY2550" s="108"/>
      <c r="AZ2550" s="108"/>
      <c r="BA2550" s="108"/>
      <c r="BB2550" s="108"/>
      <c r="BC2550" s="108"/>
      <c r="BD2550" s="108"/>
      <c r="BE2550" s="108"/>
      <c r="BF2550" s="108"/>
      <c r="BG2550" s="108"/>
      <c r="BH2550" s="108"/>
      <c r="BI2550" s="108"/>
      <c r="BJ2550" s="108"/>
      <c r="BK2550" s="130"/>
      <c r="BL2550" s="130"/>
      <c r="BM2550" s="130"/>
      <c r="BN2550" s="130"/>
      <c r="BO2550" s="130"/>
      <c r="BP2550" s="130"/>
      <c r="BQ2550" s="130"/>
      <c r="BR2550" s="130"/>
      <c r="BS2550" s="130"/>
      <c r="BT2550" s="130"/>
      <c r="BU2550" s="130"/>
      <c r="BV2550" s="130"/>
      <c r="BW2550" s="130"/>
      <c r="BX2550" s="130"/>
      <c r="BY2550" s="130"/>
      <c r="BZ2550" s="130"/>
      <c r="CA2550" s="130"/>
      <c r="CB2550" s="130"/>
      <c r="CC2550" s="130"/>
      <c r="CD2550" s="130"/>
      <c r="CE2550" s="130"/>
      <c r="CF2550" s="130"/>
      <c r="CG2550" s="130"/>
      <c r="CH2550" s="130"/>
      <c r="CI2550" s="130"/>
      <c r="CJ2550" s="130"/>
      <c r="CK2550" s="130"/>
      <c r="CL2550" s="130"/>
      <c r="CM2550" s="130"/>
      <c r="CN2550" s="130"/>
      <c r="CO2550" s="130"/>
      <c r="CP2550" s="130"/>
      <c r="CQ2550" s="130"/>
      <c r="CR2550" s="130"/>
      <c r="CS2550" s="130"/>
      <c r="CT2550" s="130"/>
      <c r="CU2550" s="130"/>
      <c r="CV2550" s="130"/>
      <c r="CW2550" s="130"/>
      <c r="CX2550" s="130"/>
      <c r="CY2550" s="130"/>
      <c r="CZ2550" s="130"/>
      <c r="DA2550" s="130"/>
      <c r="DB2550" s="130"/>
      <c r="DC2550" s="130"/>
      <c r="DD2550" s="130"/>
      <c r="DE2550" s="130"/>
      <c r="DF2550" s="130"/>
      <c r="DG2550" s="130"/>
      <c r="DH2550" s="130"/>
      <c r="DI2550" s="130"/>
      <c r="DJ2550" s="130"/>
      <c r="DK2550" s="130"/>
      <c r="DL2550" s="130"/>
    </row>
    <row r="2551" spans="1:116" ht="45.75" customHeight="1" x14ac:dyDescent="0.2">
      <c r="A2551" s="136">
        <v>2548</v>
      </c>
      <c r="B2551" s="368">
        <f t="shared" si="192"/>
        <v>1453</v>
      </c>
      <c r="C2551" s="223" t="s">
        <v>11264</v>
      </c>
      <c r="D2551" s="319" t="s">
        <v>588</v>
      </c>
      <c r="E2551" s="141">
        <v>20543254798</v>
      </c>
      <c r="F2551" s="134" t="s">
        <v>26</v>
      </c>
      <c r="G2551" s="319" t="s">
        <v>27</v>
      </c>
      <c r="H2551" s="198" t="s">
        <v>11320</v>
      </c>
      <c r="I2551" s="319" t="s">
        <v>7278</v>
      </c>
      <c r="J2551" s="319" t="s">
        <v>7225</v>
      </c>
      <c r="K2551" s="104" t="s">
        <v>11265</v>
      </c>
      <c r="L2551" s="198" t="s">
        <v>11319</v>
      </c>
      <c r="M2551" s="134" t="s">
        <v>11199</v>
      </c>
      <c r="N2551" s="319" t="s">
        <v>1161</v>
      </c>
      <c r="O2551" s="319">
        <v>2023</v>
      </c>
      <c r="P2551" s="88">
        <v>45608</v>
      </c>
      <c r="Q2551" s="319" t="s">
        <v>6790</v>
      </c>
      <c r="R2551" s="319">
        <v>1</v>
      </c>
      <c r="S2551" s="222" t="s">
        <v>11266</v>
      </c>
      <c r="T2551" s="179">
        <v>45870</v>
      </c>
      <c r="U2551" s="87">
        <v>50</v>
      </c>
      <c r="V2551" s="134" t="s">
        <v>2053</v>
      </c>
      <c r="W2551" s="134" t="s">
        <v>2053</v>
      </c>
      <c r="X2551" s="134" t="s">
        <v>2053</v>
      </c>
      <c r="Y2551" s="131" t="s">
        <v>11274</v>
      </c>
      <c r="Z2551" s="179">
        <v>45936</v>
      </c>
      <c r="AA2551" s="87">
        <v>50</v>
      </c>
      <c r="AB2551" s="320" t="s">
        <v>11263</v>
      </c>
      <c r="AC2551" s="145">
        <v>50</v>
      </c>
      <c r="AD2551" s="142">
        <v>2025</v>
      </c>
      <c r="AE2551" s="142">
        <v>5350</v>
      </c>
      <c r="AF2551" s="328">
        <f t="shared" ref="AF2551:AF2555" si="194">(AC2551*AE2551)</f>
        <v>267500</v>
      </c>
      <c r="AG2551" s="108"/>
      <c r="AH2551" s="108"/>
      <c r="AI2551" s="108"/>
      <c r="AJ2551" s="108"/>
      <c r="AK2551" s="108"/>
      <c r="AL2551" s="108"/>
      <c r="AM2551" s="108"/>
      <c r="AN2551" s="108"/>
      <c r="AO2551" s="108"/>
      <c r="AP2551" s="108"/>
      <c r="AQ2551" s="108"/>
      <c r="AR2551" s="108"/>
      <c r="AS2551" s="108"/>
      <c r="AT2551" s="108"/>
      <c r="AU2551" s="108"/>
      <c r="AV2551" s="108"/>
      <c r="AW2551" s="108"/>
      <c r="AX2551" s="108"/>
      <c r="AY2551" s="108"/>
      <c r="AZ2551" s="108"/>
      <c r="BA2551" s="108"/>
      <c r="BB2551" s="108"/>
      <c r="BC2551" s="108"/>
      <c r="BD2551" s="108"/>
      <c r="BE2551" s="108"/>
      <c r="BF2551" s="108"/>
      <c r="BG2551" s="108"/>
      <c r="BH2551" s="108"/>
      <c r="BI2551" s="108"/>
      <c r="BJ2551" s="108"/>
      <c r="BK2551" s="130"/>
      <c r="BL2551" s="130"/>
      <c r="BM2551" s="130"/>
      <c r="BN2551" s="130"/>
      <c r="BO2551" s="130"/>
      <c r="BP2551" s="130"/>
      <c r="BQ2551" s="130"/>
      <c r="BR2551" s="130"/>
      <c r="BS2551" s="130"/>
      <c r="BT2551" s="130"/>
      <c r="BU2551" s="130"/>
      <c r="BV2551" s="130"/>
      <c r="BW2551" s="130"/>
      <c r="BX2551" s="130"/>
      <c r="BY2551" s="130"/>
      <c r="BZ2551" s="130"/>
      <c r="CA2551" s="130"/>
      <c r="CB2551" s="130"/>
      <c r="CC2551" s="130"/>
      <c r="CD2551" s="130"/>
      <c r="CE2551" s="130"/>
      <c r="CF2551" s="130"/>
      <c r="CG2551" s="130"/>
      <c r="CH2551" s="130"/>
      <c r="CI2551" s="130"/>
      <c r="CJ2551" s="130"/>
      <c r="CK2551" s="130"/>
      <c r="CL2551" s="130"/>
      <c r="CM2551" s="130"/>
      <c r="CN2551" s="130"/>
      <c r="CO2551" s="130"/>
      <c r="CP2551" s="130"/>
      <c r="CQ2551" s="130"/>
      <c r="CR2551" s="130"/>
      <c r="CS2551" s="130"/>
      <c r="CT2551" s="130"/>
      <c r="CU2551" s="130"/>
      <c r="CV2551" s="130"/>
      <c r="CW2551" s="130"/>
      <c r="CX2551" s="130"/>
      <c r="CY2551" s="130"/>
      <c r="CZ2551" s="130"/>
      <c r="DA2551" s="130"/>
      <c r="DB2551" s="130"/>
      <c r="DC2551" s="130"/>
      <c r="DD2551" s="130"/>
      <c r="DE2551" s="130"/>
      <c r="DF2551" s="130"/>
      <c r="DG2551" s="130"/>
      <c r="DH2551" s="130"/>
      <c r="DI2551" s="130"/>
      <c r="DJ2551" s="130"/>
      <c r="DK2551" s="130"/>
      <c r="DL2551" s="130"/>
    </row>
    <row r="2552" spans="1:116" ht="49.15" customHeight="1" x14ac:dyDescent="0.2">
      <c r="A2552" s="136">
        <v>2549</v>
      </c>
      <c r="B2552" s="368">
        <f t="shared" si="192"/>
        <v>1454</v>
      </c>
      <c r="C2552" s="223" t="s">
        <v>11267</v>
      </c>
      <c r="D2552" s="319" t="s">
        <v>588</v>
      </c>
      <c r="E2552" s="141">
        <v>20543254798</v>
      </c>
      <c r="F2552" s="134" t="s">
        <v>26</v>
      </c>
      <c r="G2552" s="319" t="s">
        <v>27</v>
      </c>
      <c r="H2552" s="198" t="s">
        <v>11318</v>
      </c>
      <c r="I2552" s="319" t="s">
        <v>7753</v>
      </c>
      <c r="J2552" s="319" t="s">
        <v>6898</v>
      </c>
      <c r="K2552" s="104" t="s">
        <v>11268</v>
      </c>
      <c r="L2552" s="198" t="s">
        <v>11269</v>
      </c>
      <c r="M2552" s="134" t="s">
        <v>11199</v>
      </c>
      <c r="N2552" s="319" t="s">
        <v>1162</v>
      </c>
      <c r="O2552" s="319">
        <v>2022</v>
      </c>
      <c r="P2552" s="88">
        <v>45428</v>
      </c>
      <c r="Q2552" s="319" t="s">
        <v>6790</v>
      </c>
      <c r="R2552" s="319">
        <v>1</v>
      </c>
      <c r="S2552" s="222" t="s">
        <v>11270</v>
      </c>
      <c r="T2552" s="179">
        <v>45784</v>
      </c>
      <c r="U2552" s="87">
        <v>91.5</v>
      </c>
      <c r="V2552" s="134" t="s">
        <v>11271</v>
      </c>
      <c r="W2552" s="138">
        <v>45845</v>
      </c>
      <c r="X2552" s="134" t="s">
        <v>11272</v>
      </c>
      <c r="Y2552" s="131" t="s">
        <v>11273</v>
      </c>
      <c r="Z2552" s="179">
        <v>45937</v>
      </c>
      <c r="AA2552" s="87" t="s">
        <v>11272</v>
      </c>
      <c r="AB2552" s="320" t="s">
        <v>11275</v>
      </c>
      <c r="AC2552" s="145">
        <v>90.8</v>
      </c>
      <c r="AD2552" s="142">
        <v>2025</v>
      </c>
      <c r="AE2552" s="142">
        <v>5350</v>
      </c>
      <c r="AF2552" s="328">
        <f t="shared" si="194"/>
        <v>485780</v>
      </c>
      <c r="AG2552" s="108"/>
      <c r="AH2552" s="108"/>
      <c r="AI2552" s="108"/>
      <c r="AJ2552" s="108"/>
      <c r="AK2552" s="108"/>
      <c r="AL2552" s="108"/>
      <c r="AM2552" s="108"/>
      <c r="AN2552" s="108"/>
      <c r="AO2552" s="108"/>
      <c r="AP2552" s="108"/>
      <c r="AQ2552" s="108"/>
      <c r="AR2552" s="108"/>
      <c r="AS2552" s="108"/>
      <c r="AT2552" s="108"/>
      <c r="AU2552" s="108"/>
      <c r="AV2552" s="108"/>
      <c r="AW2552" s="108"/>
      <c r="AX2552" s="108"/>
      <c r="AY2552" s="108"/>
      <c r="AZ2552" s="108"/>
      <c r="BA2552" s="108"/>
      <c r="BB2552" s="108"/>
      <c r="BC2552" s="108"/>
      <c r="BD2552" s="108"/>
      <c r="BE2552" s="108"/>
      <c r="BF2552" s="108"/>
      <c r="BG2552" s="108"/>
      <c r="BH2552" s="108"/>
      <c r="BI2552" s="108"/>
      <c r="BJ2552" s="108"/>
      <c r="BK2552" s="130"/>
      <c r="BL2552" s="130"/>
      <c r="BM2552" s="130"/>
      <c r="BN2552" s="130"/>
      <c r="BO2552" s="130"/>
      <c r="BP2552" s="130"/>
      <c r="BQ2552" s="130"/>
      <c r="BR2552" s="130"/>
      <c r="BS2552" s="130"/>
      <c r="BT2552" s="130"/>
      <c r="BU2552" s="130"/>
      <c r="BV2552" s="130"/>
      <c r="BW2552" s="130"/>
      <c r="BX2552" s="130"/>
      <c r="BY2552" s="130"/>
      <c r="BZ2552" s="130"/>
      <c r="CA2552" s="130"/>
      <c r="CB2552" s="130"/>
      <c r="CC2552" s="130"/>
      <c r="CD2552" s="130"/>
      <c r="CE2552" s="130"/>
      <c r="CF2552" s="130"/>
      <c r="CG2552" s="130"/>
      <c r="CH2552" s="130"/>
      <c r="CI2552" s="130"/>
      <c r="CJ2552" s="130"/>
      <c r="CK2552" s="130"/>
      <c r="CL2552" s="130"/>
      <c r="CM2552" s="130"/>
      <c r="CN2552" s="130"/>
      <c r="CO2552" s="130"/>
      <c r="CP2552" s="130"/>
      <c r="CQ2552" s="130"/>
      <c r="CR2552" s="130"/>
      <c r="CS2552" s="130"/>
      <c r="CT2552" s="130"/>
      <c r="CU2552" s="130"/>
      <c r="CV2552" s="130"/>
      <c r="CW2552" s="130"/>
      <c r="CX2552" s="130"/>
      <c r="CY2552" s="130"/>
      <c r="CZ2552" s="130"/>
      <c r="DA2552" s="130"/>
      <c r="DB2552" s="130"/>
      <c r="DC2552" s="130"/>
      <c r="DD2552" s="130"/>
      <c r="DE2552" s="130"/>
      <c r="DF2552" s="130"/>
      <c r="DG2552" s="130"/>
      <c r="DH2552" s="130"/>
      <c r="DI2552" s="130"/>
      <c r="DJ2552" s="130"/>
      <c r="DK2552" s="130"/>
      <c r="DL2552" s="130"/>
    </row>
    <row r="2553" spans="1:116" ht="46.15" customHeight="1" x14ac:dyDescent="0.2">
      <c r="A2553" s="136">
        <v>2550</v>
      </c>
      <c r="B2553" s="368">
        <f t="shared" si="192"/>
        <v>1455</v>
      </c>
      <c r="C2553" s="223" t="s">
        <v>11276</v>
      </c>
      <c r="D2553" s="319" t="s">
        <v>8462</v>
      </c>
      <c r="E2553" s="141">
        <v>20467534026</v>
      </c>
      <c r="F2553" s="134" t="s">
        <v>26</v>
      </c>
      <c r="G2553" s="319" t="s">
        <v>27</v>
      </c>
      <c r="H2553" s="198" t="s">
        <v>11321</v>
      </c>
      <c r="I2553" s="319" t="s">
        <v>11277</v>
      </c>
      <c r="J2553" s="319" t="s">
        <v>11278</v>
      </c>
      <c r="K2553" s="104" t="s">
        <v>11282</v>
      </c>
      <c r="L2553" s="104" t="s">
        <v>11281</v>
      </c>
      <c r="M2553" s="134" t="s">
        <v>11199</v>
      </c>
      <c r="N2553" s="319" t="s">
        <v>1161</v>
      </c>
      <c r="O2553" s="319">
        <v>2023</v>
      </c>
      <c r="P2553" s="88">
        <v>45638</v>
      </c>
      <c r="Q2553" s="319" t="s">
        <v>6790</v>
      </c>
      <c r="R2553" s="319">
        <v>1</v>
      </c>
      <c r="S2553" s="222" t="s">
        <v>11286</v>
      </c>
      <c r="T2553" s="179">
        <v>45830</v>
      </c>
      <c r="U2553" s="87" t="s">
        <v>11287</v>
      </c>
      <c r="V2553" s="134" t="s">
        <v>11289</v>
      </c>
      <c r="W2553" s="138">
        <v>45882</v>
      </c>
      <c r="X2553" s="134" t="s">
        <v>11290</v>
      </c>
      <c r="Y2553" s="131" t="s">
        <v>11292</v>
      </c>
      <c r="Z2553" s="179">
        <v>45945</v>
      </c>
      <c r="AA2553" s="87" t="s">
        <v>11293</v>
      </c>
      <c r="AB2553" s="320" t="s">
        <v>11295</v>
      </c>
      <c r="AC2553" s="145">
        <v>20.5</v>
      </c>
      <c r="AD2553" s="142">
        <v>2025</v>
      </c>
      <c r="AE2553" s="142">
        <v>5350</v>
      </c>
      <c r="AF2553" s="328">
        <f t="shared" si="194"/>
        <v>109675</v>
      </c>
      <c r="AG2553" s="108"/>
      <c r="AH2553" s="108"/>
      <c r="AI2553" s="108"/>
      <c r="AJ2553" s="108"/>
      <c r="AK2553" s="108"/>
      <c r="AL2553" s="108"/>
      <c r="AM2553" s="108"/>
      <c r="AN2553" s="108"/>
      <c r="AO2553" s="108"/>
      <c r="AP2553" s="108"/>
      <c r="AQ2553" s="108"/>
      <c r="AR2553" s="108"/>
      <c r="AS2553" s="108"/>
      <c r="AT2553" s="108"/>
      <c r="AU2553" s="108"/>
      <c r="AV2553" s="108"/>
      <c r="AW2553" s="108"/>
      <c r="AX2553" s="108"/>
      <c r="AY2553" s="108"/>
      <c r="AZ2553" s="108"/>
      <c r="BA2553" s="108"/>
      <c r="BB2553" s="108"/>
      <c r="BC2553" s="108"/>
      <c r="BD2553" s="108"/>
      <c r="BE2553" s="108"/>
      <c r="BF2553" s="108"/>
      <c r="BG2553" s="108"/>
      <c r="BH2553" s="108"/>
      <c r="BI2553" s="108"/>
      <c r="BJ2553" s="108"/>
      <c r="BK2553" s="130"/>
      <c r="BL2553" s="130"/>
      <c r="BM2553" s="130"/>
      <c r="BN2553" s="130"/>
      <c r="BO2553" s="130"/>
      <c r="BP2553" s="130"/>
      <c r="BQ2553" s="130"/>
      <c r="BR2553" s="130"/>
      <c r="BS2553" s="130"/>
      <c r="BT2553" s="130"/>
      <c r="BU2553" s="130"/>
      <c r="BV2553" s="130"/>
      <c r="BW2553" s="130"/>
      <c r="BX2553" s="130"/>
      <c r="BY2553" s="130"/>
      <c r="BZ2553" s="130"/>
      <c r="CA2553" s="130"/>
      <c r="CB2553" s="130"/>
      <c r="CC2553" s="130"/>
      <c r="CD2553" s="130"/>
      <c r="CE2553" s="130"/>
      <c r="CF2553" s="130"/>
      <c r="CG2553" s="130"/>
      <c r="CH2553" s="130"/>
      <c r="CI2553" s="130"/>
      <c r="CJ2553" s="130"/>
      <c r="CK2553" s="130"/>
      <c r="CL2553" s="130"/>
      <c r="CM2553" s="130"/>
      <c r="CN2553" s="130"/>
      <c r="CO2553" s="130"/>
      <c r="CP2553" s="130"/>
      <c r="CQ2553" s="130"/>
      <c r="CR2553" s="130"/>
      <c r="CS2553" s="130"/>
      <c r="CT2553" s="130"/>
      <c r="CU2553" s="130"/>
      <c r="CV2553" s="130"/>
      <c r="CW2553" s="130"/>
      <c r="CX2553" s="130"/>
      <c r="CY2553" s="130"/>
      <c r="CZ2553" s="130"/>
      <c r="DA2553" s="130"/>
      <c r="DB2553" s="130"/>
      <c r="DC2553" s="130"/>
      <c r="DD2553" s="130"/>
      <c r="DE2553" s="130"/>
      <c r="DF2553" s="130"/>
      <c r="DG2553" s="130"/>
      <c r="DH2553" s="130"/>
      <c r="DI2553" s="130"/>
      <c r="DJ2553" s="130"/>
      <c r="DK2553" s="130"/>
      <c r="DL2553" s="130"/>
    </row>
    <row r="2554" spans="1:116" ht="51.6" customHeight="1" x14ac:dyDescent="0.2">
      <c r="A2554" s="136">
        <v>2551</v>
      </c>
      <c r="B2554" s="368">
        <f t="shared" si="192"/>
        <v>1455</v>
      </c>
      <c r="C2554" s="223" t="s">
        <v>11276</v>
      </c>
      <c r="D2554" s="332" t="s">
        <v>8462</v>
      </c>
      <c r="E2554" s="141">
        <v>20467534026</v>
      </c>
      <c r="F2554" s="134" t="s">
        <v>26</v>
      </c>
      <c r="G2554" s="332" t="s">
        <v>27</v>
      </c>
      <c r="H2554" s="198" t="s">
        <v>11321</v>
      </c>
      <c r="I2554" s="332" t="s">
        <v>11277</v>
      </c>
      <c r="J2554" s="332" t="s">
        <v>11279</v>
      </c>
      <c r="K2554" s="104" t="s">
        <v>11283</v>
      </c>
      <c r="L2554" s="198" t="s">
        <v>11284</v>
      </c>
      <c r="M2554" s="134" t="s">
        <v>11199</v>
      </c>
      <c r="N2554" s="332" t="s">
        <v>1161</v>
      </c>
      <c r="O2554" s="332">
        <v>2023</v>
      </c>
      <c r="P2554" s="88">
        <v>45638</v>
      </c>
      <c r="Q2554" s="332" t="s">
        <v>6790</v>
      </c>
      <c r="R2554" s="332">
        <v>1</v>
      </c>
      <c r="S2554" s="222" t="s">
        <v>11286</v>
      </c>
      <c r="T2554" s="179">
        <v>45830</v>
      </c>
      <c r="U2554" s="87">
        <v>21</v>
      </c>
      <c r="V2554" s="134" t="s">
        <v>11289</v>
      </c>
      <c r="W2554" s="138">
        <v>45882</v>
      </c>
      <c r="X2554" s="134" t="s">
        <v>11291</v>
      </c>
      <c r="Y2554" s="131" t="s">
        <v>11292</v>
      </c>
      <c r="Z2554" s="179">
        <v>45945</v>
      </c>
      <c r="AA2554" s="87" t="s">
        <v>11294</v>
      </c>
      <c r="AB2554" s="331" t="s">
        <v>11295</v>
      </c>
      <c r="AC2554" s="145">
        <v>20.94</v>
      </c>
      <c r="AD2554" s="142">
        <v>2025</v>
      </c>
      <c r="AE2554" s="142">
        <v>5350</v>
      </c>
      <c r="AF2554" s="328">
        <f t="shared" si="194"/>
        <v>112029</v>
      </c>
      <c r="AG2554" s="108"/>
      <c r="AH2554" s="108"/>
      <c r="AI2554" s="108"/>
      <c r="AJ2554" s="108"/>
      <c r="AK2554" s="108"/>
      <c r="AL2554" s="108"/>
      <c r="AM2554" s="108"/>
      <c r="AN2554" s="108"/>
      <c r="AO2554" s="108"/>
      <c r="AP2554" s="108"/>
      <c r="AQ2554" s="108"/>
      <c r="AR2554" s="108"/>
      <c r="AS2554" s="108"/>
      <c r="AT2554" s="108"/>
      <c r="AU2554" s="108"/>
      <c r="AV2554" s="108"/>
      <c r="AW2554" s="108"/>
      <c r="AX2554" s="108"/>
      <c r="AY2554" s="108"/>
      <c r="AZ2554" s="108"/>
      <c r="BA2554" s="108"/>
      <c r="BB2554" s="108"/>
      <c r="BC2554" s="108"/>
      <c r="BD2554" s="108"/>
      <c r="BE2554" s="108"/>
      <c r="BF2554" s="108"/>
      <c r="BG2554" s="108"/>
      <c r="BH2554" s="108"/>
      <c r="BI2554" s="108"/>
      <c r="BJ2554" s="108"/>
      <c r="BK2554" s="130"/>
      <c r="BL2554" s="130"/>
      <c r="BM2554" s="130"/>
      <c r="BN2554" s="130"/>
      <c r="BO2554" s="130"/>
      <c r="BP2554" s="130"/>
      <c r="BQ2554" s="130"/>
      <c r="BR2554" s="130"/>
      <c r="BS2554" s="130"/>
      <c r="BT2554" s="130"/>
      <c r="BU2554" s="130"/>
      <c r="BV2554" s="130"/>
      <c r="BW2554" s="130"/>
      <c r="BX2554" s="130"/>
      <c r="BY2554" s="130"/>
      <c r="BZ2554" s="130"/>
      <c r="CA2554" s="130"/>
      <c r="CB2554" s="130"/>
      <c r="CC2554" s="130"/>
      <c r="CD2554" s="130"/>
      <c r="CE2554" s="130"/>
      <c r="CF2554" s="130"/>
      <c r="CG2554" s="130"/>
      <c r="CH2554" s="130"/>
      <c r="CI2554" s="130"/>
      <c r="CJ2554" s="130"/>
      <c r="CK2554" s="130"/>
      <c r="CL2554" s="130"/>
      <c r="CM2554" s="130"/>
      <c r="CN2554" s="130"/>
      <c r="CO2554" s="130"/>
      <c r="CP2554" s="130"/>
      <c r="CQ2554" s="130"/>
      <c r="CR2554" s="130"/>
      <c r="CS2554" s="130"/>
      <c r="CT2554" s="130"/>
      <c r="CU2554" s="130"/>
      <c r="CV2554" s="130"/>
      <c r="CW2554" s="130"/>
      <c r="CX2554" s="130"/>
      <c r="CY2554" s="130"/>
      <c r="CZ2554" s="130"/>
      <c r="DA2554" s="130"/>
      <c r="DB2554" s="130"/>
      <c r="DC2554" s="130"/>
      <c r="DD2554" s="130"/>
      <c r="DE2554" s="130"/>
      <c r="DF2554" s="130"/>
      <c r="DG2554" s="130"/>
      <c r="DH2554" s="130"/>
      <c r="DI2554" s="130"/>
      <c r="DJ2554" s="130"/>
      <c r="DK2554" s="130"/>
      <c r="DL2554" s="130"/>
    </row>
    <row r="2555" spans="1:116" ht="45" customHeight="1" x14ac:dyDescent="0.2">
      <c r="A2555" s="136">
        <v>2552</v>
      </c>
      <c r="B2555" s="368">
        <f t="shared" si="192"/>
        <v>1455</v>
      </c>
      <c r="C2555" s="223" t="s">
        <v>11276</v>
      </c>
      <c r="D2555" s="332" t="s">
        <v>8462</v>
      </c>
      <c r="E2555" s="141">
        <v>20467534026</v>
      </c>
      <c r="F2555" s="134" t="s">
        <v>26</v>
      </c>
      <c r="G2555" s="332" t="s">
        <v>27</v>
      </c>
      <c r="H2555" s="198" t="s">
        <v>11321</v>
      </c>
      <c r="I2555" s="332" t="s">
        <v>11277</v>
      </c>
      <c r="J2555" s="332" t="s">
        <v>11280</v>
      </c>
      <c r="K2555" s="104" t="s">
        <v>11285</v>
      </c>
      <c r="L2555" s="198" t="s">
        <v>11324</v>
      </c>
      <c r="M2555" s="134" t="s">
        <v>11199</v>
      </c>
      <c r="N2555" s="332" t="s">
        <v>1161</v>
      </c>
      <c r="O2555" s="332">
        <v>2023</v>
      </c>
      <c r="P2555" s="88">
        <v>45638</v>
      </c>
      <c r="Q2555" s="332" t="s">
        <v>6790</v>
      </c>
      <c r="R2555" s="332">
        <v>1</v>
      </c>
      <c r="S2555" s="222" t="s">
        <v>11286</v>
      </c>
      <c r="T2555" s="179">
        <v>45830</v>
      </c>
      <c r="U2555" s="87" t="s">
        <v>11288</v>
      </c>
      <c r="V2555" s="134" t="s">
        <v>11289</v>
      </c>
      <c r="W2555" s="138">
        <v>45882</v>
      </c>
      <c r="X2555" s="134" t="s">
        <v>11288</v>
      </c>
      <c r="Y2555" s="131" t="s">
        <v>11292</v>
      </c>
      <c r="Z2555" s="179">
        <v>45945</v>
      </c>
      <c r="AA2555" s="87" t="s">
        <v>11288</v>
      </c>
      <c r="AB2555" s="331" t="s">
        <v>11295</v>
      </c>
      <c r="AC2555" s="145">
        <v>25.6</v>
      </c>
      <c r="AD2555" s="142">
        <v>2025</v>
      </c>
      <c r="AE2555" s="142">
        <v>5350</v>
      </c>
      <c r="AF2555" s="328">
        <f t="shared" si="194"/>
        <v>136960</v>
      </c>
      <c r="AG2555" s="108"/>
      <c r="AH2555" s="108"/>
      <c r="AI2555" s="108"/>
      <c r="AJ2555" s="108"/>
      <c r="AK2555" s="108"/>
      <c r="AL2555" s="108"/>
      <c r="AM2555" s="108"/>
      <c r="AN2555" s="108"/>
      <c r="AO2555" s="108"/>
      <c r="AP2555" s="108"/>
      <c r="AQ2555" s="108"/>
      <c r="AR2555" s="108"/>
      <c r="AS2555" s="108"/>
      <c r="AT2555" s="108"/>
      <c r="AU2555" s="108"/>
      <c r="AV2555" s="108"/>
      <c r="AW2555" s="108"/>
      <c r="AX2555" s="108"/>
      <c r="AY2555" s="108"/>
      <c r="AZ2555" s="108"/>
      <c r="BA2555" s="108"/>
      <c r="BB2555" s="108"/>
      <c r="BC2555" s="108"/>
      <c r="BD2555" s="108"/>
      <c r="BE2555" s="108"/>
      <c r="BF2555" s="108"/>
      <c r="BG2555" s="108"/>
      <c r="BH2555" s="108"/>
      <c r="BI2555" s="108"/>
      <c r="BJ2555" s="108"/>
      <c r="BK2555" s="130"/>
      <c r="BL2555" s="130"/>
      <c r="BM2555" s="130"/>
      <c r="BN2555" s="130"/>
      <c r="BO2555" s="130"/>
      <c r="BP2555" s="130"/>
      <c r="BQ2555" s="130"/>
      <c r="BR2555" s="130"/>
      <c r="BS2555" s="130"/>
      <c r="BT2555" s="130"/>
      <c r="BU2555" s="130"/>
      <c r="BV2555" s="130"/>
      <c r="BW2555" s="130"/>
      <c r="BX2555" s="130"/>
      <c r="BY2555" s="130"/>
      <c r="BZ2555" s="130"/>
      <c r="CA2555" s="130"/>
      <c r="CB2555" s="130"/>
      <c r="CC2555" s="130"/>
      <c r="CD2555" s="130"/>
      <c r="CE2555" s="130"/>
      <c r="CF2555" s="130"/>
      <c r="CG2555" s="130"/>
      <c r="CH2555" s="130"/>
      <c r="CI2555" s="130"/>
      <c r="CJ2555" s="130"/>
      <c r="CK2555" s="130"/>
      <c r="CL2555" s="130"/>
      <c r="CM2555" s="130"/>
      <c r="CN2555" s="130"/>
      <c r="CO2555" s="130"/>
      <c r="CP2555" s="130"/>
      <c r="CQ2555" s="130"/>
      <c r="CR2555" s="130"/>
      <c r="CS2555" s="130"/>
      <c r="CT2555" s="130"/>
      <c r="CU2555" s="130"/>
      <c r="CV2555" s="130"/>
      <c r="CW2555" s="130"/>
      <c r="CX2555" s="130"/>
      <c r="CY2555" s="130"/>
      <c r="CZ2555" s="130"/>
      <c r="DA2555" s="130"/>
      <c r="DB2555" s="130"/>
      <c r="DC2555" s="130"/>
      <c r="DD2555" s="130"/>
      <c r="DE2555" s="130"/>
      <c r="DF2555" s="130"/>
      <c r="DG2555" s="130"/>
      <c r="DH2555" s="130"/>
      <c r="DI2555" s="130"/>
      <c r="DJ2555" s="130"/>
      <c r="DK2555" s="130"/>
      <c r="DL2555" s="130"/>
    </row>
    <row r="2556" spans="1:116" ht="78" customHeight="1" x14ac:dyDescent="0.2">
      <c r="A2556" s="136">
        <v>2553</v>
      </c>
      <c r="B2556" s="368">
        <f t="shared" si="192"/>
        <v>1456</v>
      </c>
      <c r="C2556" s="223" t="s">
        <v>11296</v>
      </c>
      <c r="D2556" s="332" t="s">
        <v>11040</v>
      </c>
      <c r="E2556" s="141">
        <v>20100017491</v>
      </c>
      <c r="F2556" s="134" t="s">
        <v>26</v>
      </c>
      <c r="G2556" s="332" t="s">
        <v>27</v>
      </c>
      <c r="H2556" s="198" t="s">
        <v>10543</v>
      </c>
      <c r="I2556" s="332" t="s">
        <v>11297</v>
      </c>
      <c r="J2556" s="332" t="s">
        <v>11298</v>
      </c>
      <c r="K2556" s="104" t="s">
        <v>11299</v>
      </c>
      <c r="L2556" s="198" t="s">
        <v>11325</v>
      </c>
      <c r="M2556" s="134" t="s">
        <v>11300</v>
      </c>
      <c r="N2556" s="332" t="s">
        <v>1163</v>
      </c>
      <c r="O2556" s="332">
        <v>2023</v>
      </c>
      <c r="P2556" s="88">
        <v>45601</v>
      </c>
      <c r="Q2556" s="332" t="s">
        <v>6790</v>
      </c>
      <c r="R2556" s="332">
        <v>1</v>
      </c>
      <c r="S2556" s="222" t="s">
        <v>11301</v>
      </c>
      <c r="T2556" s="179">
        <v>45856</v>
      </c>
      <c r="U2556" s="87">
        <v>350</v>
      </c>
      <c r="V2556" s="134" t="s">
        <v>11302</v>
      </c>
      <c r="W2556" s="138">
        <v>45891</v>
      </c>
      <c r="X2556" s="134">
        <v>350</v>
      </c>
      <c r="Y2556" s="131" t="s">
        <v>11303</v>
      </c>
      <c r="Z2556" s="179">
        <v>45945</v>
      </c>
      <c r="AA2556" s="87">
        <v>350</v>
      </c>
      <c r="AB2556" s="331" t="s">
        <v>11327</v>
      </c>
      <c r="AC2556" s="145">
        <v>350</v>
      </c>
      <c r="AD2556" s="142">
        <v>2025</v>
      </c>
      <c r="AE2556" s="142">
        <v>5350</v>
      </c>
      <c r="AF2556" s="328">
        <f t="shared" ref="AF2556:AF2558" si="195">(AC2556*AE2556)</f>
        <v>1872500</v>
      </c>
      <c r="AG2556" s="108"/>
      <c r="AH2556" s="108"/>
      <c r="AI2556" s="108"/>
      <c r="AJ2556" s="108"/>
      <c r="AK2556" s="108"/>
      <c r="AL2556" s="108"/>
      <c r="AM2556" s="108"/>
      <c r="AN2556" s="108"/>
      <c r="AO2556" s="108"/>
      <c r="AP2556" s="108"/>
      <c r="AQ2556" s="108"/>
      <c r="AR2556" s="108"/>
      <c r="AS2556" s="108"/>
      <c r="AT2556" s="108"/>
      <c r="AU2556" s="108"/>
      <c r="AV2556" s="108"/>
      <c r="AW2556" s="108"/>
      <c r="AX2556" s="108"/>
      <c r="AY2556" s="108"/>
      <c r="AZ2556" s="108"/>
      <c r="BA2556" s="108"/>
      <c r="BB2556" s="108"/>
      <c r="BC2556" s="108"/>
      <c r="BD2556" s="108"/>
      <c r="BE2556" s="108"/>
      <c r="BF2556" s="108"/>
      <c r="BG2556" s="108"/>
      <c r="BH2556" s="108"/>
      <c r="BI2556" s="108"/>
      <c r="BJ2556" s="108"/>
      <c r="BK2556" s="130"/>
      <c r="BL2556" s="130"/>
      <c r="BM2556" s="130"/>
      <c r="BN2556" s="130"/>
      <c r="BO2556" s="130"/>
      <c r="BP2556" s="130"/>
      <c r="BQ2556" s="130"/>
      <c r="BR2556" s="130"/>
      <c r="BS2556" s="130"/>
      <c r="BT2556" s="130"/>
      <c r="BU2556" s="130"/>
      <c r="BV2556" s="130"/>
      <c r="BW2556" s="130"/>
      <c r="BX2556" s="130"/>
      <c r="BY2556" s="130"/>
      <c r="BZ2556" s="130"/>
      <c r="CA2556" s="130"/>
      <c r="CB2556" s="130"/>
      <c r="CC2556" s="130"/>
      <c r="CD2556" s="130"/>
      <c r="CE2556" s="130"/>
      <c r="CF2556" s="130"/>
      <c r="CG2556" s="130"/>
      <c r="CH2556" s="130"/>
      <c r="CI2556" s="130"/>
      <c r="CJ2556" s="130"/>
      <c r="CK2556" s="130"/>
      <c r="CL2556" s="130"/>
      <c r="CM2556" s="130"/>
      <c r="CN2556" s="130"/>
      <c r="CO2556" s="130"/>
      <c r="CP2556" s="130"/>
      <c r="CQ2556" s="130"/>
      <c r="CR2556" s="130"/>
      <c r="CS2556" s="130"/>
      <c r="CT2556" s="130"/>
      <c r="CU2556" s="130"/>
      <c r="CV2556" s="130"/>
      <c r="CW2556" s="130"/>
      <c r="CX2556" s="130"/>
      <c r="CY2556" s="130"/>
      <c r="CZ2556" s="130"/>
      <c r="DA2556" s="130"/>
      <c r="DB2556" s="130"/>
      <c r="DC2556" s="130"/>
      <c r="DD2556" s="130"/>
      <c r="DE2556" s="130"/>
      <c r="DF2556" s="130"/>
      <c r="DG2556" s="130"/>
      <c r="DH2556" s="130"/>
      <c r="DI2556" s="130"/>
      <c r="DJ2556" s="130"/>
      <c r="DK2556" s="130"/>
      <c r="DL2556" s="130"/>
    </row>
    <row r="2557" spans="1:116" ht="78" customHeight="1" x14ac:dyDescent="0.2">
      <c r="A2557" s="136">
        <v>2554</v>
      </c>
      <c r="B2557" s="368">
        <f t="shared" si="192"/>
        <v>1456</v>
      </c>
      <c r="C2557" s="223" t="s">
        <v>11296</v>
      </c>
      <c r="D2557" s="332" t="s">
        <v>11040</v>
      </c>
      <c r="E2557" s="141">
        <v>20100017491</v>
      </c>
      <c r="F2557" s="134" t="s">
        <v>26</v>
      </c>
      <c r="G2557" s="332" t="s">
        <v>27</v>
      </c>
      <c r="H2557" s="198" t="s">
        <v>9470</v>
      </c>
      <c r="I2557" s="332" t="s">
        <v>9670</v>
      </c>
      <c r="J2557" s="332" t="s">
        <v>6904</v>
      </c>
      <c r="K2557" s="104" t="s">
        <v>11299</v>
      </c>
      <c r="L2557" s="198" t="s">
        <v>11326</v>
      </c>
      <c r="M2557" s="134" t="s">
        <v>11313</v>
      </c>
      <c r="N2557" s="332" t="s">
        <v>1163</v>
      </c>
      <c r="O2557" s="332">
        <v>2023</v>
      </c>
      <c r="P2557" s="88">
        <v>45601</v>
      </c>
      <c r="Q2557" s="332" t="s">
        <v>6790</v>
      </c>
      <c r="R2557" s="332">
        <v>1</v>
      </c>
      <c r="S2557" s="222" t="s">
        <v>11301</v>
      </c>
      <c r="T2557" s="179">
        <v>45856</v>
      </c>
      <c r="U2557" s="87">
        <v>350</v>
      </c>
      <c r="V2557" s="134" t="s">
        <v>11302</v>
      </c>
      <c r="W2557" s="138">
        <v>45891</v>
      </c>
      <c r="X2557" s="134">
        <v>350</v>
      </c>
      <c r="Y2557" s="131" t="s">
        <v>11303</v>
      </c>
      <c r="Z2557" s="179">
        <v>45945</v>
      </c>
      <c r="AA2557" s="87">
        <v>350</v>
      </c>
      <c r="AB2557" s="331" t="s">
        <v>11327</v>
      </c>
      <c r="AC2557" s="145">
        <v>350</v>
      </c>
      <c r="AD2557" s="142">
        <v>2025</v>
      </c>
      <c r="AE2557" s="142">
        <v>5350</v>
      </c>
      <c r="AF2557" s="328">
        <f t="shared" si="195"/>
        <v>1872500</v>
      </c>
      <c r="AG2557" s="108"/>
      <c r="AH2557" s="108"/>
      <c r="AI2557" s="108"/>
      <c r="AJ2557" s="108"/>
      <c r="AK2557" s="108"/>
      <c r="AL2557" s="108"/>
      <c r="AM2557" s="108"/>
      <c r="AN2557" s="108"/>
      <c r="AO2557" s="108"/>
      <c r="AP2557" s="108"/>
      <c r="AQ2557" s="108"/>
      <c r="AR2557" s="108"/>
      <c r="AS2557" s="108"/>
      <c r="AT2557" s="108"/>
      <c r="AU2557" s="108"/>
      <c r="AV2557" s="108"/>
      <c r="AW2557" s="108"/>
      <c r="AX2557" s="108"/>
      <c r="AY2557" s="108"/>
      <c r="AZ2557" s="108"/>
      <c r="BA2557" s="108"/>
      <c r="BB2557" s="108"/>
      <c r="BC2557" s="108"/>
      <c r="BD2557" s="108"/>
      <c r="BE2557" s="108"/>
      <c r="BF2557" s="108"/>
      <c r="BG2557" s="108"/>
      <c r="BH2557" s="108"/>
      <c r="BI2557" s="108"/>
      <c r="BJ2557" s="108"/>
      <c r="BK2557" s="130"/>
      <c r="BL2557" s="130"/>
      <c r="BM2557" s="130"/>
      <c r="BN2557" s="130"/>
      <c r="BO2557" s="130"/>
      <c r="BP2557" s="130"/>
      <c r="BQ2557" s="130"/>
      <c r="BR2557" s="130"/>
      <c r="BS2557" s="130"/>
      <c r="BT2557" s="130"/>
      <c r="BU2557" s="130"/>
      <c r="BV2557" s="130"/>
      <c r="BW2557" s="130"/>
      <c r="BX2557" s="130"/>
      <c r="BY2557" s="130"/>
      <c r="BZ2557" s="130"/>
      <c r="CA2557" s="130"/>
      <c r="CB2557" s="130"/>
      <c r="CC2557" s="130"/>
      <c r="CD2557" s="130"/>
      <c r="CE2557" s="130"/>
      <c r="CF2557" s="130"/>
      <c r="CG2557" s="130"/>
      <c r="CH2557" s="130"/>
      <c r="CI2557" s="130"/>
      <c r="CJ2557" s="130"/>
      <c r="CK2557" s="130"/>
      <c r="CL2557" s="130"/>
      <c r="CM2557" s="130"/>
      <c r="CN2557" s="130"/>
      <c r="CO2557" s="130"/>
      <c r="CP2557" s="130"/>
      <c r="CQ2557" s="130"/>
      <c r="CR2557" s="130"/>
      <c r="CS2557" s="130"/>
      <c r="CT2557" s="130"/>
      <c r="CU2557" s="130"/>
      <c r="CV2557" s="130"/>
      <c r="CW2557" s="130"/>
      <c r="CX2557" s="130"/>
      <c r="CY2557" s="130"/>
      <c r="CZ2557" s="130"/>
      <c r="DA2557" s="130"/>
      <c r="DB2557" s="130"/>
      <c r="DC2557" s="130"/>
      <c r="DD2557" s="130"/>
      <c r="DE2557" s="130"/>
      <c r="DF2557" s="130"/>
      <c r="DG2557" s="130"/>
      <c r="DH2557" s="130"/>
      <c r="DI2557" s="130"/>
      <c r="DJ2557" s="130"/>
      <c r="DK2557" s="130"/>
      <c r="DL2557" s="130"/>
    </row>
    <row r="2558" spans="1:116" ht="53.45" customHeight="1" x14ac:dyDescent="0.2">
      <c r="A2558" s="136">
        <v>2555</v>
      </c>
      <c r="B2558" s="368">
        <f t="shared" si="192"/>
        <v>1457</v>
      </c>
      <c r="C2558" s="223" t="s">
        <v>11304</v>
      </c>
      <c r="D2558" s="332" t="s">
        <v>8462</v>
      </c>
      <c r="E2558" s="141">
        <v>20467534026</v>
      </c>
      <c r="F2558" s="134" t="s">
        <v>26</v>
      </c>
      <c r="G2558" s="332" t="s">
        <v>27</v>
      </c>
      <c r="H2558" s="198" t="s">
        <v>11347</v>
      </c>
      <c r="I2558" s="332" t="s">
        <v>6902</v>
      </c>
      <c r="J2558" s="335" t="s">
        <v>6902</v>
      </c>
      <c r="K2558" s="104" t="s">
        <v>11385</v>
      </c>
      <c r="L2558" s="198" t="s">
        <v>11386</v>
      </c>
      <c r="M2558" s="134" t="s">
        <v>11199</v>
      </c>
      <c r="N2558" s="249" t="s">
        <v>9587</v>
      </c>
      <c r="O2558" s="249">
        <v>2024</v>
      </c>
      <c r="P2558" s="88">
        <v>45616</v>
      </c>
      <c r="Q2558" s="249" t="s">
        <v>6790</v>
      </c>
      <c r="R2558" s="249">
        <v>1</v>
      </c>
      <c r="S2558" s="222" t="s">
        <v>11305</v>
      </c>
      <c r="T2558" s="179">
        <v>45887</v>
      </c>
      <c r="U2558" s="87">
        <v>83.7</v>
      </c>
      <c r="V2558" s="134" t="s">
        <v>2053</v>
      </c>
      <c r="W2558" s="138" t="s">
        <v>2053</v>
      </c>
      <c r="X2558" s="134" t="s">
        <v>2053</v>
      </c>
      <c r="Y2558" s="131" t="s">
        <v>11306</v>
      </c>
      <c r="Z2558" s="179">
        <v>45950</v>
      </c>
      <c r="AA2558" s="87">
        <v>83.7</v>
      </c>
      <c r="AB2558" s="247" t="s">
        <v>11307</v>
      </c>
      <c r="AC2558" s="145">
        <v>83.7</v>
      </c>
      <c r="AD2558" s="142">
        <v>2025</v>
      </c>
      <c r="AE2558" s="142">
        <v>5350</v>
      </c>
      <c r="AF2558" s="328">
        <f t="shared" si="195"/>
        <v>447795</v>
      </c>
      <c r="AG2558" s="108"/>
      <c r="AH2558" s="108"/>
      <c r="AI2558" s="108"/>
      <c r="AJ2558" s="108"/>
      <c r="AK2558" s="108"/>
      <c r="AL2558" s="108"/>
      <c r="AM2558" s="108"/>
      <c r="AN2558" s="108"/>
      <c r="AO2558" s="108"/>
      <c r="AP2558" s="108"/>
      <c r="AQ2558" s="108"/>
      <c r="AR2558" s="108"/>
      <c r="AS2558" s="108"/>
      <c r="AT2558" s="108"/>
      <c r="AU2558" s="108"/>
      <c r="AV2558" s="108"/>
      <c r="AW2558" s="108"/>
      <c r="AX2558" s="108"/>
      <c r="AY2558" s="108"/>
      <c r="AZ2558" s="108"/>
      <c r="BA2558" s="108"/>
      <c r="BB2558" s="108"/>
      <c r="BC2558" s="108"/>
      <c r="BD2558" s="108"/>
      <c r="BE2558" s="108"/>
      <c r="BF2558" s="108"/>
      <c r="BG2558" s="108"/>
      <c r="BH2558" s="108"/>
      <c r="BI2558" s="108"/>
      <c r="BJ2558" s="108"/>
      <c r="BK2558" s="130"/>
      <c r="BL2558" s="130"/>
      <c r="BM2558" s="130"/>
      <c r="BN2558" s="130"/>
      <c r="BO2558" s="130"/>
      <c r="BP2558" s="130"/>
      <c r="BQ2558" s="130"/>
      <c r="BR2558" s="130"/>
      <c r="BS2558" s="130"/>
      <c r="BT2558" s="130"/>
      <c r="BU2558" s="130"/>
      <c r="BV2558" s="130"/>
      <c r="BW2558" s="130"/>
      <c r="BX2558" s="130"/>
      <c r="BY2558" s="130"/>
      <c r="BZ2558" s="130"/>
      <c r="CA2558" s="130"/>
      <c r="CB2558" s="130"/>
      <c r="CC2558" s="130"/>
      <c r="CD2558" s="130"/>
      <c r="CE2558" s="130"/>
      <c r="CF2558" s="130"/>
      <c r="CG2558" s="130"/>
      <c r="CH2558" s="130"/>
      <c r="CI2558" s="130"/>
      <c r="CJ2558" s="130"/>
      <c r="CK2558" s="130"/>
      <c r="CL2558" s="130"/>
      <c r="CM2558" s="130"/>
      <c r="CN2558" s="130"/>
      <c r="CO2558" s="130"/>
      <c r="CP2558" s="130"/>
      <c r="CQ2558" s="130"/>
      <c r="CR2558" s="130"/>
      <c r="CS2558" s="130"/>
      <c r="CT2558" s="130"/>
      <c r="CU2558" s="130"/>
      <c r="CV2558" s="130"/>
      <c r="CW2558" s="130"/>
      <c r="CX2558" s="130"/>
      <c r="CY2558" s="130"/>
      <c r="CZ2558" s="130"/>
      <c r="DA2558" s="130"/>
      <c r="DB2558" s="130"/>
      <c r="DC2558" s="130"/>
      <c r="DD2558" s="130"/>
      <c r="DE2558" s="130"/>
      <c r="DF2558" s="130"/>
      <c r="DG2558" s="130"/>
      <c r="DH2558" s="130"/>
      <c r="DI2558" s="130"/>
      <c r="DJ2558" s="130"/>
      <c r="DK2558" s="130"/>
      <c r="DL2558" s="130"/>
    </row>
    <row r="2559" spans="1:116" ht="56.45" customHeight="1" x14ac:dyDescent="0.2">
      <c r="A2559" s="136">
        <v>2556</v>
      </c>
      <c r="B2559" s="368">
        <f t="shared" si="192"/>
        <v>1458</v>
      </c>
      <c r="C2559" s="223" t="s">
        <v>11308</v>
      </c>
      <c r="D2559" s="332" t="s">
        <v>11040</v>
      </c>
      <c r="E2559" s="141">
        <v>20100017491</v>
      </c>
      <c r="F2559" s="134" t="s">
        <v>26</v>
      </c>
      <c r="G2559" s="332" t="s">
        <v>27</v>
      </c>
      <c r="H2559" s="198" t="s">
        <v>11323</v>
      </c>
      <c r="I2559" s="332" t="s">
        <v>11204</v>
      </c>
      <c r="J2559" s="332" t="s">
        <v>7410</v>
      </c>
      <c r="K2559" s="104" t="s">
        <v>11309</v>
      </c>
      <c r="L2559" s="198" t="s">
        <v>11311</v>
      </c>
      <c r="M2559" s="134" t="s">
        <v>11313</v>
      </c>
      <c r="N2559" s="332" t="s">
        <v>1162</v>
      </c>
      <c r="O2559" s="332">
        <v>2023</v>
      </c>
      <c r="P2559" s="88">
        <v>45538</v>
      </c>
      <c r="Q2559" s="332" t="s">
        <v>6790</v>
      </c>
      <c r="R2559" s="332">
        <v>1</v>
      </c>
      <c r="S2559" s="222" t="s">
        <v>11314</v>
      </c>
      <c r="T2559" s="179">
        <v>45755</v>
      </c>
      <c r="U2559" s="87" t="s">
        <v>11315</v>
      </c>
      <c r="V2559" s="134" t="s">
        <v>2053</v>
      </c>
      <c r="W2559" s="134" t="s">
        <v>2053</v>
      </c>
      <c r="X2559" s="134" t="s">
        <v>2053</v>
      </c>
      <c r="Y2559" s="131" t="s">
        <v>11316</v>
      </c>
      <c r="Z2559" s="179">
        <v>45950</v>
      </c>
      <c r="AA2559" s="87">
        <v>20</v>
      </c>
      <c r="AB2559" s="331" t="s">
        <v>11317</v>
      </c>
      <c r="AC2559" s="145">
        <v>20</v>
      </c>
      <c r="AD2559" s="142">
        <v>2025</v>
      </c>
      <c r="AE2559" s="142">
        <v>5350</v>
      </c>
      <c r="AF2559" s="328">
        <f t="shared" ref="AF2559:AF2572" si="196">(AC2559*AE2559)</f>
        <v>107000</v>
      </c>
      <c r="AG2559" s="108"/>
      <c r="AH2559" s="108"/>
      <c r="AI2559" s="108"/>
      <c r="AJ2559" s="108"/>
      <c r="AK2559" s="108"/>
      <c r="AL2559" s="108"/>
      <c r="AM2559" s="108"/>
      <c r="AN2559" s="108"/>
      <c r="AO2559" s="108"/>
      <c r="AP2559" s="108"/>
      <c r="AQ2559" s="108"/>
      <c r="AR2559" s="108"/>
      <c r="AS2559" s="108"/>
      <c r="AT2559" s="108"/>
      <c r="AU2559" s="108"/>
      <c r="AV2559" s="108"/>
      <c r="AW2559" s="108"/>
      <c r="AX2559" s="108"/>
      <c r="AY2559" s="108"/>
      <c r="AZ2559" s="108"/>
      <c r="BA2559" s="108"/>
      <c r="BB2559" s="108"/>
      <c r="BC2559" s="108"/>
      <c r="BD2559" s="108"/>
      <c r="BE2559" s="108"/>
      <c r="BF2559" s="108"/>
      <c r="BG2559" s="108"/>
      <c r="BH2559" s="108"/>
      <c r="BI2559" s="108"/>
      <c r="BJ2559" s="108"/>
      <c r="BK2559" s="130"/>
      <c r="BL2559" s="130"/>
      <c r="BM2559" s="130"/>
      <c r="BN2559" s="130"/>
      <c r="BO2559" s="130"/>
      <c r="BP2559" s="130"/>
      <c r="BQ2559" s="130"/>
      <c r="BR2559" s="130"/>
      <c r="BS2559" s="130"/>
      <c r="BT2559" s="130"/>
      <c r="BU2559" s="130"/>
      <c r="BV2559" s="130"/>
      <c r="BW2559" s="130"/>
      <c r="BX2559" s="130"/>
      <c r="BY2559" s="130"/>
      <c r="BZ2559" s="130"/>
      <c r="CA2559" s="130"/>
      <c r="CB2559" s="130"/>
      <c r="CC2559" s="130"/>
      <c r="CD2559" s="130"/>
      <c r="CE2559" s="130"/>
      <c r="CF2559" s="130"/>
      <c r="CG2559" s="130"/>
      <c r="CH2559" s="130"/>
      <c r="CI2559" s="130"/>
      <c r="CJ2559" s="130"/>
      <c r="CK2559" s="130"/>
      <c r="CL2559" s="130"/>
      <c r="CM2559" s="130"/>
      <c r="CN2559" s="130"/>
      <c r="CO2559" s="130"/>
      <c r="CP2559" s="130"/>
      <c r="CQ2559" s="130"/>
      <c r="CR2559" s="130"/>
      <c r="CS2559" s="130"/>
      <c r="CT2559" s="130"/>
      <c r="CU2559" s="130"/>
      <c r="CV2559" s="130"/>
      <c r="CW2559" s="130"/>
      <c r="CX2559" s="130"/>
      <c r="CY2559" s="130"/>
      <c r="CZ2559" s="130"/>
      <c r="DA2559" s="130"/>
      <c r="DB2559" s="130"/>
      <c r="DC2559" s="130"/>
      <c r="DD2559" s="130"/>
      <c r="DE2559" s="130"/>
      <c r="DF2559" s="130"/>
      <c r="DG2559" s="130"/>
      <c r="DH2559" s="130"/>
      <c r="DI2559" s="130"/>
      <c r="DJ2559" s="130"/>
      <c r="DK2559" s="130"/>
      <c r="DL2559" s="130"/>
    </row>
    <row r="2560" spans="1:116" ht="60" customHeight="1" x14ac:dyDescent="0.2">
      <c r="A2560" s="136">
        <v>2557</v>
      </c>
      <c r="B2560" s="368">
        <f t="shared" si="192"/>
        <v>1458</v>
      </c>
      <c r="C2560" s="223" t="s">
        <v>11308</v>
      </c>
      <c r="D2560" s="335" t="s">
        <v>11040</v>
      </c>
      <c r="E2560" s="141">
        <v>20100017491</v>
      </c>
      <c r="F2560" s="134" t="s">
        <v>26</v>
      </c>
      <c r="G2560" s="335" t="s">
        <v>27</v>
      </c>
      <c r="H2560" s="198" t="s">
        <v>11323</v>
      </c>
      <c r="I2560" s="335" t="s">
        <v>11205</v>
      </c>
      <c r="J2560" s="335" t="s">
        <v>7410</v>
      </c>
      <c r="K2560" s="104" t="s">
        <v>11310</v>
      </c>
      <c r="L2560" s="198" t="s">
        <v>11312</v>
      </c>
      <c r="M2560" s="134" t="s">
        <v>11313</v>
      </c>
      <c r="N2560" s="335" t="s">
        <v>1162</v>
      </c>
      <c r="O2560" s="335">
        <v>2023</v>
      </c>
      <c r="P2560" s="88">
        <v>45538</v>
      </c>
      <c r="Q2560" s="335" t="s">
        <v>6790</v>
      </c>
      <c r="R2560" s="335">
        <v>1</v>
      </c>
      <c r="S2560" s="222" t="s">
        <v>11314</v>
      </c>
      <c r="T2560" s="179">
        <v>45755</v>
      </c>
      <c r="U2560" s="87">
        <v>151</v>
      </c>
      <c r="V2560" s="134" t="s">
        <v>2053</v>
      </c>
      <c r="W2560" s="134" t="s">
        <v>2053</v>
      </c>
      <c r="X2560" s="134" t="s">
        <v>2053</v>
      </c>
      <c r="Y2560" s="131" t="s">
        <v>11316</v>
      </c>
      <c r="Z2560" s="179">
        <v>45950</v>
      </c>
      <c r="AA2560" s="87">
        <v>19.2</v>
      </c>
      <c r="AB2560" s="334" t="s">
        <v>11317</v>
      </c>
      <c r="AC2560" s="145">
        <v>19.2</v>
      </c>
      <c r="AD2560" s="142">
        <v>2025</v>
      </c>
      <c r="AE2560" s="142">
        <v>5350</v>
      </c>
      <c r="AF2560" s="328">
        <f t="shared" si="196"/>
        <v>102720</v>
      </c>
      <c r="AG2560" s="108"/>
      <c r="AH2560" s="108"/>
      <c r="AI2560" s="108"/>
      <c r="AJ2560" s="108"/>
      <c r="AK2560" s="108"/>
      <c r="AL2560" s="108"/>
      <c r="AM2560" s="108"/>
      <c r="AN2560" s="108"/>
      <c r="AO2560" s="108"/>
      <c r="AP2560" s="108"/>
      <c r="AQ2560" s="108"/>
      <c r="AR2560" s="108"/>
      <c r="AS2560" s="108"/>
      <c r="AT2560" s="108"/>
      <c r="AU2560" s="108"/>
      <c r="AV2560" s="108"/>
      <c r="AW2560" s="108"/>
      <c r="AX2560" s="108"/>
      <c r="AY2560" s="108"/>
      <c r="AZ2560" s="108"/>
      <c r="BA2560" s="108"/>
      <c r="BB2560" s="108"/>
      <c r="BC2560" s="108"/>
      <c r="BD2560" s="108"/>
      <c r="BE2560" s="108"/>
      <c r="BF2560" s="108"/>
      <c r="BG2560" s="108"/>
      <c r="BH2560" s="108"/>
      <c r="BI2560" s="108"/>
      <c r="BJ2560" s="108"/>
      <c r="BK2560" s="130"/>
      <c r="BL2560" s="130"/>
      <c r="BM2560" s="130"/>
      <c r="BN2560" s="130"/>
      <c r="BO2560" s="130"/>
      <c r="BP2560" s="130"/>
      <c r="BQ2560" s="130"/>
      <c r="BR2560" s="130"/>
      <c r="BS2560" s="130"/>
      <c r="BT2560" s="130"/>
      <c r="BU2560" s="130"/>
      <c r="BV2560" s="130"/>
      <c r="BW2560" s="130"/>
      <c r="BX2560" s="130"/>
      <c r="BY2560" s="130"/>
      <c r="BZ2560" s="130"/>
      <c r="CA2560" s="130"/>
      <c r="CB2560" s="130"/>
      <c r="CC2560" s="130"/>
      <c r="CD2560" s="130"/>
      <c r="CE2560" s="130"/>
      <c r="CF2560" s="130"/>
      <c r="CG2560" s="130"/>
      <c r="CH2560" s="130"/>
      <c r="CI2560" s="130"/>
      <c r="CJ2560" s="130"/>
      <c r="CK2560" s="130"/>
      <c r="CL2560" s="130"/>
      <c r="CM2560" s="130"/>
      <c r="CN2560" s="130"/>
      <c r="CO2560" s="130"/>
      <c r="CP2560" s="130"/>
      <c r="CQ2560" s="130"/>
      <c r="CR2560" s="130"/>
      <c r="CS2560" s="130"/>
      <c r="CT2560" s="130"/>
      <c r="CU2560" s="130"/>
      <c r="CV2560" s="130"/>
      <c r="CW2560" s="130"/>
      <c r="CX2560" s="130"/>
      <c r="CY2560" s="130"/>
      <c r="CZ2560" s="130"/>
      <c r="DA2560" s="130"/>
      <c r="DB2560" s="130"/>
      <c r="DC2560" s="130"/>
      <c r="DD2560" s="130"/>
      <c r="DE2560" s="130"/>
      <c r="DF2560" s="130"/>
      <c r="DG2560" s="130"/>
      <c r="DH2560" s="130"/>
      <c r="DI2560" s="130"/>
      <c r="DJ2560" s="130"/>
      <c r="DK2560" s="130"/>
      <c r="DL2560" s="130"/>
    </row>
    <row r="2561" spans="1:116" ht="60" customHeight="1" x14ac:dyDescent="0.2">
      <c r="A2561" s="136">
        <v>2558</v>
      </c>
      <c r="B2561" s="368">
        <f t="shared" si="192"/>
        <v>1459</v>
      </c>
      <c r="C2561" s="223" t="s">
        <v>11322</v>
      </c>
      <c r="D2561" s="335" t="s">
        <v>597</v>
      </c>
      <c r="E2561" s="141">
        <v>20106897914</v>
      </c>
      <c r="F2561" s="134" t="s">
        <v>26</v>
      </c>
      <c r="G2561" s="335" t="s">
        <v>27</v>
      </c>
      <c r="H2561" s="198" t="s">
        <v>11348</v>
      </c>
      <c r="I2561" s="335" t="s">
        <v>10876</v>
      </c>
      <c r="J2561" s="335" t="s">
        <v>9213</v>
      </c>
      <c r="K2561" s="104" t="s">
        <v>11328</v>
      </c>
      <c r="L2561" s="198" t="s">
        <v>11329</v>
      </c>
      <c r="M2561" s="134" t="s">
        <v>9431</v>
      </c>
      <c r="N2561" s="335" t="s">
        <v>1162</v>
      </c>
      <c r="O2561" s="335">
        <v>2023</v>
      </c>
      <c r="P2561" s="88">
        <v>45625</v>
      </c>
      <c r="Q2561" s="335" t="s">
        <v>6790</v>
      </c>
      <c r="R2561" s="335">
        <v>1</v>
      </c>
      <c r="S2561" s="222" t="s">
        <v>11330</v>
      </c>
      <c r="T2561" s="179">
        <v>45891</v>
      </c>
      <c r="U2561" s="87">
        <v>52.4</v>
      </c>
      <c r="V2561" s="134" t="s">
        <v>2053</v>
      </c>
      <c r="W2561" s="134" t="s">
        <v>2053</v>
      </c>
      <c r="X2561" s="134" t="s">
        <v>2053</v>
      </c>
      <c r="Y2561" s="131" t="s">
        <v>11331</v>
      </c>
      <c r="Z2561" s="179">
        <v>45954</v>
      </c>
      <c r="AA2561" s="87">
        <v>52.4</v>
      </c>
      <c r="AB2561" s="334" t="s">
        <v>11332</v>
      </c>
      <c r="AC2561" s="145">
        <v>52.4</v>
      </c>
      <c r="AD2561" s="142">
        <v>2025</v>
      </c>
      <c r="AE2561" s="142">
        <v>5350</v>
      </c>
      <c r="AF2561" s="328">
        <f t="shared" si="196"/>
        <v>280340</v>
      </c>
      <c r="AG2561" s="108"/>
      <c r="AH2561" s="108"/>
      <c r="AI2561" s="108"/>
      <c r="AJ2561" s="108"/>
      <c r="AK2561" s="108"/>
      <c r="AL2561" s="108"/>
      <c r="AM2561" s="108"/>
      <c r="AN2561" s="108"/>
      <c r="AO2561" s="108"/>
      <c r="AP2561" s="108"/>
      <c r="AQ2561" s="108"/>
      <c r="AR2561" s="108"/>
      <c r="AS2561" s="108"/>
      <c r="AT2561" s="108"/>
      <c r="AU2561" s="108"/>
      <c r="AV2561" s="108"/>
      <c r="AW2561" s="108"/>
      <c r="AX2561" s="108"/>
      <c r="AY2561" s="108"/>
      <c r="AZ2561" s="108"/>
      <c r="BA2561" s="108"/>
      <c r="BB2561" s="108"/>
      <c r="BC2561" s="108"/>
      <c r="BD2561" s="108"/>
      <c r="BE2561" s="108"/>
      <c r="BF2561" s="108"/>
      <c r="BG2561" s="108"/>
      <c r="BH2561" s="108"/>
      <c r="BI2561" s="108"/>
      <c r="BJ2561" s="108"/>
      <c r="BK2561" s="130"/>
      <c r="BL2561" s="130"/>
      <c r="BM2561" s="130"/>
      <c r="BN2561" s="130"/>
      <c r="BO2561" s="130"/>
      <c r="BP2561" s="130"/>
      <c r="BQ2561" s="130"/>
      <c r="BR2561" s="130"/>
      <c r="BS2561" s="130"/>
      <c r="BT2561" s="130"/>
      <c r="BU2561" s="130"/>
      <c r="BV2561" s="130"/>
      <c r="BW2561" s="130"/>
      <c r="BX2561" s="130"/>
      <c r="BY2561" s="130"/>
      <c r="BZ2561" s="130"/>
      <c r="CA2561" s="130"/>
      <c r="CB2561" s="130"/>
      <c r="CC2561" s="130"/>
      <c r="CD2561" s="130"/>
      <c r="CE2561" s="130"/>
      <c r="CF2561" s="130"/>
      <c r="CG2561" s="130"/>
      <c r="CH2561" s="130"/>
      <c r="CI2561" s="130"/>
      <c r="CJ2561" s="130"/>
      <c r="CK2561" s="130"/>
      <c r="CL2561" s="130"/>
      <c r="CM2561" s="130"/>
      <c r="CN2561" s="130"/>
      <c r="CO2561" s="130"/>
      <c r="CP2561" s="130"/>
      <c r="CQ2561" s="130"/>
      <c r="CR2561" s="130"/>
      <c r="CS2561" s="130"/>
      <c r="CT2561" s="130"/>
      <c r="CU2561" s="130"/>
      <c r="CV2561" s="130"/>
      <c r="CW2561" s="130"/>
      <c r="CX2561" s="130"/>
      <c r="CY2561" s="130"/>
      <c r="CZ2561" s="130"/>
      <c r="DA2561" s="130"/>
      <c r="DB2561" s="130"/>
      <c r="DC2561" s="130"/>
      <c r="DD2561" s="130"/>
      <c r="DE2561" s="130"/>
      <c r="DF2561" s="130"/>
      <c r="DG2561" s="130"/>
      <c r="DH2561" s="130"/>
      <c r="DI2561" s="130"/>
      <c r="DJ2561" s="130"/>
      <c r="DK2561" s="130"/>
      <c r="DL2561" s="130"/>
    </row>
    <row r="2562" spans="1:116" ht="60" customHeight="1" x14ac:dyDescent="0.2">
      <c r="A2562" s="136">
        <v>2559</v>
      </c>
      <c r="B2562" s="368">
        <f t="shared" si="192"/>
        <v>1460</v>
      </c>
      <c r="C2562" s="223" t="s">
        <v>11333</v>
      </c>
      <c r="D2562" s="335" t="s">
        <v>8462</v>
      </c>
      <c r="E2562" s="141">
        <v>20467534026</v>
      </c>
      <c r="F2562" s="134" t="s">
        <v>26</v>
      </c>
      <c r="G2562" s="335" t="s">
        <v>27</v>
      </c>
      <c r="H2562" s="198" t="s">
        <v>11334</v>
      </c>
      <c r="I2562" s="335" t="s">
        <v>11338</v>
      </c>
      <c r="J2562" s="335" t="s">
        <v>9918</v>
      </c>
      <c r="K2562" s="104" t="s">
        <v>11268</v>
      </c>
      <c r="L2562" s="198" t="s">
        <v>11340</v>
      </c>
      <c r="M2562" s="134" t="s">
        <v>11300</v>
      </c>
      <c r="N2562" s="335" t="s">
        <v>1163</v>
      </c>
      <c r="O2562" s="335">
        <v>2022</v>
      </c>
      <c r="P2562" s="88">
        <v>45432</v>
      </c>
      <c r="Q2562" s="335" t="s">
        <v>6790</v>
      </c>
      <c r="R2562" s="335">
        <v>1</v>
      </c>
      <c r="S2562" s="222" t="s">
        <v>11342</v>
      </c>
      <c r="T2562" s="179">
        <v>45698</v>
      </c>
      <c r="U2562" s="87">
        <v>350</v>
      </c>
      <c r="V2562" s="134" t="s">
        <v>11343</v>
      </c>
      <c r="W2562" s="138">
        <v>45847</v>
      </c>
      <c r="X2562" s="134">
        <v>350</v>
      </c>
      <c r="Y2562" s="131" t="s">
        <v>11344</v>
      </c>
      <c r="Z2562" s="179">
        <v>45958</v>
      </c>
      <c r="AA2562" s="87">
        <v>350</v>
      </c>
      <c r="AB2562" s="334" t="s">
        <v>11345</v>
      </c>
      <c r="AC2562" s="145">
        <v>350</v>
      </c>
      <c r="AD2562" s="142">
        <v>2025</v>
      </c>
      <c r="AE2562" s="142">
        <v>5350</v>
      </c>
      <c r="AF2562" s="328">
        <f t="shared" si="196"/>
        <v>1872500</v>
      </c>
      <c r="AG2562" s="108"/>
      <c r="AH2562" s="108"/>
      <c r="AI2562" s="108"/>
      <c r="AJ2562" s="108"/>
      <c r="AK2562" s="108"/>
      <c r="AL2562" s="108"/>
      <c r="AM2562" s="108"/>
      <c r="AN2562" s="108"/>
      <c r="AO2562" s="108"/>
      <c r="AP2562" s="108"/>
      <c r="AQ2562" s="108"/>
      <c r="AR2562" s="108"/>
      <c r="AS2562" s="108"/>
      <c r="AT2562" s="108"/>
      <c r="AU2562" s="108"/>
      <c r="AV2562" s="108"/>
      <c r="AW2562" s="108"/>
      <c r="AX2562" s="108"/>
      <c r="AY2562" s="108"/>
      <c r="AZ2562" s="108"/>
      <c r="BA2562" s="108"/>
      <c r="BB2562" s="108"/>
      <c r="BC2562" s="108"/>
      <c r="BD2562" s="108"/>
      <c r="BE2562" s="108"/>
      <c r="BF2562" s="108"/>
      <c r="BG2562" s="108"/>
      <c r="BH2562" s="108"/>
      <c r="BI2562" s="108"/>
      <c r="BJ2562" s="108"/>
      <c r="BK2562" s="130"/>
      <c r="BL2562" s="130"/>
      <c r="BM2562" s="130"/>
      <c r="BN2562" s="130"/>
      <c r="BO2562" s="130"/>
      <c r="BP2562" s="130"/>
      <c r="BQ2562" s="130"/>
      <c r="BR2562" s="130"/>
      <c r="BS2562" s="130"/>
      <c r="BT2562" s="130"/>
      <c r="BU2562" s="130"/>
      <c r="BV2562" s="130"/>
      <c r="BW2562" s="130"/>
      <c r="BX2562" s="130"/>
      <c r="BY2562" s="130"/>
      <c r="BZ2562" s="130"/>
      <c r="CA2562" s="130"/>
      <c r="CB2562" s="130"/>
      <c r="CC2562" s="130"/>
      <c r="CD2562" s="130"/>
      <c r="CE2562" s="130"/>
      <c r="CF2562" s="130"/>
      <c r="CG2562" s="130"/>
      <c r="CH2562" s="130"/>
      <c r="CI2562" s="130"/>
      <c r="CJ2562" s="130"/>
      <c r="CK2562" s="130"/>
      <c r="CL2562" s="130"/>
      <c r="CM2562" s="130"/>
      <c r="CN2562" s="130"/>
      <c r="CO2562" s="130"/>
      <c r="CP2562" s="130"/>
      <c r="CQ2562" s="130"/>
      <c r="CR2562" s="130"/>
      <c r="CS2562" s="130"/>
      <c r="CT2562" s="130"/>
      <c r="CU2562" s="130"/>
      <c r="CV2562" s="130"/>
      <c r="CW2562" s="130"/>
      <c r="CX2562" s="130"/>
      <c r="CY2562" s="130"/>
      <c r="CZ2562" s="130"/>
      <c r="DA2562" s="130"/>
      <c r="DB2562" s="130"/>
      <c r="DC2562" s="130"/>
      <c r="DD2562" s="130"/>
      <c r="DE2562" s="130"/>
      <c r="DF2562" s="130"/>
      <c r="DG2562" s="130"/>
      <c r="DH2562" s="130"/>
      <c r="DI2562" s="130"/>
      <c r="DJ2562" s="130"/>
      <c r="DK2562" s="130"/>
      <c r="DL2562" s="130"/>
    </row>
    <row r="2563" spans="1:116" ht="60" customHeight="1" x14ac:dyDescent="0.2">
      <c r="A2563" s="136">
        <v>2560</v>
      </c>
      <c r="B2563" s="368">
        <f t="shared" si="192"/>
        <v>1460</v>
      </c>
      <c r="C2563" s="223" t="s">
        <v>11333</v>
      </c>
      <c r="D2563" s="335" t="s">
        <v>8462</v>
      </c>
      <c r="E2563" s="141">
        <v>20467534026</v>
      </c>
      <c r="F2563" s="134" t="s">
        <v>26</v>
      </c>
      <c r="G2563" s="335" t="s">
        <v>27</v>
      </c>
      <c r="H2563" s="198" t="s">
        <v>11335</v>
      </c>
      <c r="I2563" s="335" t="s">
        <v>11336</v>
      </c>
      <c r="J2563" s="335" t="s">
        <v>11337</v>
      </c>
      <c r="K2563" s="104" t="s">
        <v>11339</v>
      </c>
      <c r="L2563" s="198" t="s">
        <v>11341</v>
      </c>
      <c r="M2563" s="134" t="s">
        <v>11300</v>
      </c>
      <c r="N2563" s="335" t="s">
        <v>9587</v>
      </c>
      <c r="O2563" s="335">
        <v>2022</v>
      </c>
      <c r="P2563" s="88">
        <v>45432</v>
      </c>
      <c r="Q2563" s="335" t="s">
        <v>6790</v>
      </c>
      <c r="R2563" s="335">
        <v>1</v>
      </c>
      <c r="S2563" s="222" t="s">
        <v>11342</v>
      </c>
      <c r="T2563" s="179">
        <v>45698</v>
      </c>
      <c r="U2563" s="87">
        <v>57.3</v>
      </c>
      <c r="V2563" s="134" t="s">
        <v>11343</v>
      </c>
      <c r="W2563" s="138">
        <v>45847</v>
      </c>
      <c r="X2563" s="134">
        <v>57.3</v>
      </c>
      <c r="Y2563" s="131" t="s">
        <v>11344</v>
      </c>
      <c r="Z2563" s="179">
        <v>45958</v>
      </c>
      <c r="AA2563" s="87">
        <v>57.3</v>
      </c>
      <c r="AB2563" s="334" t="s">
        <v>11345</v>
      </c>
      <c r="AC2563" s="145">
        <v>57.3</v>
      </c>
      <c r="AD2563" s="142">
        <v>2025</v>
      </c>
      <c r="AE2563" s="142">
        <v>5350</v>
      </c>
      <c r="AF2563" s="328">
        <f t="shared" si="196"/>
        <v>306555</v>
      </c>
      <c r="AG2563" s="108"/>
      <c r="AH2563" s="108"/>
      <c r="AI2563" s="108"/>
      <c r="AJ2563" s="108"/>
      <c r="AK2563" s="108"/>
      <c r="AL2563" s="108"/>
      <c r="AM2563" s="108"/>
      <c r="AN2563" s="108"/>
      <c r="AO2563" s="108"/>
      <c r="AP2563" s="108"/>
      <c r="AQ2563" s="108"/>
      <c r="AR2563" s="108"/>
      <c r="AS2563" s="108"/>
      <c r="AT2563" s="108"/>
      <c r="AU2563" s="108"/>
      <c r="AV2563" s="108"/>
      <c r="AW2563" s="108"/>
      <c r="AX2563" s="108"/>
      <c r="AY2563" s="108"/>
      <c r="AZ2563" s="108"/>
      <c r="BA2563" s="108"/>
      <c r="BB2563" s="108"/>
      <c r="BC2563" s="108"/>
      <c r="BD2563" s="108"/>
      <c r="BE2563" s="108"/>
      <c r="BF2563" s="108"/>
      <c r="BG2563" s="108"/>
      <c r="BH2563" s="108"/>
      <c r="BI2563" s="108"/>
      <c r="BJ2563" s="108"/>
      <c r="BK2563" s="130"/>
      <c r="BL2563" s="130"/>
      <c r="BM2563" s="130"/>
      <c r="BN2563" s="130"/>
      <c r="BO2563" s="130"/>
      <c r="BP2563" s="130"/>
      <c r="BQ2563" s="130"/>
      <c r="BR2563" s="130"/>
      <c r="BS2563" s="130"/>
      <c r="BT2563" s="130"/>
      <c r="BU2563" s="130"/>
      <c r="BV2563" s="130"/>
      <c r="BW2563" s="130"/>
      <c r="BX2563" s="130"/>
      <c r="BY2563" s="130"/>
      <c r="BZ2563" s="130"/>
      <c r="CA2563" s="130"/>
      <c r="CB2563" s="130"/>
      <c r="CC2563" s="130"/>
      <c r="CD2563" s="130"/>
      <c r="CE2563" s="130"/>
      <c r="CF2563" s="130"/>
      <c r="CG2563" s="130"/>
      <c r="CH2563" s="130"/>
      <c r="CI2563" s="130"/>
      <c r="CJ2563" s="130"/>
      <c r="CK2563" s="130"/>
      <c r="CL2563" s="130"/>
      <c r="CM2563" s="130"/>
      <c r="CN2563" s="130"/>
      <c r="CO2563" s="130"/>
      <c r="CP2563" s="130"/>
      <c r="CQ2563" s="130"/>
      <c r="CR2563" s="130"/>
      <c r="CS2563" s="130"/>
      <c r="CT2563" s="130"/>
      <c r="CU2563" s="130"/>
      <c r="CV2563" s="130"/>
      <c r="CW2563" s="130"/>
      <c r="CX2563" s="130"/>
      <c r="CY2563" s="130"/>
      <c r="CZ2563" s="130"/>
      <c r="DA2563" s="130"/>
      <c r="DB2563" s="130"/>
      <c r="DC2563" s="130"/>
      <c r="DD2563" s="130"/>
      <c r="DE2563" s="130"/>
      <c r="DF2563" s="130"/>
      <c r="DG2563" s="130"/>
      <c r="DH2563" s="130"/>
      <c r="DI2563" s="130"/>
      <c r="DJ2563" s="130"/>
      <c r="DK2563" s="130"/>
      <c r="DL2563" s="130"/>
    </row>
    <row r="2564" spans="1:116" ht="60" customHeight="1" x14ac:dyDescent="0.2">
      <c r="A2564" s="136">
        <v>2561</v>
      </c>
      <c r="B2564" s="368">
        <f t="shared" si="192"/>
        <v>1461</v>
      </c>
      <c r="C2564" s="223" t="s">
        <v>11346</v>
      </c>
      <c r="D2564" s="335" t="s">
        <v>8462</v>
      </c>
      <c r="E2564" s="141">
        <v>20467534026</v>
      </c>
      <c r="F2564" s="134" t="s">
        <v>26</v>
      </c>
      <c r="G2564" s="335" t="s">
        <v>27</v>
      </c>
      <c r="H2564" s="198" t="s">
        <v>11347</v>
      </c>
      <c r="I2564" s="335" t="s">
        <v>6884</v>
      </c>
      <c r="J2564" s="335" t="s">
        <v>6884</v>
      </c>
      <c r="K2564" s="104" t="s">
        <v>10096</v>
      </c>
      <c r="L2564" s="211" t="s">
        <v>11384</v>
      </c>
      <c r="M2564" s="134" t="s">
        <v>11300</v>
      </c>
      <c r="N2564" s="335" t="s">
        <v>1163</v>
      </c>
      <c r="O2564" s="335">
        <v>2022</v>
      </c>
      <c r="P2564" s="88">
        <v>45545</v>
      </c>
      <c r="Q2564" s="335" t="s">
        <v>6790</v>
      </c>
      <c r="R2564" s="335">
        <v>1</v>
      </c>
      <c r="S2564" s="222" t="s">
        <v>11349</v>
      </c>
      <c r="T2564" s="179">
        <v>45812</v>
      </c>
      <c r="U2564" s="87">
        <v>266.60000000000002</v>
      </c>
      <c r="V2564" s="134" t="s">
        <v>11350</v>
      </c>
      <c r="W2564" s="138">
        <v>45895</v>
      </c>
      <c r="X2564" s="134">
        <v>266.60000000000002</v>
      </c>
      <c r="Y2564" s="131" t="s">
        <v>11351</v>
      </c>
      <c r="Z2564" s="179">
        <v>45958</v>
      </c>
      <c r="AA2564" s="87">
        <v>266.60000000000002</v>
      </c>
      <c r="AB2564" s="334" t="s">
        <v>11352</v>
      </c>
      <c r="AC2564" s="145">
        <v>266.60000000000002</v>
      </c>
      <c r="AD2564" s="142">
        <v>2025</v>
      </c>
      <c r="AE2564" s="142">
        <v>5350</v>
      </c>
      <c r="AF2564" s="328">
        <f t="shared" si="196"/>
        <v>1426310.0000000002</v>
      </c>
      <c r="AG2564" s="108"/>
      <c r="AH2564" s="108"/>
      <c r="AI2564" s="108"/>
      <c r="AJ2564" s="108"/>
      <c r="AK2564" s="108"/>
      <c r="AL2564" s="108"/>
      <c r="AM2564" s="108"/>
      <c r="AN2564" s="108"/>
      <c r="AO2564" s="108"/>
      <c r="AP2564" s="108"/>
      <c r="AQ2564" s="108"/>
      <c r="AR2564" s="108"/>
      <c r="AS2564" s="108"/>
      <c r="AT2564" s="108"/>
      <c r="AU2564" s="108"/>
      <c r="AV2564" s="108"/>
      <c r="AW2564" s="108"/>
      <c r="AX2564" s="108"/>
      <c r="AY2564" s="108"/>
      <c r="AZ2564" s="108"/>
      <c r="BA2564" s="108"/>
      <c r="BB2564" s="108"/>
      <c r="BC2564" s="108"/>
      <c r="BD2564" s="108"/>
      <c r="BE2564" s="108"/>
      <c r="BF2564" s="108"/>
      <c r="BG2564" s="108"/>
      <c r="BH2564" s="108"/>
      <c r="BI2564" s="108"/>
      <c r="BJ2564" s="108"/>
      <c r="BK2564" s="130"/>
      <c r="BL2564" s="130"/>
      <c r="BM2564" s="130"/>
      <c r="BN2564" s="130"/>
      <c r="BO2564" s="130"/>
      <c r="BP2564" s="130"/>
      <c r="BQ2564" s="130"/>
      <c r="BR2564" s="130"/>
      <c r="BS2564" s="130"/>
      <c r="BT2564" s="130"/>
      <c r="BU2564" s="130"/>
      <c r="BV2564" s="130"/>
      <c r="BW2564" s="130"/>
      <c r="BX2564" s="130"/>
      <c r="BY2564" s="130"/>
      <c r="BZ2564" s="130"/>
      <c r="CA2564" s="130"/>
      <c r="CB2564" s="130"/>
      <c r="CC2564" s="130"/>
      <c r="CD2564" s="130"/>
      <c r="CE2564" s="130"/>
      <c r="CF2564" s="130"/>
      <c r="CG2564" s="130"/>
      <c r="CH2564" s="130"/>
      <c r="CI2564" s="130"/>
      <c r="CJ2564" s="130"/>
      <c r="CK2564" s="130"/>
      <c r="CL2564" s="130"/>
      <c r="CM2564" s="130"/>
      <c r="CN2564" s="130"/>
      <c r="CO2564" s="130"/>
      <c r="CP2564" s="130"/>
      <c r="CQ2564" s="130"/>
      <c r="CR2564" s="130"/>
      <c r="CS2564" s="130"/>
      <c r="CT2564" s="130"/>
      <c r="CU2564" s="130"/>
      <c r="CV2564" s="130"/>
      <c r="CW2564" s="130"/>
      <c r="CX2564" s="130"/>
      <c r="CY2564" s="130"/>
      <c r="CZ2564" s="130"/>
      <c r="DA2564" s="130"/>
      <c r="DB2564" s="130"/>
      <c r="DC2564" s="130"/>
      <c r="DD2564" s="130"/>
      <c r="DE2564" s="130"/>
      <c r="DF2564" s="130"/>
      <c r="DG2564" s="130"/>
      <c r="DH2564" s="130"/>
      <c r="DI2564" s="130"/>
      <c r="DJ2564" s="130"/>
      <c r="DK2564" s="130"/>
      <c r="DL2564" s="130"/>
    </row>
    <row r="2565" spans="1:116" ht="60" customHeight="1" x14ac:dyDescent="0.2">
      <c r="A2565" s="136">
        <v>2562</v>
      </c>
      <c r="B2565" s="368">
        <f t="shared" si="192"/>
        <v>1461</v>
      </c>
      <c r="C2565" s="223" t="s">
        <v>11346</v>
      </c>
      <c r="D2565" s="335" t="s">
        <v>8462</v>
      </c>
      <c r="E2565" s="141">
        <v>20467534026</v>
      </c>
      <c r="F2565" s="134" t="s">
        <v>26</v>
      </c>
      <c r="G2565" s="335" t="s">
        <v>27</v>
      </c>
      <c r="H2565" s="198" t="s">
        <v>11347</v>
      </c>
      <c r="I2565" s="335" t="s">
        <v>6884</v>
      </c>
      <c r="J2565" s="335" t="s">
        <v>6884</v>
      </c>
      <c r="K2565" s="104" t="s">
        <v>10096</v>
      </c>
      <c r="L2565" s="211" t="s">
        <v>11383</v>
      </c>
      <c r="M2565" s="134" t="s">
        <v>11300</v>
      </c>
      <c r="N2565" s="335" t="s">
        <v>1161</v>
      </c>
      <c r="O2565" s="335">
        <v>2022</v>
      </c>
      <c r="P2565" s="88">
        <v>45545</v>
      </c>
      <c r="Q2565" s="335" t="s">
        <v>6790</v>
      </c>
      <c r="R2565" s="335">
        <v>1</v>
      </c>
      <c r="S2565" s="222" t="s">
        <v>11349</v>
      </c>
      <c r="T2565" s="179">
        <v>45812</v>
      </c>
      <c r="U2565" s="87">
        <v>100</v>
      </c>
      <c r="V2565" s="134" t="s">
        <v>11350</v>
      </c>
      <c r="W2565" s="138">
        <v>45895</v>
      </c>
      <c r="X2565" s="134">
        <v>100</v>
      </c>
      <c r="Y2565" s="131" t="s">
        <v>11351</v>
      </c>
      <c r="Z2565" s="179">
        <v>45958</v>
      </c>
      <c r="AA2565" s="87">
        <v>100</v>
      </c>
      <c r="AB2565" s="334" t="s">
        <v>11352</v>
      </c>
      <c r="AC2565" s="145">
        <v>100</v>
      </c>
      <c r="AD2565" s="142">
        <v>2025</v>
      </c>
      <c r="AE2565" s="142">
        <v>5350</v>
      </c>
      <c r="AF2565" s="328">
        <f t="shared" si="196"/>
        <v>535000</v>
      </c>
      <c r="AG2565" s="108"/>
      <c r="AH2565" s="108"/>
      <c r="AI2565" s="108"/>
      <c r="AJ2565" s="108"/>
      <c r="AK2565" s="108"/>
      <c r="AL2565" s="108"/>
      <c r="AM2565" s="108"/>
      <c r="AN2565" s="108"/>
      <c r="AO2565" s="108"/>
      <c r="AP2565" s="108"/>
      <c r="AQ2565" s="108"/>
      <c r="AR2565" s="108"/>
      <c r="AS2565" s="108"/>
      <c r="AT2565" s="108"/>
      <c r="AU2565" s="108"/>
      <c r="AV2565" s="108"/>
      <c r="AW2565" s="108"/>
      <c r="AX2565" s="108"/>
      <c r="AY2565" s="108"/>
      <c r="AZ2565" s="108"/>
      <c r="BA2565" s="108"/>
      <c r="BB2565" s="108"/>
      <c r="BC2565" s="108"/>
      <c r="BD2565" s="108"/>
      <c r="BE2565" s="108"/>
      <c r="BF2565" s="108"/>
      <c r="BG2565" s="108"/>
      <c r="BH2565" s="108"/>
      <c r="BI2565" s="108"/>
      <c r="BJ2565" s="108"/>
      <c r="BK2565" s="130"/>
      <c r="BL2565" s="130"/>
      <c r="BM2565" s="130"/>
      <c r="BN2565" s="130"/>
      <c r="BO2565" s="130"/>
      <c r="BP2565" s="130"/>
      <c r="BQ2565" s="130"/>
      <c r="BR2565" s="130"/>
      <c r="BS2565" s="130"/>
      <c r="BT2565" s="130"/>
      <c r="BU2565" s="130"/>
      <c r="BV2565" s="130"/>
      <c r="BW2565" s="130"/>
      <c r="BX2565" s="130"/>
      <c r="BY2565" s="130"/>
      <c r="BZ2565" s="130"/>
      <c r="CA2565" s="130"/>
      <c r="CB2565" s="130"/>
      <c r="CC2565" s="130"/>
      <c r="CD2565" s="130"/>
      <c r="CE2565" s="130"/>
      <c r="CF2565" s="130"/>
      <c r="CG2565" s="130"/>
      <c r="CH2565" s="130"/>
      <c r="CI2565" s="130"/>
      <c r="CJ2565" s="130"/>
      <c r="CK2565" s="130"/>
      <c r="CL2565" s="130"/>
      <c r="CM2565" s="130"/>
      <c r="CN2565" s="130"/>
      <c r="CO2565" s="130"/>
      <c r="CP2565" s="130"/>
      <c r="CQ2565" s="130"/>
      <c r="CR2565" s="130"/>
      <c r="CS2565" s="130"/>
      <c r="CT2565" s="130"/>
      <c r="CU2565" s="130"/>
      <c r="CV2565" s="130"/>
      <c r="CW2565" s="130"/>
      <c r="CX2565" s="130"/>
      <c r="CY2565" s="130"/>
      <c r="CZ2565" s="130"/>
      <c r="DA2565" s="130"/>
      <c r="DB2565" s="130"/>
      <c r="DC2565" s="130"/>
      <c r="DD2565" s="130"/>
      <c r="DE2565" s="130"/>
      <c r="DF2565" s="130"/>
      <c r="DG2565" s="130"/>
      <c r="DH2565" s="130"/>
      <c r="DI2565" s="130"/>
      <c r="DJ2565" s="130"/>
      <c r="DK2565" s="130"/>
      <c r="DL2565" s="130"/>
    </row>
    <row r="2566" spans="1:116" ht="60" customHeight="1" x14ac:dyDescent="0.2">
      <c r="A2566" s="136">
        <v>2563</v>
      </c>
      <c r="B2566" s="368">
        <f t="shared" si="192"/>
        <v>1462</v>
      </c>
      <c r="C2566" s="223" t="s">
        <v>11353</v>
      </c>
      <c r="D2566" s="335" t="s">
        <v>11040</v>
      </c>
      <c r="E2566" s="141">
        <v>20100017491</v>
      </c>
      <c r="F2566" s="134" t="s">
        <v>26</v>
      </c>
      <c r="G2566" s="335" t="s">
        <v>27</v>
      </c>
      <c r="H2566" s="198" t="s">
        <v>11354</v>
      </c>
      <c r="I2566" s="335" t="s">
        <v>7672</v>
      </c>
      <c r="J2566" s="335" t="s">
        <v>7225</v>
      </c>
      <c r="K2566" s="104" t="s">
        <v>11355</v>
      </c>
      <c r="L2566" s="198" t="s">
        <v>11356</v>
      </c>
      <c r="M2566" s="134" t="s">
        <v>6883</v>
      </c>
      <c r="N2566" s="335" t="s">
        <v>1163</v>
      </c>
      <c r="O2566" s="335">
        <v>2023</v>
      </c>
      <c r="P2566" s="88">
        <v>45594</v>
      </c>
      <c r="Q2566" s="335" t="s">
        <v>6790</v>
      </c>
      <c r="R2566" s="335">
        <v>1</v>
      </c>
      <c r="S2566" s="222" t="s">
        <v>11357</v>
      </c>
      <c r="T2566" s="179">
        <v>45855</v>
      </c>
      <c r="U2566" s="87">
        <v>350</v>
      </c>
      <c r="V2566" s="134" t="s">
        <v>11358</v>
      </c>
      <c r="W2566" s="138">
        <v>45902</v>
      </c>
      <c r="X2566" s="134">
        <v>350</v>
      </c>
      <c r="Y2566" s="131" t="s">
        <v>11359</v>
      </c>
      <c r="Z2566" s="179">
        <v>45958</v>
      </c>
      <c r="AA2566" s="87">
        <v>350</v>
      </c>
      <c r="AB2566" s="334" t="s">
        <v>11360</v>
      </c>
      <c r="AC2566" s="145">
        <v>350</v>
      </c>
      <c r="AD2566" s="142">
        <v>2025</v>
      </c>
      <c r="AE2566" s="142">
        <v>5350</v>
      </c>
      <c r="AF2566" s="328">
        <f t="shared" si="196"/>
        <v>1872500</v>
      </c>
      <c r="AG2566" s="108"/>
      <c r="AH2566" s="108"/>
      <c r="AI2566" s="108"/>
      <c r="AJ2566" s="108"/>
      <c r="AK2566" s="108"/>
      <c r="AL2566" s="108"/>
      <c r="AM2566" s="108"/>
      <c r="AN2566" s="108"/>
      <c r="AO2566" s="108"/>
      <c r="AP2566" s="108"/>
      <c r="AQ2566" s="108"/>
      <c r="AR2566" s="108"/>
      <c r="AS2566" s="108"/>
      <c r="AT2566" s="108"/>
      <c r="AU2566" s="108"/>
      <c r="AV2566" s="108"/>
      <c r="AW2566" s="108"/>
      <c r="AX2566" s="108"/>
      <c r="AY2566" s="108"/>
      <c r="AZ2566" s="108"/>
      <c r="BA2566" s="108"/>
      <c r="BB2566" s="108"/>
      <c r="BC2566" s="108"/>
      <c r="BD2566" s="108"/>
      <c r="BE2566" s="108"/>
      <c r="BF2566" s="108"/>
      <c r="BG2566" s="108"/>
      <c r="BH2566" s="108"/>
      <c r="BI2566" s="108"/>
      <c r="BJ2566" s="108"/>
      <c r="BK2566" s="130"/>
      <c r="BL2566" s="130"/>
      <c r="BM2566" s="130"/>
      <c r="BN2566" s="130"/>
      <c r="BO2566" s="130"/>
      <c r="BP2566" s="130"/>
      <c r="BQ2566" s="130"/>
      <c r="BR2566" s="130"/>
      <c r="BS2566" s="130"/>
      <c r="BT2566" s="130"/>
      <c r="BU2566" s="130"/>
      <c r="BV2566" s="130"/>
      <c r="BW2566" s="130"/>
      <c r="BX2566" s="130"/>
      <c r="BY2566" s="130"/>
      <c r="BZ2566" s="130"/>
      <c r="CA2566" s="130"/>
      <c r="CB2566" s="130"/>
      <c r="CC2566" s="130"/>
      <c r="CD2566" s="130"/>
      <c r="CE2566" s="130"/>
      <c r="CF2566" s="130"/>
      <c r="CG2566" s="130"/>
      <c r="CH2566" s="130"/>
      <c r="CI2566" s="130"/>
      <c r="CJ2566" s="130"/>
      <c r="CK2566" s="130"/>
      <c r="CL2566" s="130"/>
      <c r="CM2566" s="130"/>
      <c r="CN2566" s="130"/>
      <c r="CO2566" s="130"/>
      <c r="CP2566" s="130"/>
      <c r="CQ2566" s="130"/>
      <c r="CR2566" s="130"/>
      <c r="CS2566" s="130"/>
      <c r="CT2566" s="130"/>
      <c r="CU2566" s="130"/>
      <c r="CV2566" s="130"/>
      <c r="CW2566" s="130"/>
      <c r="CX2566" s="130"/>
      <c r="CY2566" s="130"/>
      <c r="CZ2566" s="130"/>
      <c r="DA2566" s="130"/>
      <c r="DB2566" s="130"/>
      <c r="DC2566" s="130"/>
      <c r="DD2566" s="130"/>
      <c r="DE2566" s="130"/>
      <c r="DF2566" s="130"/>
      <c r="DG2566" s="130"/>
      <c r="DH2566" s="130"/>
      <c r="DI2566" s="130"/>
      <c r="DJ2566" s="130"/>
      <c r="DK2566" s="130"/>
      <c r="DL2566" s="130"/>
    </row>
    <row r="2567" spans="1:116" ht="60" customHeight="1" x14ac:dyDescent="0.2">
      <c r="A2567" s="136">
        <v>2564</v>
      </c>
      <c r="B2567" s="368">
        <f t="shared" si="192"/>
        <v>1463</v>
      </c>
      <c r="C2567" s="223" t="s">
        <v>11361</v>
      </c>
      <c r="D2567" s="335" t="s">
        <v>8462</v>
      </c>
      <c r="E2567" s="141">
        <v>20467534026</v>
      </c>
      <c r="F2567" s="134" t="s">
        <v>26</v>
      </c>
      <c r="G2567" s="335" t="s">
        <v>27</v>
      </c>
      <c r="H2567" s="198" t="s">
        <v>11354</v>
      </c>
      <c r="I2567" s="335" t="s">
        <v>7278</v>
      </c>
      <c r="J2567" s="335" t="s">
        <v>7226</v>
      </c>
      <c r="K2567" s="104" t="s">
        <v>11265</v>
      </c>
      <c r="L2567" s="198" t="s">
        <v>11362</v>
      </c>
      <c r="M2567" s="134" t="s">
        <v>11363</v>
      </c>
      <c r="N2567" s="335" t="s">
        <v>1162</v>
      </c>
      <c r="O2567" s="335">
        <v>2023</v>
      </c>
      <c r="P2567" s="88">
        <v>45548</v>
      </c>
      <c r="Q2567" s="335" t="s">
        <v>6790</v>
      </c>
      <c r="R2567" s="335">
        <v>1</v>
      </c>
      <c r="S2567" s="222" t="s">
        <v>11364</v>
      </c>
      <c r="T2567" s="179">
        <v>45813</v>
      </c>
      <c r="U2567" s="87">
        <v>106.2</v>
      </c>
      <c r="V2567" s="134" t="s">
        <v>11365</v>
      </c>
      <c r="W2567" s="138">
        <v>45896</v>
      </c>
      <c r="X2567" s="134">
        <v>106.13</v>
      </c>
      <c r="Y2567" s="131" t="s">
        <v>11366</v>
      </c>
      <c r="Z2567" s="179">
        <v>45959</v>
      </c>
      <c r="AA2567" s="87">
        <v>106.13</v>
      </c>
      <c r="AB2567" s="334" t="s">
        <v>11367</v>
      </c>
      <c r="AC2567" s="145">
        <v>106.13</v>
      </c>
      <c r="AD2567" s="142">
        <v>2025</v>
      </c>
      <c r="AE2567" s="142">
        <v>5350</v>
      </c>
      <c r="AF2567" s="328">
        <f t="shared" si="196"/>
        <v>567795.5</v>
      </c>
      <c r="AG2567" s="108"/>
      <c r="AH2567" s="108"/>
      <c r="AI2567" s="108"/>
      <c r="AJ2567" s="108"/>
      <c r="AK2567" s="108"/>
      <c r="AL2567" s="108"/>
      <c r="AM2567" s="108"/>
      <c r="AN2567" s="108"/>
      <c r="AO2567" s="108"/>
      <c r="AP2567" s="108"/>
      <c r="AQ2567" s="108"/>
      <c r="AR2567" s="108"/>
      <c r="AS2567" s="108"/>
      <c r="AT2567" s="108"/>
      <c r="AU2567" s="108"/>
      <c r="AV2567" s="108"/>
      <c r="AW2567" s="108"/>
      <c r="AX2567" s="108"/>
      <c r="AY2567" s="108"/>
      <c r="AZ2567" s="108"/>
      <c r="BA2567" s="108"/>
      <c r="BB2567" s="108"/>
      <c r="BC2567" s="108"/>
      <c r="BD2567" s="108"/>
      <c r="BE2567" s="108"/>
      <c r="BF2567" s="108"/>
      <c r="BG2567" s="108"/>
      <c r="BH2567" s="108"/>
      <c r="BI2567" s="108"/>
      <c r="BJ2567" s="108"/>
      <c r="BK2567" s="130"/>
      <c r="BL2567" s="130"/>
      <c r="BM2567" s="130"/>
      <c r="BN2567" s="130"/>
      <c r="BO2567" s="130"/>
      <c r="BP2567" s="130"/>
      <c r="BQ2567" s="130"/>
      <c r="BR2567" s="130"/>
      <c r="BS2567" s="130"/>
      <c r="BT2567" s="130"/>
      <c r="BU2567" s="130"/>
      <c r="BV2567" s="130"/>
      <c r="BW2567" s="130"/>
      <c r="BX2567" s="130"/>
      <c r="BY2567" s="130"/>
      <c r="BZ2567" s="130"/>
      <c r="CA2567" s="130"/>
      <c r="CB2567" s="130"/>
      <c r="CC2567" s="130"/>
      <c r="CD2567" s="130"/>
      <c r="CE2567" s="130"/>
      <c r="CF2567" s="130"/>
      <c r="CG2567" s="130"/>
      <c r="CH2567" s="130"/>
      <c r="CI2567" s="130"/>
      <c r="CJ2567" s="130"/>
      <c r="CK2567" s="130"/>
      <c r="CL2567" s="130"/>
      <c r="CM2567" s="130"/>
      <c r="CN2567" s="130"/>
      <c r="CO2567" s="130"/>
      <c r="CP2567" s="130"/>
      <c r="CQ2567" s="130"/>
      <c r="CR2567" s="130"/>
      <c r="CS2567" s="130"/>
      <c r="CT2567" s="130"/>
      <c r="CU2567" s="130"/>
      <c r="CV2567" s="130"/>
      <c r="CW2567" s="130"/>
      <c r="CX2567" s="130"/>
      <c r="CY2567" s="130"/>
      <c r="CZ2567" s="130"/>
      <c r="DA2567" s="130"/>
      <c r="DB2567" s="130"/>
      <c r="DC2567" s="130"/>
      <c r="DD2567" s="130"/>
      <c r="DE2567" s="130"/>
      <c r="DF2567" s="130"/>
      <c r="DG2567" s="130"/>
      <c r="DH2567" s="130"/>
      <c r="DI2567" s="130"/>
      <c r="DJ2567" s="130"/>
      <c r="DK2567" s="130"/>
      <c r="DL2567" s="130"/>
    </row>
    <row r="2568" spans="1:116" ht="60" customHeight="1" x14ac:dyDescent="0.2">
      <c r="A2568" s="136">
        <v>2565</v>
      </c>
      <c r="B2568" s="368">
        <f t="shared" si="192"/>
        <v>1464</v>
      </c>
      <c r="C2568" s="223" t="s">
        <v>11368</v>
      </c>
      <c r="D2568" s="344" t="s">
        <v>11395</v>
      </c>
      <c r="E2568" s="141">
        <v>20543254798</v>
      </c>
      <c r="F2568" s="134" t="s">
        <v>26</v>
      </c>
      <c r="G2568" s="344" t="s">
        <v>27</v>
      </c>
      <c r="H2568" s="198" t="s">
        <v>11347</v>
      </c>
      <c r="I2568" s="344" t="s">
        <v>6902</v>
      </c>
      <c r="J2568" s="344" t="s">
        <v>7247</v>
      </c>
      <c r="K2568" s="104" t="s">
        <v>11387</v>
      </c>
      <c r="L2568" s="198" t="s">
        <v>11369</v>
      </c>
      <c r="M2568" s="134" t="s">
        <v>6883</v>
      </c>
      <c r="N2568" s="344" t="s">
        <v>1163</v>
      </c>
      <c r="O2568" s="344">
        <v>2022</v>
      </c>
      <c r="P2568" s="88">
        <v>45400</v>
      </c>
      <c r="Q2568" s="344" t="s">
        <v>6790</v>
      </c>
      <c r="R2568" s="344">
        <v>1</v>
      </c>
      <c r="S2568" s="222" t="s">
        <v>11370</v>
      </c>
      <c r="T2568" s="179">
        <v>45763</v>
      </c>
      <c r="U2568" s="87">
        <v>350</v>
      </c>
      <c r="V2568" s="134" t="s">
        <v>2053</v>
      </c>
      <c r="W2568" s="138" t="s">
        <v>2053</v>
      </c>
      <c r="X2568" s="134" t="s">
        <v>2053</v>
      </c>
      <c r="Y2568" s="131" t="s">
        <v>11371</v>
      </c>
      <c r="Z2568" s="179">
        <v>45972</v>
      </c>
      <c r="AA2568" s="87">
        <v>350</v>
      </c>
      <c r="AB2568" s="352" t="s">
        <v>11551</v>
      </c>
      <c r="AC2568" s="145">
        <v>350</v>
      </c>
      <c r="AD2568" s="142">
        <v>2025</v>
      </c>
      <c r="AE2568" s="142">
        <v>5350</v>
      </c>
      <c r="AF2568" s="328">
        <f t="shared" si="196"/>
        <v>1872500</v>
      </c>
      <c r="AG2568" s="108"/>
      <c r="AH2568" s="108"/>
      <c r="AI2568" s="108"/>
      <c r="AJ2568" s="108"/>
      <c r="AK2568" s="108"/>
      <c r="AL2568" s="108"/>
      <c r="AM2568" s="108"/>
      <c r="AN2568" s="108"/>
      <c r="AO2568" s="108"/>
      <c r="AP2568" s="108"/>
      <c r="AQ2568" s="108"/>
      <c r="AR2568" s="108"/>
      <c r="AS2568" s="108"/>
      <c r="AT2568" s="108"/>
      <c r="AU2568" s="108"/>
      <c r="AV2568" s="108"/>
      <c r="AW2568" s="108"/>
      <c r="AX2568" s="108"/>
      <c r="AY2568" s="108"/>
      <c r="AZ2568" s="108"/>
      <c r="BA2568" s="108"/>
      <c r="BB2568" s="108"/>
      <c r="BC2568" s="108"/>
      <c r="BD2568" s="108"/>
      <c r="BE2568" s="108"/>
      <c r="BF2568" s="108"/>
      <c r="BG2568" s="108"/>
      <c r="BH2568" s="108"/>
      <c r="BI2568" s="108"/>
      <c r="BJ2568" s="108"/>
      <c r="BK2568" s="130"/>
      <c r="BL2568" s="130"/>
      <c r="BM2568" s="130"/>
      <c r="BN2568" s="130"/>
      <c r="BO2568" s="130"/>
      <c r="BP2568" s="130"/>
      <c r="BQ2568" s="130"/>
      <c r="BR2568" s="130"/>
      <c r="BS2568" s="130"/>
      <c r="BT2568" s="130"/>
      <c r="BU2568" s="130"/>
      <c r="BV2568" s="130"/>
      <c r="BW2568" s="130"/>
      <c r="BX2568" s="130"/>
      <c r="BY2568" s="130"/>
      <c r="BZ2568" s="130"/>
      <c r="CA2568" s="130"/>
      <c r="CB2568" s="130"/>
      <c r="CC2568" s="130"/>
      <c r="CD2568" s="130"/>
      <c r="CE2568" s="130"/>
      <c r="CF2568" s="130"/>
      <c r="CG2568" s="130"/>
      <c r="CH2568" s="130"/>
      <c r="CI2568" s="130"/>
      <c r="CJ2568" s="130"/>
      <c r="CK2568" s="130"/>
      <c r="CL2568" s="130"/>
      <c r="CM2568" s="130"/>
      <c r="CN2568" s="130"/>
      <c r="CO2568" s="130"/>
      <c r="CP2568" s="130"/>
      <c r="CQ2568" s="130"/>
      <c r="CR2568" s="130"/>
      <c r="CS2568" s="130"/>
      <c r="CT2568" s="130"/>
      <c r="CU2568" s="130"/>
      <c r="CV2568" s="130"/>
      <c r="CW2568" s="130"/>
      <c r="CX2568" s="130"/>
      <c r="CY2568" s="130"/>
      <c r="CZ2568" s="130"/>
      <c r="DA2568" s="130"/>
      <c r="DB2568" s="130"/>
      <c r="DC2568" s="130"/>
      <c r="DD2568" s="130"/>
      <c r="DE2568" s="130"/>
      <c r="DF2568" s="130"/>
      <c r="DG2568" s="130"/>
      <c r="DH2568" s="130"/>
      <c r="DI2568" s="130"/>
      <c r="DJ2568" s="130"/>
      <c r="DK2568" s="130"/>
      <c r="DL2568" s="130"/>
    </row>
    <row r="2569" spans="1:116" ht="60" customHeight="1" x14ac:dyDescent="0.2">
      <c r="A2569" s="136">
        <v>2566</v>
      </c>
      <c r="B2569" s="368">
        <f t="shared" si="192"/>
        <v>1465</v>
      </c>
      <c r="C2569" s="223" t="s">
        <v>11372</v>
      </c>
      <c r="D2569" s="335" t="s">
        <v>11040</v>
      </c>
      <c r="E2569" s="141">
        <v>20100017491</v>
      </c>
      <c r="F2569" s="134" t="s">
        <v>26</v>
      </c>
      <c r="G2569" s="335" t="s">
        <v>27</v>
      </c>
      <c r="H2569" s="198" t="s">
        <v>10543</v>
      </c>
      <c r="I2569" s="335" t="s">
        <v>11373</v>
      </c>
      <c r="J2569" s="335" t="s">
        <v>9213</v>
      </c>
      <c r="K2569" s="104" t="s">
        <v>11374</v>
      </c>
      <c r="L2569" s="198" t="s">
        <v>11375</v>
      </c>
      <c r="M2569" s="134" t="s">
        <v>6883</v>
      </c>
      <c r="N2569" s="335" t="s">
        <v>9587</v>
      </c>
      <c r="O2569" s="335">
        <v>2023</v>
      </c>
      <c r="P2569" s="88">
        <v>45723</v>
      </c>
      <c r="Q2569" s="335" t="s">
        <v>6790</v>
      </c>
      <c r="R2569" s="335">
        <v>1</v>
      </c>
      <c r="S2569" s="222" t="s">
        <v>11379</v>
      </c>
      <c r="T2569" s="179">
        <v>45503</v>
      </c>
      <c r="U2569" s="87">
        <v>145.9</v>
      </c>
      <c r="V2569" s="134" t="s">
        <v>11380</v>
      </c>
      <c r="W2569" s="138">
        <v>45908</v>
      </c>
      <c r="X2569" s="134">
        <v>145.9</v>
      </c>
      <c r="Y2569" s="131" t="s">
        <v>11381</v>
      </c>
      <c r="Z2569" s="179">
        <v>45972</v>
      </c>
      <c r="AA2569" s="87">
        <v>145.9</v>
      </c>
      <c r="AB2569" s="334" t="s">
        <v>11382</v>
      </c>
      <c r="AC2569" s="145">
        <v>145.9</v>
      </c>
      <c r="AD2569" s="142">
        <v>2025</v>
      </c>
      <c r="AE2569" s="142">
        <v>5350</v>
      </c>
      <c r="AF2569" s="328">
        <f t="shared" si="196"/>
        <v>780565</v>
      </c>
      <c r="AG2569" s="108"/>
      <c r="AH2569" s="108"/>
      <c r="AI2569" s="108"/>
      <c r="AJ2569" s="108"/>
      <c r="AK2569" s="108"/>
      <c r="AL2569" s="108"/>
      <c r="AM2569" s="108"/>
      <c r="AN2569" s="108"/>
      <c r="AO2569" s="108"/>
      <c r="AP2569" s="108"/>
      <c r="AQ2569" s="108"/>
      <c r="AR2569" s="108"/>
      <c r="AS2569" s="108"/>
      <c r="AT2569" s="108"/>
      <c r="AU2569" s="108"/>
      <c r="AV2569" s="108"/>
      <c r="AW2569" s="108"/>
      <c r="AX2569" s="108"/>
      <c r="AY2569" s="108"/>
      <c r="AZ2569" s="108"/>
      <c r="BA2569" s="108"/>
      <c r="BB2569" s="108"/>
      <c r="BC2569" s="108"/>
      <c r="BD2569" s="108"/>
      <c r="BE2569" s="108"/>
      <c r="BF2569" s="108"/>
      <c r="BG2569" s="108"/>
      <c r="BH2569" s="108"/>
      <c r="BI2569" s="108"/>
      <c r="BJ2569" s="108"/>
      <c r="BK2569" s="130"/>
      <c r="BL2569" s="130"/>
      <c r="BM2569" s="130"/>
      <c r="BN2569" s="130"/>
      <c r="BO2569" s="130"/>
      <c r="BP2569" s="130"/>
      <c r="BQ2569" s="130"/>
      <c r="BR2569" s="130"/>
      <c r="BS2569" s="130"/>
      <c r="BT2569" s="130"/>
      <c r="BU2569" s="130"/>
      <c r="BV2569" s="130"/>
      <c r="BW2569" s="130"/>
      <c r="BX2569" s="130"/>
      <c r="BY2569" s="130"/>
      <c r="BZ2569" s="130"/>
      <c r="CA2569" s="130"/>
      <c r="CB2569" s="130"/>
      <c r="CC2569" s="130"/>
      <c r="CD2569" s="130"/>
      <c r="CE2569" s="130"/>
      <c r="CF2569" s="130"/>
      <c r="CG2569" s="130"/>
      <c r="CH2569" s="130"/>
      <c r="CI2569" s="130"/>
      <c r="CJ2569" s="130"/>
      <c r="CK2569" s="130"/>
      <c r="CL2569" s="130"/>
      <c r="CM2569" s="130"/>
      <c r="CN2569" s="130"/>
      <c r="CO2569" s="130"/>
      <c r="CP2569" s="130"/>
      <c r="CQ2569" s="130"/>
      <c r="CR2569" s="130"/>
      <c r="CS2569" s="130"/>
      <c r="CT2569" s="130"/>
      <c r="CU2569" s="130"/>
      <c r="CV2569" s="130"/>
      <c r="CW2569" s="130"/>
      <c r="CX2569" s="130"/>
      <c r="CY2569" s="130"/>
      <c r="CZ2569" s="130"/>
      <c r="DA2569" s="130"/>
      <c r="DB2569" s="130"/>
      <c r="DC2569" s="130"/>
      <c r="DD2569" s="130"/>
      <c r="DE2569" s="130"/>
      <c r="DF2569" s="130"/>
      <c r="DG2569" s="130"/>
      <c r="DH2569" s="130"/>
      <c r="DI2569" s="130"/>
      <c r="DJ2569" s="130"/>
      <c r="DK2569" s="130"/>
      <c r="DL2569" s="130"/>
    </row>
    <row r="2570" spans="1:116" ht="60" customHeight="1" x14ac:dyDescent="0.2">
      <c r="A2570" s="136">
        <v>2567</v>
      </c>
      <c r="B2570" s="368">
        <f t="shared" si="192"/>
        <v>1465</v>
      </c>
      <c r="C2570" s="223" t="s">
        <v>11372</v>
      </c>
      <c r="D2570" s="335" t="s">
        <v>11040</v>
      </c>
      <c r="E2570" s="141">
        <v>20100017491</v>
      </c>
      <c r="F2570" s="134" t="s">
        <v>26</v>
      </c>
      <c r="G2570" s="335" t="s">
        <v>27</v>
      </c>
      <c r="H2570" s="198" t="s">
        <v>11347</v>
      </c>
      <c r="I2570" s="335" t="s">
        <v>7167</v>
      </c>
      <c r="J2570" s="335" t="s">
        <v>6892</v>
      </c>
      <c r="K2570" s="104" t="s">
        <v>11376</v>
      </c>
      <c r="L2570" s="198" t="s">
        <v>11377</v>
      </c>
      <c r="M2570" s="134" t="s">
        <v>6883</v>
      </c>
      <c r="N2570" s="335" t="s">
        <v>9587</v>
      </c>
      <c r="O2570" s="335">
        <v>2023</v>
      </c>
      <c r="P2570" s="88">
        <v>45723</v>
      </c>
      <c r="Q2570" s="335" t="s">
        <v>6790</v>
      </c>
      <c r="R2570" s="335">
        <v>1</v>
      </c>
      <c r="S2570" s="222" t="s">
        <v>11379</v>
      </c>
      <c r="T2570" s="179">
        <v>45503</v>
      </c>
      <c r="U2570" s="87">
        <v>137.30000000000001</v>
      </c>
      <c r="V2570" s="134" t="s">
        <v>11380</v>
      </c>
      <c r="W2570" s="138">
        <v>45908</v>
      </c>
      <c r="X2570" s="134">
        <v>137.30000000000001</v>
      </c>
      <c r="Y2570" s="131" t="s">
        <v>11381</v>
      </c>
      <c r="Z2570" s="179">
        <v>45972</v>
      </c>
      <c r="AA2570" s="87">
        <v>137.30000000000001</v>
      </c>
      <c r="AB2570" s="334" t="s">
        <v>11382</v>
      </c>
      <c r="AC2570" s="145">
        <v>137.30000000000001</v>
      </c>
      <c r="AD2570" s="142">
        <v>2025</v>
      </c>
      <c r="AE2570" s="142">
        <v>5350</v>
      </c>
      <c r="AF2570" s="328">
        <f t="shared" si="196"/>
        <v>734555.00000000012</v>
      </c>
      <c r="AG2570" s="108"/>
      <c r="AH2570" s="108"/>
      <c r="AI2570" s="108"/>
      <c r="AJ2570" s="108"/>
      <c r="AK2570" s="108"/>
      <c r="AL2570" s="108"/>
      <c r="AM2570" s="108"/>
      <c r="AN2570" s="108"/>
      <c r="AO2570" s="108"/>
      <c r="AP2570" s="108"/>
      <c r="AQ2570" s="108"/>
      <c r="AR2570" s="108"/>
      <c r="AS2570" s="108"/>
      <c r="AT2570" s="108"/>
      <c r="AU2570" s="108"/>
      <c r="AV2570" s="108"/>
      <c r="AW2570" s="108"/>
      <c r="AX2570" s="108"/>
      <c r="AY2570" s="108"/>
      <c r="AZ2570" s="108"/>
      <c r="BA2570" s="108"/>
      <c r="BB2570" s="108"/>
      <c r="BC2570" s="108"/>
      <c r="BD2570" s="108"/>
      <c r="BE2570" s="108"/>
      <c r="BF2570" s="108"/>
      <c r="BG2570" s="108"/>
      <c r="BH2570" s="108"/>
      <c r="BI2570" s="108"/>
      <c r="BJ2570" s="108"/>
      <c r="BK2570" s="130"/>
      <c r="BL2570" s="130"/>
      <c r="BM2570" s="130"/>
      <c r="BN2570" s="130"/>
      <c r="BO2570" s="130"/>
      <c r="BP2570" s="130"/>
      <c r="BQ2570" s="130"/>
      <c r="BR2570" s="130"/>
      <c r="BS2570" s="130"/>
      <c r="BT2570" s="130"/>
      <c r="BU2570" s="130"/>
      <c r="BV2570" s="130"/>
      <c r="BW2570" s="130"/>
      <c r="BX2570" s="130"/>
      <c r="BY2570" s="130"/>
      <c r="BZ2570" s="130"/>
      <c r="CA2570" s="130"/>
      <c r="CB2570" s="130"/>
      <c r="CC2570" s="130"/>
      <c r="CD2570" s="130"/>
      <c r="CE2570" s="130"/>
      <c r="CF2570" s="130"/>
      <c r="CG2570" s="130"/>
      <c r="CH2570" s="130"/>
      <c r="CI2570" s="130"/>
      <c r="CJ2570" s="130"/>
      <c r="CK2570" s="130"/>
      <c r="CL2570" s="130"/>
      <c r="CM2570" s="130"/>
      <c r="CN2570" s="130"/>
      <c r="CO2570" s="130"/>
      <c r="CP2570" s="130"/>
      <c r="CQ2570" s="130"/>
      <c r="CR2570" s="130"/>
      <c r="CS2570" s="130"/>
      <c r="CT2570" s="130"/>
      <c r="CU2570" s="130"/>
      <c r="CV2570" s="130"/>
      <c r="CW2570" s="130"/>
      <c r="CX2570" s="130"/>
      <c r="CY2570" s="130"/>
      <c r="CZ2570" s="130"/>
      <c r="DA2570" s="130"/>
      <c r="DB2570" s="130"/>
      <c r="DC2570" s="130"/>
      <c r="DD2570" s="130"/>
      <c r="DE2570" s="130"/>
      <c r="DF2570" s="130"/>
      <c r="DG2570" s="130"/>
      <c r="DH2570" s="130"/>
      <c r="DI2570" s="130"/>
      <c r="DJ2570" s="130"/>
      <c r="DK2570" s="130"/>
      <c r="DL2570" s="130"/>
    </row>
    <row r="2571" spans="1:116" ht="60" customHeight="1" x14ac:dyDescent="0.2">
      <c r="A2571" s="136">
        <v>2568</v>
      </c>
      <c r="B2571" s="368">
        <f t="shared" si="192"/>
        <v>1465</v>
      </c>
      <c r="C2571" s="223" t="s">
        <v>11372</v>
      </c>
      <c r="D2571" s="335" t="s">
        <v>11040</v>
      </c>
      <c r="E2571" s="141">
        <v>20100017491</v>
      </c>
      <c r="F2571" s="134" t="s">
        <v>26</v>
      </c>
      <c r="G2571" s="335" t="s">
        <v>27</v>
      </c>
      <c r="H2571" s="198" t="s">
        <v>11347</v>
      </c>
      <c r="I2571" s="333" t="s">
        <v>6904</v>
      </c>
      <c r="J2571" s="333" t="s">
        <v>6904</v>
      </c>
      <c r="K2571" s="104" t="s">
        <v>11339</v>
      </c>
      <c r="L2571" s="198" t="s">
        <v>11378</v>
      </c>
      <c r="M2571" s="134" t="s">
        <v>6883</v>
      </c>
      <c r="N2571" s="335" t="s">
        <v>9587</v>
      </c>
      <c r="O2571" s="335">
        <v>2023</v>
      </c>
      <c r="P2571" s="88">
        <v>45723</v>
      </c>
      <c r="Q2571" s="335" t="s">
        <v>6790</v>
      </c>
      <c r="R2571" s="333">
        <v>1</v>
      </c>
      <c r="S2571" s="222" t="s">
        <v>11379</v>
      </c>
      <c r="T2571" s="179">
        <v>45503</v>
      </c>
      <c r="U2571" s="87">
        <v>183.1</v>
      </c>
      <c r="V2571" s="134" t="s">
        <v>11380</v>
      </c>
      <c r="W2571" s="138">
        <v>45908</v>
      </c>
      <c r="X2571" s="134">
        <v>183.1</v>
      </c>
      <c r="Y2571" s="131" t="s">
        <v>11381</v>
      </c>
      <c r="Z2571" s="179">
        <v>45972</v>
      </c>
      <c r="AA2571" s="87">
        <v>183.1</v>
      </c>
      <c r="AB2571" s="334" t="s">
        <v>11382</v>
      </c>
      <c r="AC2571" s="145">
        <v>183.1</v>
      </c>
      <c r="AD2571" s="142">
        <v>2025</v>
      </c>
      <c r="AE2571" s="142">
        <v>5350</v>
      </c>
      <c r="AF2571" s="328">
        <f t="shared" si="196"/>
        <v>979585</v>
      </c>
      <c r="AG2571" s="108"/>
      <c r="AH2571" s="108"/>
      <c r="AI2571" s="108"/>
      <c r="AJ2571" s="108"/>
      <c r="AK2571" s="108"/>
      <c r="AL2571" s="108"/>
      <c r="AM2571" s="108"/>
      <c r="AN2571" s="108"/>
      <c r="AO2571" s="108"/>
      <c r="AP2571" s="108"/>
      <c r="AQ2571" s="108"/>
      <c r="AR2571" s="108"/>
      <c r="AS2571" s="108"/>
      <c r="AT2571" s="108"/>
      <c r="AU2571" s="108"/>
      <c r="AV2571" s="108"/>
      <c r="AW2571" s="108"/>
      <c r="AX2571" s="108"/>
      <c r="AY2571" s="108"/>
      <c r="AZ2571" s="108"/>
      <c r="BA2571" s="108"/>
      <c r="BB2571" s="108"/>
      <c r="BC2571" s="108"/>
      <c r="BD2571" s="108"/>
      <c r="BE2571" s="108"/>
      <c r="BF2571" s="108"/>
      <c r="BG2571" s="108"/>
      <c r="BH2571" s="108"/>
      <c r="BI2571" s="108"/>
      <c r="BJ2571" s="108"/>
      <c r="BK2571" s="130"/>
      <c r="BL2571" s="130"/>
      <c r="BM2571" s="130"/>
      <c r="BN2571" s="130"/>
      <c r="BO2571" s="130"/>
      <c r="BP2571" s="130"/>
      <c r="BQ2571" s="130"/>
      <c r="BR2571" s="130"/>
      <c r="BS2571" s="130"/>
      <c r="BT2571" s="130"/>
      <c r="BU2571" s="130"/>
      <c r="BV2571" s="130"/>
      <c r="BW2571" s="130"/>
      <c r="BX2571" s="130"/>
      <c r="BY2571" s="130"/>
      <c r="BZ2571" s="130"/>
      <c r="CA2571" s="130"/>
      <c r="CB2571" s="130"/>
      <c r="CC2571" s="130"/>
      <c r="CD2571" s="130"/>
      <c r="CE2571" s="130"/>
      <c r="CF2571" s="130"/>
      <c r="CG2571" s="130"/>
      <c r="CH2571" s="130"/>
      <c r="CI2571" s="130"/>
      <c r="CJ2571" s="130"/>
      <c r="CK2571" s="130"/>
      <c r="CL2571" s="130"/>
      <c r="CM2571" s="130"/>
      <c r="CN2571" s="130"/>
      <c r="CO2571" s="130"/>
      <c r="CP2571" s="130"/>
      <c r="CQ2571" s="130"/>
      <c r="CR2571" s="130"/>
      <c r="CS2571" s="130"/>
      <c r="CT2571" s="130"/>
      <c r="CU2571" s="130"/>
      <c r="CV2571" s="130"/>
      <c r="CW2571" s="130"/>
      <c r="CX2571" s="130"/>
      <c r="CY2571" s="130"/>
      <c r="CZ2571" s="130"/>
      <c r="DA2571" s="130"/>
      <c r="DB2571" s="130"/>
      <c r="DC2571" s="130"/>
      <c r="DD2571" s="130"/>
      <c r="DE2571" s="130"/>
      <c r="DF2571" s="130"/>
      <c r="DG2571" s="130"/>
      <c r="DH2571" s="130"/>
      <c r="DI2571" s="130"/>
      <c r="DJ2571" s="130"/>
      <c r="DK2571" s="130"/>
      <c r="DL2571" s="130"/>
    </row>
    <row r="2572" spans="1:116" ht="38.25" x14ac:dyDescent="0.2">
      <c r="A2572" s="136">
        <v>2569</v>
      </c>
      <c r="B2572" s="368">
        <f t="shared" si="192"/>
        <v>1466</v>
      </c>
      <c r="C2572" s="223" t="s">
        <v>11388</v>
      </c>
      <c r="D2572" s="339" t="s">
        <v>597</v>
      </c>
      <c r="E2572" s="6">
        <v>20106897914</v>
      </c>
      <c r="F2572" s="339" t="s">
        <v>26</v>
      </c>
      <c r="G2572" s="339" t="s">
        <v>27</v>
      </c>
      <c r="H2572" s="198" t="s">
        <v>11462</v>
      </c>
      <c r="I2572" s="339" t="s">
        <v>7024</v>
      </c>
      <c r="J2572" s="339" t="s">
        <v>11463</v>
      </c>
      <c r="K2572" s="104" t="s">
        <v>11464</v>
      </c>
      <c r="L2572" s="198" t="s">
        <v>11465</v>
      </c>
      <c r="M2572" s="134" t="s">
        <v>6883</v>
      </c>
      <c r="N2572" s="339" t="s">
        <v>1162</v>
      </c>
      <c r="O2572" s="339">
        <v>2022</v>
      </c>
      <c r="P2572" s="88">
        <v>45594</v>
      </c>
      <c r="Q2572" s="339" t="s">
        <v>6790</v>
      </c>
      <c r="R2572" s="339">
        <v>1</v>
      </c>
      <c r="S2572" s="222" t="s">
        <v>11390</v>
      </c>
      <c r="T2572" s="179">
        <v>45832</v>
      </c>
      <c r="U2572" s="87">
        <v>150</v>
      </c>
      <c r="V2572" s="134" t="s">
        <v>11392</v>
      </c>
      <c r="W2572" s="138">
        <v>45895</v>
      </c>
      <c r="X2572" s="134">
        <v>150</v>
      </c>
      <c r="Y2572" s="131" t="s">
        <v>11393</v>
      </c>
      <c r="Z2572" s="179">
        <v>45978</v>
      </c>
      <c r="AA2572" s="87">
        <v>150</v>
      </c>
      <c r="AB2572" s="338" t="s">
        <v>11394</v>
      </c>
      <c r="AC2572" s="145">
        <v>150</v>
      </c>
      <c r="AD2572" s="142">
        <v>2025</v>
      </c>
      <c r="AE2572" s="142">
        <v>5350</v>
      </c>
      <c r="AF2572" s="328">
        <f t="shared" si="196"/>
        <v>802500</v>
      </c>
      <c r="AG2572" s="108"/>
      <c r="AH2572" s="108"/>
      <c r="AI2572" s="108"/>
      <c r="AJ2572" s="108"/>
      <c r="AK2572" s="108"/>
      <c r="AL2572" s="108"/>
      <c r="AM2572" s="108"/>
      <c r="AN2572" s="108"/>
      <c r="AO2572" s="108"/>
      <c r="AP2572" s="108"/>
      <c r="AQ2572" s="108"/>
      <c r="AR2572" s="108"/>
      <c r="AS2572" s="108"/>
      <c r="AT2572" s="108"/>
      <c r="AU2572" s="108"/>
      <c r="AV2572" s="108"/>
      <c r="AW2572" s="108"/>
      <c r="AX2572" s="108"/>
      <c r="AY2572" s="108"/>
      <c r="AZ2572" s="108"/>
      <c r="BA2572" s="108"/>
      <c r="BB2572" s="108"/>
      <c r="BC2572" s="108"/>
      <c r="BD2572" s="108"/>
      <c r="BE2572" s="108"/>
      <c r="BF2572" s="108"/>
      <c r="BG2572" s="108"/>
      <c r="BH2572" s="108"/>
      <c r="BI2572" s="108"/>
      <c r="BJ2572" s="108"/>
      <c r="BK2572" s="130"/>
      <c r="BL2572" s="130"/>
      <c r="BM2572" s="130"/>
      <c r="BN2572" s="130"/>
      <c r="BO2572" s="130"/>
      <c r="BP2572" s="130"/>
      <c r="BQ2572" s="130"/>
      <c r="BR2572" s="130"/>
      <c r="BS2572" s="130"/>
      <c r="BT2572" s="130"/>
      <c r="BU2572" s="130"/>
      <c r="BV2572" s="130"/>
      <c r="BW2572" s="130"/>
      <c r="BX2572" s="130"/>
      <c r="BY2572" s="130"/>
      <c r="BZ2572" s="130"/>
      <c r="CA2572" s="130"/>
      <c r="CB2572" s="130"/>
      <c r="CC2572" s="130"/>
      <c r="CD2572" s="130"/>
      <c r="CE2572" s="130"/>
      <c r="CF2572" s="130"/>
      <c r="CG2572" s="130"/>
      <c r="CH2572" s="130"/>
      <c r="CI2572" s="130"/>
      <c r="CJ2572" s="130"/>
      <c r="CK2572" s="130"/>
      <c r="CL2572" s="130"/>
      <c r="CM2572" s="130"/>
      <c r="CN2572" s="130"/>
      <c r="CO2572" s="130"/>
      <c r="CP2572" s="130"/>
      <c r="CQ2572" s="130"/>
      <c r="CR2572" s="130"/>
      <c r="CS2572" s="130"/>
      <c r="CT2572" s="130"/>
      <c r="CU2572" s="130"/>
      <c r="CV2572" s="130"/>
      <c r="CW2572" s="130"/>
      <c r="CX2572" s="130"/>
      <c r="CY2572" s="130"/>
      <c r="CZ2572" s="130"/>
      <c r="DA2572" s="130"/>
      <c r="DB2572" s="130"/>
      <c r="DC2572" s="130"/>
      <c r="DD2572" s="130"/>
      <c r="DE2572" s="130"/>
      <c r="DF2572" s="130"/>
      <c r="DG2572" s="130"/>
      <c r="DH2572" s="130"/>
      <c r="DI2572" s="130"/>
      <c r="DJ2572" s="130"/>
      <c r="DK2572" s="130"/>
      <c r="DL2572" s="130"/>
    </row>
    <row r="2573" spans="1:116" ht="38.25" x14ac:dyDescent="0.2">
      <c r="A2573" s="136">
        <v>2570</v>
      </c>
      <c r="B2573" s="368">
        <f t="shared" si="192"/>
        <v>1466</v>
      </c>
      <c r="C2573" s="223" t="s">
        <v>11388</v>
      </c>
      <c r="D2573" s="336" t="s">
        <v>597</v>
      </c>
      <c r="E2573" s="6">
        <v>20106897914</v>
      </c>
      <c r="F2573" s="336" t="s">
        <v>26</v>
      </c>
      <c r="G2573" s="336" t="s">
        <v>27</v>
      </c>
      <c r="H2573" s="198" t="s">
        <v>6850</v>
      </c>
      <c r="I2573" s="336" t="s">
        <v>6892</v>
      </c>
      <c r="J2573" s="336" t="s">
        <v>7166</v>
      </c>
      <c r="K2573" s="104" t="s">
        <v>11376</v>
      </c>
      <c r="L2573" s="198" t="s">
        <v>11389</v>
      </c>
      <c r="M2573" s="134" t="s">
        <v>6883</v>
      </c>
      <c r="N2573" s="336" t="s">
        <v>1161</v>
      </c>
      <c r="O2573" s="336">
        <v>2022</v>
      </c>
      <c r="P2573" s="88">
        <v>45594</v>
      </c>
      <c r="Q2573" s="336" t="s">
        <v>6790</v>
      </c>
      <c r="R2573" s="336">
        <v>1</v>
      </c>
      <c r="S2573" s="222" t="s">
        <v>11390</v>
      </c>
      <c r="T2573" s="179">
        <v>45832</v>
      </c>
      <c r="U2573" s="87" t="s">
        <v>11391</v>
      </c>
      <c r="V2573" s="134" t="s">
        <v>11392</v>
      </c>
      <c r="W2573" s="138">
        <v>45895</v>
      </c>
      <c r="X2573" s="134" t="s">
        <v>11391</v>
      </c>
      <c r="Y2573" s="131" t="s">
        <v>11393</v>
      </c>
      <c r="Z2573" s="179">
        <v>45978</v>
      </c>
      <c r="AA2573" s="87" t="s">
        <v>11391</v>
      </c>
      <c r="AB2573" s="337" t="s">
        <v>11394</v>
      </c>
      <c r="AC2573" s="145">
        <v>75.2</v>
      </c>
      <c r="AD2573" s="142">
        <v>2025</v>
      </c>
      <c r="AE2573" s="142">
        <v>5350</v>
      </c>
      <c r="AF2573" s="328">
        <f t="shared" ref="AF2573:AF2597" si="197">(AC2573*AE2573)</f>
        <v>402320</v>
      </c>
      <c r="AG2573" s="108"/>
      <c r="AH2573" s="108"/>
      <c r="AI2573" s="108"/>
      <c r="AJ2573" s="108"/>
      <c r="AK2573" s="108"/>
      <c r="AL2573" s="108"/>
      <c r="AM2573" s="108"/>
      <c r="AN2573" s="108"/>
      <c r="AO2573" s="108"/>
      <c r="AP2573" s="108"/>
      <c r="AQ2573" s="108"/>
      <c r="AR2573" s="108"/>
      <c r="AS2573" s="108"/>
      <c r="AT2573" s="108"/>
      <c r="AU2573" s="108"/>
      <c r="AV2573" s="108"/>
      <c r="AW2573" s="108"/>
      <c r="AX2573" s="108"/>
      <c r="AY2573" s="108"/>
      <c r="AZ2573" s="108"/>
      <c r="BA2573" s="108"/>
      <c r="BB2573" s="108"/>
      <c r="BC2573" s="108"/>
      <c r="BD2573" s="108"/>
      <c r="BE2573" s="108"/>
      <c r="BF2573" s="108"/>
      <c r="BG2573" s="108"/>
      <c r="BH2573" s="108"/>
      <c r="BI2573" s="108"/>
      <c r="BJ2573" s="108"/>
      <c r="BK2573" s="130"/>
      <c r="BL2573" s="130"/>
      <c r="BM2573" s="130"/>
      <c r="BN2573" s="130"/>
      <c r="BO2573" s="130"/>
      <c r="BP2573" s="130"/>
      <c r="BQ2573" s="130"/>
      <c r="BR2573" s="130"/>
      <c r="BS2573" s="130"/>
      <c r="BT2573" s="130"/>
      <c r="BU2573" s="130"/>
      <c r="BV2573" s="130"/>
      <c r="BW2573" s="130"/>
      <c r="BX2573" s="130"/>
      <c r="BY2573" s="130"/>
      <c r="BZ2573" s="130"/>
      <c r="CA2573" s="130"/>
      <c r="CB2573" s="130"/>
      <c r="CC2573" s="130"/>
      <c r="CD2573" s="130"/>
      <c r="CE2573" s="130"/>
      <c r="CF2573" s="130"/>
      <c r="CG2573" s="130"/>
      <c r="CH2573" s="130"/>
      <c r="CI2573" s="130"/>
      <c r="CJ2573" s="130"/>
      <c r="CK2573" s="130"/>
      <c r="CL2573" s="130"/>
      <c r="CM2573" s="130"/>
      <c r="CN2573" s="130"/>
      <c r="CO2573" s="130"/>
      <c r="CP2573" s="130"/>
      <c r="CQ2573" s="130"/>
      <c r="CR2573" s="130"/>
      <c r="CS2573" s="130"/>
      <c r="CT2573" s="130"/>
      <c r="CU2573" s="130"/>
      <c r="CV2573" s="130"/>
      <c r="CW2573" s="130"/>
      <c r="CX2573" s="130"/>
      <c r="CY2573" s="130"/>
      <c r="CZ2573" s="130"/>
      <c r="DA2573" s="130"/>
      <c r="DB2573" s="130"/>
      <c r="DC2573" s="130"/>
      <c r="DD2573" s="130"/>
      <c r="DE2573" s="130"/>
      <c r="DF2573" s="130"/>
      <c r="DG2573" s="130"/>
      <c r="DH2573" s="130"/>
      <c r="DI2573" s="130"/>
      <c r="DJ2573" s="130"/>
      <c r="DK2573" s="130"/>
      <c r="DL2573" s="130"/>
    </row>
    <row r="2574" spans="1:116" ht="51" x14ac:dyDescent="0.2">
      <c r="A2574" s="136">
        <v>2571</v>
      </c>
      <c r="B2574" s="368">
        <f t="shared" ref="B2574:B2596" si="198">IF(C2574=C2573,B2573,B2573+1)</f>
        <v>1467</v>
      </c>
      <c r="C2574" s="223" t="s">
        <v>11396</v>
      </c>
      <c r="D2574" s="344" t="s">
        <v>11040</v>
      </c>
      <c r="E2574" s="141">
        <v>20100017491</v>
      </c>
      <c r="F2574" s="344" t="s">
        <v>26</v>
      </c>
      <c r="G2574" s="344" t="s">
        <v>27</v>
      </c>
      <c r="H2574" s="198" t="s">
        <v>6850</v>
      </c>
      <c r="I2574" s="344" t="s">
        <v>6902</v>
      </c>
      <c r="J2574" s="344" t="s">
        <v>6902</v>
      </c>
      <c r="K2574" s="104" t="s">
        <v>11535</v>
      </c>
      <c r="L2574" s="198" t="s">
        <v>11397</v>
      </c>
      <c r="M2574" s="134" t="s">
        <v>6883</v>
      </c>
      <c r="N2574" s="344" t="s">
        <v>1163</v>
      </c>
      <c r="O2574" s="344">
        <v>2021</v>
      </c>
      <c r="P2574" s="88">
        <v>45680</v>
      </c>
      <c r="Q2574" s="344" t="s">
        <v>6790</v>
      </c>
      <c r="R2574" s="344">
        <v>1</v>
      </c>
      <c r="S2574" s="222" t="s">
        <v>11398</v>
      </c>
      <c r="T2574" s="179">
        <v>45943</v>
      </c>
      <c r="U2574" s="87">
        <v>350</v>
      </c>
      <c r="V2574" s="134" t="s">
        <v>11399</v>
      </c>
      <c r="W2574" s="138">
        <v>45967</v>
      </c>
      <c r="X2574" s="134">
        <v>350</v>
      </c>
      <c r="Y2574" s="131" t="s">
        <v>11400</v>
      </c>
      <c r="Z2574" s="179">
        <v>45982</v>
      </c>
      <c r="AA2574" s="87">
        <v>350</v>
      </c>
      <c r="AB2574" s="352" t="s">
        <v>11549</v>
      </c>
      <c r="AC2574" s="145">
        <v>350</v>
      </c>
      <c r="AD2574" s="142">
        <v>2025</v>
      </c>
      <c r="AE2574" s="142">
        <v>5350</v>
      </c>
      <c r="AF2574" s="328">
        <f t="shared" si="197"/>
        <v>1872500</v>
      </c>
      <c r="AG2574" s="108"/>
      <c r="AH2574" s="108"/>
      <c r="AI2574" s="108"/>
      <c r="AJ2574" s="108"/>
      <c r="AK2574" s="108"/>
      <c r="AL2574" s="108"/>
      <c r="AM2574" s="108"/>
      <c r="AN2574" s="108"/>
      <c r="AO2574" s="108"/>
      <c r="AP2574" s="108"/>
      <c r="AQ2574" s="108"/>
      <c r="AR2574" s="108"/>
      <c r="AS2574" s="108"/>
      <c r="AT2574" s="108"/>
      <c r="AU2574" s="108"/>
      <c r="AV2574" s="108"/>
      <c r="AW2574" s="108"/>
      <c r="AX2574" s="108"/>
      <c r="AY2574" s="108"/>
      <c r="AZ2574" s="108"/>
      <c r="BA2574" s="108"/>
      <c r="BB2574" s="108"/>
      <c r="BC2574" s="108"/>
      <c r="BD2574" s="108"/>
      <c r="BE2574" s="108"/>
      <c r="BF2574" s="108"/>
      <c r="BG2574" s="108"/>
      <c r="BH2574" s="108"/>
      <c r="BI2574" s="108"/>
      <c r="BJ2574" s="108"/>
      <c r="BK2574" s="130"/>
      <c r="BL2574" s="130"/>
      <c r="BM2574" s="130"/>
      <c r="BN2574" s="130"/>
      <c r="BO2574" s="130"/>
      <c r="BP2574" s="130"/>
      <c r="BQ2574" s="130"/>
      <c r="BR2574" s="130"/>
      <c r="BS2574" s="130"/>
      <c r="BT2574" s="130"/>
      <c r="BU2574" s="130"/>
      <c r="BV2574" s="130"/>
      <c r="BW2574" s="130"/>
      <c r="BX2574" s="130"/>
      <c r="BY2574" s="130"/>
      <c r="BZ2574" s="130"/>
      <c r="CA2574" s="130"/>
      <c r="CB2574" s="130"/>
      <c r="CC2574" s="130"/>
      <c r="CD2574" s="130"/>
      <c r="CE2574" s="130"/>
      <c r="CF2574" s="130"/>
      <c r="CG2574" s="130"/>
      <c r="CH2574" s="130"/>
      <c r="CI2574" s="130"/>
      <c r="CJ2574" s="130"/>
      <c r="CK2574" s="130"/>
      <c r="CL2574" s="130"/>
      <c r="CM2574" s="130"/>
      <c r="CN2574" s="130"/>
      <c r="CO2574" s="130"/>
      <c r="CP2574" s="130"/>
      <c r="CQ2574" s="130"/>
      <c r="CR2574" s="130"/>
      <c r="CS2574" s="130"/>
      <c r="CT2574" s="130"/>
      <c r="CU2574" s="130"/>
      <c r="CV2574" s="130"/>
      <c r="CW2574" s="130"/>
      <c r="CX2574" s="130"/>
      <c r="CY2574" s="130"/>
      <c r="CZ2574" s="130"/>
      <c r="DA2574" s="130"/>
      <c r="DB2574" s="130"/>
      <c r="DC2574" s="130"/>
      <c r="DD2574" s="130"/>
      <c r="DE2574" s="130"/>
      <c r="DF2574" s="130"/>
      <c r="DG2574" s="130"/>
      <c r="DH2574" s="130"/>
      <c r="DI2574" s="130"/>
      <c r="DJ2574" s="130"/>
      <c r="DK2574" s="130"/>
      <c r="DL2574" s="130"/>
    </row>
    <row r="2575" spans="1:116" ht="38.25" x14ac:dyDescent="0.2">
      <c r="A2575" s="136">
        <v>2572</v>
      </c>
      <c r="B2575" s="368">
        <f t="shared" si="198"/>
        <v>1468</v>
      </c>
      <c r="C2575" s="223" t="s">
        <v>11401</v>
      </c>
      <c r="D2575" s="336" t="s">
        <v>11040</v>
      </c>
      <c r="E2575" s="141">
        <v>20100017491</v>
      </c>
      <c r="F2575" s="134" t="s">
        <v>26</v>
      </c>
      <c r="G2575" s="336" t="s">
        <v>27</v>
      </c>
      <c r="H2575" s="198" t="s">
        <v>6850</v>
      </c>
      <c r="I2575" s="336" t="s">
        <v>6892</v>
      </c>
      <c r="J2575" s="336" t="s">
        <v>7166</v>
      </c>
      <c r="K2575" s="104" t="s">
        <v>11376</v>
      </c>
      <c r="L2575" s="198" t="s">
        <v>11407</v>
      </c>
      <c r="M2575" s="134" t="s">
        <v>11402</v>
      </c>
      <c r="N2575" s="336" t="s">
        <v>1162</v>
      </c>
      <c r="O2575" s="336">
        <v>2023</v>
      </c>
      <c r="P2575" s="88">
        <v>45671</v>
      </c>
      <c r="Q2575" s="336" t="s">
        <v>6790</v>
      </c>
      <c r="R2575" s="336">
        <v>1</v>
      </c>
      <c r="S2575" s="222" t="s">
        <v>11403</v>
      </c>
      <c r="T2575" s="179">
        <v>45937</v>
      </c>
      <c r="U2575" s="87">
        <v>280.8</v>
      </c>
      <c r="V2575" s="134" t="s">
        <v>11404</v>
      </c>
      <c r="W2575" s="138">
        <v>45967</v>
      </c>
      <c r="X2575" s="134">
        <v>280.8</v>
      </c>
      <c r="Y2575" s="131" t="s">
        <v>11405</v>
      </c>
      <c r="Z2575" s="179">
        <v>45982</v>
      </c>
      <c r="AA2575" s="87">
        <v>280.8</v>
      </c>
      <c r="AB2575" s="337" t="s">
        <v>11406</v>
      </c>
      <c r="AC2575" s="145">
        <v>280.8</v>
      </c>
      <c r="AD2575" s="142">
        <v>2025</v>
      </c>
      <c r="AE2575" s="142">
        <v>5350</v>
      </c>
      <c r="AF2575" s="328">
        <f t="shared" si="197"/>
        <v>1502280</v>
      </c>
      <c r="AG2575" s="108"/>
      <c r="AH2575" s="108"/>
      <c r="AI2575" s="108"/>
      <c r="AJ2575" s="108"/>
      <c r="AK2575" s="108"/>
      <c r="AL2575" s="108"/>
      <c r="AM2575" s="108"/>
      <c r="AN2575" s="108"/>
      <c r="AO2575" s="108"/>
      <c r="AP2575" s="108"/>
      <c r="AQ2575" s="108"/>
      <c r="AR2575" s="108"/>
      <c r="AS2575" s="108"/>
      <c r="AT2575" s="108"/>
      <c r="AU2575" s="108"/>
      <c r="AV2575" s="108"/>
      <c r="AW2575" s="108"/>
      <c r="AX2575" s="108"/>
      <c r="AY2575" s="108"/>
      <c r="AZ2575" s="108"/>
      <c r="BA2575" s="108"/>
      <c r="BB2575" s="108"/>
      <c r="BC2575" s="108"/>
      <c r="BD2575" s="108"/>
      <c r="BE2575" s="108"/>
      <c r="BF2575" s="108"/>
      <c r="BG2575" s="108"/>
      <c r="BH2575" s="108"/>
      <c r="BI2575" s="108"/>
      <c r="BJ2575" s="108"/>
      <c r="BK2575" s="130"/>
      <c r="BL2575" s="130"/>
      <c r="BM2575" s="130"/>
      <c r="BN2575" s="130"/>
      <c r="BO2575" s="130"/>
      <c r="BP2575" s="130"/>
      <c r="BQ2575" s="130"/>
      <c r="BR2575" s="130"/>
      <c r="BS2575" s="130"/>
      <c r="BT2575" s="130"/>
      <c r="BU2575" s="130"/>
      <c r="BV2575" s="130"/>
      <c r="BW2575" s="130"/>
      <c r="BX2575" s="130"/>
      <c r="BY2575" s="130"/>
      <c r="BZ2575" s="130"/>
      <c r="CA2575" s="130"/>
      <c r="CB2575" s="130"/>
      <c r="CC2575" s="130"/>
      <c r="CD2575" s="130"/>
      <c r="CE2575" s="130"/>
      <c r="CF2575" s="130"/>
      <c r="CG2575" s="130"/>
      <c r="CH2575" s="130"/>
      <c r="CI2575" s="130"/>
      <c r="CJ2575" s="130"/>
      <c r="CK2575" s="130"/>
      <c r="CL2575" s="130"/>
      <c r="CM2575" s="130"/>
      <c r="CN2575" s="130"/>
      <c r="CO2575" s="130"/>
      <c r="CP2575" s="130"/>
      <c r="CQ2575" s="130"/>
      <c r="CR2575" s="130"/>
      <c r="CS2575" s="130"/>
      <c r="CT2575" s="130"/>
      <c r="CU2575" s="130"/>
      <c r="CV2575" s="130"/>
      <c r="CW2575" s="130"/>
      <c r="CX2575" s="130"/>
      <c r="CY2575" s="130"/>
      <c r="CZ2575" s="130"/>
      <c r="DA2575" s="130"/>
      <c r="DB2575" s="130"/>
      <c r="DC2575" s="130"/>
      <c r="DD2575" s="130"/>
      <c r="DE2575" s="130"/>
      <c r="DF2575" s="130"/>
      <c r="DG2575" s="130"/>
      <c r="DH2575" s="130"/>
      <c r="DI2575" s="130"/>
      <c r="DJ2575" s="130"/>
      <c r="DK2575" s="130"/>
      <c r="DL2575" s="130"/>
    </row>
    <row r="2576" spans="1:116" ht="38.25" x14ac:dyDescent="0.2">
      <c r="A2576" s="136">
        <v>2573</v>
      </c>
      <c r="B2576" s="368">
        <f t="shared" si="198"/>
        <v>1468</v>
      </c>
      <c r="C2576" s="223" t="s">
        <v>11401</v>
      </c>
      <c r="D2576" s="336" t="s">
        <v>11040</v>
      </c>
      <c r="E2576" s="141">
        <v>20100017491</v>
      </c>
      <c r="F2576" s="134" t="s">
        <v>26</v>
      </c>
      <c r="G2576" s="336" t="s">
        <v>27</v>
      </c>
      <c r="H2576" s="198" t="s">
        <v>6850</v>
      </c>
      <c r="I2576" s="336" t="s">
        <v>6892</v>
      </c>
      <c r="J2576" s="336" t="s">
        <v>7166</v>
      </c>
      <c r="K2576" s="104" t="s">
        <v>11376</v>
      </c>
      <c r="L2576" s="198" t="s">
        <v>11408</v>
      </c>
      <c r="M2576" s="134" t="s">
        <v>11402</v>
      </c>
      <c r="N2576" s="336" t="s">
        <v>1162</v>
      </c>
      <c r="O2576" s="336">
        <v>2023</v>
      </c>
      <c r="P2576" s="88">
        <v>45671</v>
      </c>
      <c r="Q2576" s="336" t="s">
        <v>6790</v>
      </c>
      <c r="R2576" s="336">
        <v>1</v>
      </c>
      <c r="S2576" s="222" t="s">
        <v>11403</v>
      </c>
      <c r="T2576" s="179">
        <v>45937</v>
      </c>
      <c r="U2576" s="87">
        <v>274.60000000000002</v>
      </c>
      <c r="V2576" s="134" t="s">
        <v>11404</v>
      </c>
      <c r="W2576" s="138">
        <v>45967</v>
      </c>
      <c r="X2576" s="134">
        <v>274.60000000000002</v>
      </c>
      <c r="Y2576" s="131" t="s">
        <v>11405</v>
      </c>
      <c r="Z2576" s="179">
        <v>45982</v>
      </c>
      <c r="AA2576" s="87">
        <v>274.60000000000002</v>
      </c>
      <c r="AB2576" s="337" t="s">
        <v>11406</v>
      </c>
      <c r="AC2576" s="145">
        <v>274.60000000000002</v>
      </c>
      <c r="AD2576" s="142">
        <v>2025</v>
      </c>
      <c r="AE2576" s="142">
        <v>5350</v>
      </c>
      <c r="AF2576" s="328">
        <f t="shared" si="197"/>
        <v>1469110.0000000002</v>
      </c>
      <c r="AG2576" s="108"/>
      <c r="AH2576" s="108"/>
      <c r="AI2576" s="108"/>
      <c r="AJ2576" s="108"/>
      <c r="AK2576" s="108"/>
      <c r="AL2576" s="108"/>
      <c r="AM2576" s="108"/>
      <c r="AN2576" s="108"/>
      <c r="AO2576" s="108"/>
      <c r="AP2576" s="108"/>
      <c r="AQ2576" s="108"/>
      <c r="AR2576" s="108"/>
      <c r="AS2576" s="108"/>
      <c r="AT2576" s="108"/>
      <c r="AU2576" s="108"/>
      <c r="AV2576" s="108"/>
      <c r="AW2576" s="108"/>
      <c r="AX2576" s="108"/>
      <c r="AY2576" s="108"/>
      <c r="AZ2576" s="108"/>
      <c r="BA2576" s="108"/>
      <c r="BB2576" s="108"/>
      <c r="BC2576" s="108"/>
      <c r="BD2576" s="108"/>
      <c r="BE2576" s="108"/>
      <c r="BF2576" s="108"/>
      <c r="BG2576" s="108"/>
      <c r="BH2576" s="108"/>
      <c r="BI2576" s="108"/>
      <c r="BJ2576" s="108"/>
      <c r="BK2576" s="130"/>
      <c r="BL2576" s="130"/>
      <c r="BM2576" s="130"/>
      <c r="BN2576" s="130"/>
      <c r="BO2576" s="130"/>
      <c r="BP2576" s="130"/>
      <c r="BQ2576" s="130"/>
      <c r="BR2576" s="130"/>
      <c r="BS2576" s="130"/>
      <c r="BT2576" s="130"/>
      <c r="BU2576" s="130"/>
      <c r="BV2576" s="130"/>
      <c r="BW2576" s="130"/>
      <c r="BX2576" s="130"/>
      <c r="BY2576" s="130"/>
      <c r="BZ2576" s="130"/>
      <c r="CA2576" s="130"/>
      <c r="CB2576" s="130"/>
      <c r="CC2576" s="130"/>
      <c r="CD2576" s="130"/>
      <c r="CE2576" s="130"/>
      <c r="CF2576" s="130"/>
      <c r="CG2576" s="130"/>
      <c r="CH2576" s="130"/>
      <c r="CI2576" s="130"/>
      <c r="CJ2576" s="130"/>
      <c r="CK2576" s="130"/>
      <c r="CL2576" s="130"/>
      <c r="CM2576" s="130"/>
      <c r="CN2576" s="130"/>
      <c r="CO2576" s="130"/>
      <c r="CP2576" s="130"/>
      <c r="CQ2576" s="130"/>
      <c r="CR2576" s="130"/>
      <c r="CS2576" s="130"/>
      <c r="CT2576" s="130"/>
      <c r="CU2576" s="130"/>
      <c r="CV2576" s="130"/>
      <c r="CW2576" s="130"/>
      <c r="CX2576" s="130"/>
      <c r="CY2576" s="130"/>
      <c r="CZ2576" s="130"/>
      <c r="DA2576" s="130"/>
      <c r="DB2576" s="130"/>
      <c r="DC2576" s="130"/>
      <c r="DD2576" s="130"/>
      <c r="DE2576" s="130"/>
      <c r="DF2576" s="130"/>
      <c r="DG2576" s="130"/>
      <c r="DH2576" s="130"/>
      <c r="DI2576" s="130"/>
      <c r="DJ2576" s="130"/>
      <c r="DK2576" s="130"/>
      <c r="DL2576" s="130"/>
    </row>
    <row r="2577" spans="1:116" ht="38.25" x14ac:dyDescent="0.2">
      <c r="A2577" s="136">
        <v>2574</v>
      </c>
      <c r="B2577" s="368">
        <f t="shared" si="198"/>
        <v>1468</v>
      </c>
      <c r="C2577" s="223" t="s">
        <v>11401</v>
      </c>
      <c r="D2577" s="336" t="s">
        <v>11040</v>
      </c>
      <c r="E2577" s="141">
        <v>20100017491</v>
      </c>
      <c r="F2577" s="134" t="s">
        <v>26</v>
      </c>
      <c r="G2577" s="336" t="s">
        <v>27</v>
      </c>
      <c r="H2577" s="198" t="s">
        <v>6850</v>
      </c>
      <c r="I2577" s="336" t="s">
        <v>6892</v>
      </c>
      <c r="J2577" s="336" t="s">
        <v>7166</v>
      </c>
      <c r="K2577" s="104" t="s">
        <v>11376</v>
      </c>
      <c r="L2577" s="198" t="s">
        <v>11409</v>
      </c>
      <c r="M2577" s="134" t="s">
        <v>11402</v>
      </c>
      <c r="N2577" s="336" t="s">
        <v>1162</v>
      </c>
      <c r="O2577" s="336">
        <v>2023</v>
      </c>
      <c r="P2577" s="88">
        <v>45671</v>
      </c>
      <c r="Q2577" s="336" t="s">
        <v>6790</v>
      </c>
      <c r="R2577" s="336">
        <v>1</v>
      </c>
      <c r="S2577" s="222" t="s">
        <v>11403</v>
      </c>
      <c r="T2577" s="179">
        <v>45937</v>
      </c>
      <c r="U2577" s="87">
        <v>268.60000000000002</v>
      </c>
      <c r="V2577" s="134" t="s">
        <v>11404</v>
      </c>
      <c r="W2577" s="138">
        <v>45967</v>
      </c>
      <c r="X2577" s="134">
        <v>268.60000000000002</v>
      </c>
      <c r="Y2577" s="131" t="s">
        <v>11405</v>
      </c>
      <c r="Z2577" s="179">
        <v>45982</v>
      </c>
      <c r="AA2577" s="87">
        <v>268.60000000000002</v>
      </c>
      <c r="AB2577" s="337" t="s">
        <v>11406</v>
      </c>
      <c r="AC2577" s="145">
        <v>268.60000000000002</v>
      </c>
      <c r="AD2577" s="142">
        <v>2025</v>
      </c>
      <c r="AE2577" s="142">
        <v>5350</v>
      </c>
      <c r="AF2577" s="328">
        <f t="shared" si="197"/>
        <v>1437010.0000000002</v>
      </c>
      <c r="AG2577" s="108"/>
      <c r="AH2577" s="108"/>
      <c r="AI2577" s="108"/>
      <c r="AJ2577" s="108"/>
      <c r="AK2577" s="108"/>
      <c r="AL2577" s="108"/>
      <c r="AM2577" s="108"/>
      <c r="AN2577" s="108"/>
      <c r="AO2577" s="108"/>
      <c r="AP2577" s="108"/>
      <c r="AQ2577" s="108"/>
      <c r="AR2577" s="108"/>
      <c r="AS2577" s="108"/>
      <c r="AT2577" s="108"/>
      <c r="AU2577" s="108"/>
      <c r="AV2577" s="108"/>
      <c r="AW2577" s="108"/>
      <c r="AX2577" s="108"/>
      <c r="AY2577" s="108"/>
      <c r="AZ2577" s="108"/>
      <c r="BA2577" s="108"/>
      <c r="BB2577" s="108"/>
      <c r="BC2577" s="108"/>
      <c r="BD2577" s="108"/>
      <c r="BE2577" s="108"/>
      <c r="BF2577" s="108"/>
      <c r="BG2577" s="108"/>
      <c r="BH2577" s="108"/>
      <c r="BI2577" s="108"/>
      <c r="BJ2577" s="108"/>
      <c r="BK2577" s="130"/>
      <c r="BL2577" s="130"/>
      <c r="BM2577" s="130"/>
      <c r="BN2577" s="130"/>
      <c r="BO2577" s="130"/>
      <c r="BP2577" s="130"/>
      <c r="BQ2577" s="130"/>
      <c r="BR2577" s="130"/>
      <c r="BS2577" s="130"/>
      <c r="BT2577" s="130"/>
      <c r="BU2577" s="130"/>
      <c r="BV2577" s="130"/>
      <c r="BW2577" s="130"/>
      <c r="BX2577" s="130"/>
      <c r="BY2577" s="130"/>
      <c r="BZ2577" s="130"/>
      <c r="CA2577" s="130"/>
      <c r="CB2577" s="130"/>
      <c r="CC2577" s="130"/>
      <c r="CD2577" s="130"/>
      <c r="CE2577" s="130"/>
      <c r="CF2577" s="130"/>
      <c r="CG2577" s="130"/>
      <c r="CH2577" s="130"/>
      <c r="CI2577" s="130"/>
      <c r="CJ2577" s="130"/>
      <c r="CK2577" s="130"/>
      <c r="CL2577" s="130"/>
      <c r="CM2577" s="130"/>
      <c r="CN2577" s="130"/>
      <c r="CO2577" s="130"/>
      <c r="CP2577" s="130"/>
      <c r="CQ2577" s="130"/>
      <c r="CR2577" s="130"/>
      <c r="CS2577" s="130"/>
      <c r="CT2577" s="130"/>
      <c r="CU2577" s="130"/>
      <c r="CV2577" s="130"/>
      <c r="CW2577" s="130"/>
      <c r="CX2577" s="130"/>
      <c r="CY2577" s="130"/>
      <c r="CZ2577" s="130"/>
      <c r="DA2577" s="130"/>
      <c r="DB2577" s="130"/>
      <c r="DC2577" s="130"/>
      <c r="DD2577" s="130"/>
      <c r="DE2577" s="130"/>
      <c r="DF2577" s="130"/>
      <c r="DG2577" s="130"/>
      <c r="DH2577" s="130"/>
      <c r="DI2577" s="130"/>
      <c r="DJ2577" s="130"/>
      <c r="DK2577" s="130"/>
      <c r="DL2577" s="130"/>
    </row>
    <row r="2578" spans="1:116" ht="38.25" x14ac:dyDescent="0.2">
      <c r="A2578" s="136">
        <v>2575</v>
      </c>
      <c r="B2578" s="368">
        <f t="shared" si="198"/>
        <v>1468</v>
      </c>
      <c r="C2578" s="223" t="s">
        <v>11401</v>
      </c>
      <c r="D2578" s="336" t="s">
        <v>11040</v>
      </c>
      <c r="E2578" s="141">
        <v>20100017491</v>
      </c>
      <c r="F2578" s="134" t="s">
        <v>26</v>
      </c>
      <c r="G2578" s="336" t="s">
        <v>27</v>
      </c>
      <c r="H2578" s="198" t="s">
        <v>6850</v>
      </c>
      <c r="I2578" s="336" t="s">
        <v>6892</v>
      </c>
      <c r="J2578" s="336" t="s">
        <v>7166</v>
      </c>
      <c r="K2578" s="104" t="s">
        <v>11376</v>
      </c>
      <c r="L2578" s="198" t="s">
        <v>11410</v>
      </c>
      <c r="M2578" s="134" t="s">
        <v>11402</v>
      </c>
      <c r="N2578" s="336" t="s">
        <v>1162</v>
      </c>
      <c r="O2578" s="336">
        <v>2023</v>
      </c>
      <c r="P2578" s="88">
        <v>45671</v>
      </c>
      <c r="Q2578" s="336" t="s">
        <v>6790</v>
      </c>
      <c r="R2578" s="336">
        <v>1</v>
      </c>
      <c r="S2578" s="222" t="s">
        <v>11403</v>
      </c>
      <c r="T2578" s="179">
        <v>45937</v>
      </c>
      <c r="U2578" s="87">
        <v>262.7</v>
      </c>
      <c r="V2578" s="134" t="s">
        <v>11404</v>
      </c>
      <c r="W2578" s="138">
        <v>45967</v>
      </c>
      <c r="X2578" s="134">
        <v>262.7</v>
      </c>
      <c r="Y2578" s="131" t="s">
        <v>11405</v>
      </c>
      <c r="Z2578" s="179">
        <v>45982</v>
      </c>
      <c r="AA2578" s="87">
        <v>262.7</v>
      </c>
      <c r="AB2578" s="337" t="s">
        <v>11406</v>
      </c>
      <c r="AC2578" s="145">
        <v>262.7</v>
      </c>
      <c r="AD2578" s="142">
        <v>2025</v>
      </c>
      <c r="AE2578" s="142">
        <v>5350</v>
      </c>
      <c r="AF2578" s="328">
        <f t="shared" si="197"/>
        <v>1405445</v>
      </c>
      <c r="AG2578" s="108"/>
      <c r="AH2578" s="108"/>
      <c r="AI2578" s="108"/>
      <c r="AJ2578" s="108"/>
      <c r="AK2578" s="108"/>
      <c r="AL2578" s="108"/>
      <c r="AM2578" s="108"/>
      <c r="AN2578" s="108"/>
      <c r="AO2578" s="108"/>
      <c r="AP2578" s="108"/>
      <c r="AQ2578" s="108"/>
      <c r="AR2578" s="108"/>
      <c r="AS2578" s="108"/>
      <c r="AT2578" s="108"/>
      <c r="AU2578" s="108"/>
      <c r="AV2578" s="108"/>
      <c r="AW2578" s="108"/>
      <c r="AX2578" s="108"/>
      <c r="AY2578" s="108"/>
      <c r="AZ2578" s="108"/>
      <c r="BA2578" s="108"/>
      <c r="BB2578" s="108"/>
      <c r="BC2578" s="108"/>
      <c r="BD2578" s="108"/>
      <c r="BE2578" s="108"/>
      <c r="BF2578" s="108"/>
      <c r="BG2578" s="108"/>
      <c r="BH2578" s="108"/>
      <c r="BI2578" s="108"/>
      <c r="BJ2578" s="108"/>
      <c r="BK2578" s="130"/>
      <c r="BL2578" s="130"/>
      <c r="BM2578" s="130"/>
      <c r="BN2578" s="130"/>
      <c r="BO2578" s="130"/>
      <c r="BP2578" s="130"/>
      <c r="BQ2578" s="130"/>
      <c r="BR2578" s="130"/>
      <c r="BS2578" s="130"/>
      <c r="BT2578" s="130"/>
      <c r="BU2578" s="130"/>
      <c r="BV2578" s="130"/>
      <c r="BW2578" s="130"/>
      <c r="BX2578" s="130"/>
      <c r="BY2578" s="130"/>
      <c r="BZ2578" s="130"/>
      <c r="CA2578" s="130"/>
      <c r="CB2578" s="130"/>
      <c r="CC2578" s="130"/>
      <c r="CD2578" s="130"/>
      <c r="CE2578" s="130"/>
      <c r="CF2578" s="130"/>
      <c r="CG2578" s="130"/>
      <c r="CH2578" s="130"/>
      <c r="CI2578" s="130"/>
      <c r="CJ2578" s="130"/>
      <c r="CK2578" s="130"/>
      <c r="CL2578" s="130"/>
      <c r="CM2578" s="130"/>
      <c r="CN2578" s="130"/>
      <c r="CO2578" s="130"/>
      <c r="CP2578" s="130"/>
      <c r="CQ2578" s="130"/>
      <c r="CR2578" s="130"/>
      <c r="CS2578" s="130"/>
      <c r="CT2578" s="130"/>
      <c r="CU2578" s="130"/>
      <c r="CV2578" s="130"/>
      <c r="CW2578" s="130"/>
      <c r="CX2578" s="130"/>
      <c r="CY2578" s="130"/>
      <c r="CZ2578" s="130"/>
      <c r="DA2578" s="130"/>
      <c r="DB2578" s="130"/>
      <c r="DC2578" s="130"/>
      <c r="DD2578" s="130"/>
      <c r="DE2578" s="130"/>
      <c r="DF2578" s="130"/>
      <c r="DG2578" s="130"/>
      <c r="DH2578" s="130"/>
      <c r="DI2578" s="130"/>
      <c r="DJ2578" s="130"/>
      <c r="DK2578" s="130"/>
      <c r="DL2578" s="130"/>
    </row>
    <row r="2579" spans="1:116" ht="51" x14ac:dyDescent="0.2">
      <c r="A2579" s="136">
        <v>2576</v>
      </c>
      <c r="B2579" s="368">
        <f t="shared" si="198"/>
        <v>1469</v>
      </c>
      <c r="C2579" s="223" t="s">
        <v>11411</v>
      </c>
      <c r="D2579" s="336" t="s">
        <v>11040</v>
      </c>
      <c r="E2579" s="141">
        <v>20100017491</v>
      </c>
      <c r="F2579" s="134" t="s">
        <v>26</v>
      </c>
      <c r="G2579" s="336" t="s">
        <v>27</v>
      </c>
      <c r="H2579" s="198" t="s">
        <v>6850</v>
      </c>
      <c r="I2579" s="336" t="s">
        <v>6924</v>
      </c>
      <c r="J2579" s="336" t="s">
        <v>6924</v>
      </c>
      <c r="K2579" s="104" t="s">
        <v>11512</v>
      </c>
      <c r="L2579" s="198" t="s">
        <v>11412</v>
      </c>
      <c r="M2579" s="134" t="s">
        <v>9431</v>
      </c>
      <c r="N2579" s="336" t="s">
        <v>1161</v>
      </c>
      <c r="O2579" s="336">
        <v>2024</v>
      </c>
      <c r="P2579" s="88">
        <v>45733</v>
      </c>
      <c r="Q2579" s="336" t="s">
        <v>6790</v>
      </c>
      <c r="R2579" s="336">
        <v>1</v>
      </c>
      <c r="S2579" s="222" t="s">
        <v>11413</v>
      </c>
      <c r="T2579" s="179">
        <v>45933</v>
      </c>
      <c r="U2579" s="87">
        <v>25.8</v>
      </c>
      <c r="V2579" s="134" t="s">
        <v>11414</v>
      </c>
      <c r="W2579" s="138">
        <v>45960</v>
      </c>
      <c r="X2579" s="134">
        <v>25.8</v>
      </c>
      <c r="Y2579" s="131" t="s">
        <v>11415</v>
      </c>
      <c r="Z2579" s="179">
        <v>45982</v>
      </c>
      <c r="AA2579" s="87">
        <v>25.8</v>
      </c>
      <c r="AB2579" s="337" t="s">
        <v>11550</v>
      </c>
      <c r="AC2579" s="145">
        <v>25.8</v>
      </c>
      <c r="AD2579" s="142">
        <v>2025</v>
      </c>
      <c r="AE2579" s="142">
        <v>5350</v>
      </c>
      <c r="AF2579" s="328">
        <f t="shared" si="197"/>
        <v>138030</v>
      </c>
      <c r="AG2579" s="108"/>
      <c r="AH2579" s="108"/>
      <c r="AI2579" s="108"/>
      <c r="AJ2579" s="108"/>
      <c r="AK2579" s="108"/>
      <c r="AL2579" s="108"/>
      <c r="AM2579" s="108"/>
      <c r="AN2579" s="108"/>
      <c r="AO2579" s="108"/>
      <c r="AP2579" s="108"/>
      <c r="AQ2579" s="108"/>
      <c r="AR2579" s="108"/>
      <c r="AS2579" s="108"/>
      <c r="AT2579" s="108"/>
      <c r="AU2579" s="108"/>
      <c r="AV2579" s="108"/>
      <c r="AW2579" s="108"/>
      <c r="AX2579" s="108"/>
      <c r="AY2579" s="108"/>
      <c r="AZ2579" s="108"/>
      <c r="BA2579" s="108"/>
      <c r="BB2579" s="108"/>
      <c r="BC2579" s="108"/>
      <c r="BD2579" s="108"/>
      <c r="BE2579" s="108"/>
      <c r="BF2579" s="108"/>
      <c r="BG2579" s="108"/>
      <c r="BH2579" s="108"/>
      <c r="BI2579" s="108"/>
      <c r="BJ2579" s="108"/>
      <c r="BK2579" s="130"/>
      <c r="BL2579" s="130"/>
      <c r="BM2579" s="130"/>
      <c r="BN2579" s="130"/>
      <c r="BO2579" s="130"/>
      <c r="BP2579" s="130"/>
      <c r="BQ2579" s="130"/>
      <c r="BR2579" s="130"/>
      <c r="BS2579" s="130"/>
      <c r="BT2579" s="130"/>
      <c r="BU2579" s="130"/>
      <c r="BV2579" s="130"/>
      <c r="BW2579" s="130"/>
      <c r="BX2579" s="130"/>
      <c r="BY2579" s="130"/>
      <c r="BZ2579" s="130"/>
      <c r="CA2579" s="130"/>
      <c r="CB2579" s="130"/>
      <c r="CC2579" s="130"/>
      <c r="CD2579" s="130"/>
      <c r="CE2579" s="130"/>
      <c r="CF2579" s="130"/>
      <c r="CG2579" s="130"/>
      <c r="CH2579" s="130"/>
      <c r="CI2579" s="130"/>
      <c r="CJ2579" s="130"/>
      <c r="CK2579" s="130"/>
      <c r="CL2579" s="130"/>
      <c r="CM2579" s="130"/>
      <c r="CN2579" s="130"/>
      <c r="CO2579" s="130"/>
      <c r="CP2579" s="130"/>
      <c r="CQ2579" s="130"/>
      <c r="CR2579" s="130"/>
      <c r="CS2579" s="130"/>
      <c r="CT2579" s="130"/>
      <c r="CU2579" s="130"/>
      <c r="CV2579" s="130"/>
      <c r="CW2579" s="130"/>
      <c r="CX2579" s="130"/>
      <c r="CY2579" s="130"/>
      <c r="CZ2579" s="130"/>
      <c r="DA2579" s="130"/>
      <c r="DB2579" s="130"/>
      <c r="DC2579" s="130"/>
      <c r="DD2579" s="130"/>
      <c r="DE2579" s="130"/>
      <c r="DF2579" s="130"/>
      <c r="DG2579" s="130"/>
      <c r="DH2579" s="130"/>
      <c r="DI2579" s="130"/>
      <c r="DJ2579" s="130"/>
      <c r="DK2579" s="130"/>
      <c r="DL2579" s="130"/>
    </row>
    <row r="2580" spans="1:116" ht="38.25" x14ac:dyDescent="0.2">
      <c r="A2580" s="136">
        <v>2577</v>
      </c>
      <c r="B2580" s="368">
        <f t="shared" si="198"/>
        <v>1470</v>
      </c>
      <c r="C2580" s="223" t="s">
        <v>11416</v>
      </c>
      <c r="D2580" s="336" t="s">
        <v>597</v>
      </c>
      <c r="E2580" s="6">
        <v>20106897914</v>
      </c>
      <c r="F2580" s="336" t="s">
        <v>26</v>
      </c>
      <c r="G2580" s="336" t="s">
        <v>27</v>
      </c>
      <c r="H2580" s="198" t="s">
        <v>11417</v>
      </c>
      <c r="I2580" s="336" t="s">
        <v>7162</v>
      </c>
      <c r="J2580" s="336" t="s">
        <v>11420</v>
      </c>
      <c r="K2580" s="104" t="s">
        <v>11418</v>
      </c>
      <c r="L2580" s="198" t="s">
        <v>11428</v>
      </c>
      <c r="M2580" s="134" t="s">
        <v>7539</v>
      </c>
      <c r="N2580" s="336" t="s">
        <v>1161</v>
      </c>
      <c r="O2580" s="336">
        <v>2024</v>
      </c>
      <c r="P2580" s="88">
        <v>45660</v>
      </c>
      <c r="Q2580" s="336" t="s">
        <v>6790</v>
      </c>
      <c r="R2580" s="336">
        <v>1</v>
      </c>
      <c r="S2580" s="222" t="s">
        <v>11419</v>
      </c>
      <c r="T2580" s="179">
        <v>45926</v>
      </c>
      <c r="U2580" s="87">
        <v>11</v>
      </c>
      <c r="V2580" s="134" t="s">
        <v>2053</v>
      </c>
      <c r="W2580" s="138" t="s">
        <v>2053</v>
      </c>
      <c r="X2580" s="134" t="s">
        <v>2053</v>
      </c>
      <c r="Y2580" s="131" t="s">
        <v>11421</v>
      </c>
      <c r="Z2580" s="179">
        <v>45986</v>
      </c>
      <c r="AA2580" s="87">
        <v>11</v>
      </c>
      <c r="AB2580" s="337" t="s">
        <v>11422</v>
      </c>
      <c r="AC2580" s="145">
        <v>11</v>
      </c>
      <c r="AD2580" s="142">
        <v>2025</v>
      </c>
      <c r="AE2580" s="142">
        <v>5350</v>
      </c>
      <c r="AF2580" s="328">
        <f t="shared" si="197"/>
        <v>58850</v>
      </c>
      <c r="AG2580" s="108"/>
      <c r="AH2580" s="108"/>
      <c r="AI2580" s="108"/>
      <c r="AJ2580" s="108"/>
      <c r="AK2580" s="108"/>
      <c r="AL2580" s="108"/>
      <c r="AM2580" s="108"/>
      <c r="AN2580" s="108"/>
      <c r="AO2580" s="108"/>
      <c r="AP2580" s="108"/>
      <c r="AQ2580" s="108"/>
      <c r="AR2580" s="108"/>
      <c r="AS2580" s="108"/>
      <c r="AT2580" s="108"/>
      <c r="AU2580" s="108"/>
      <c r="AV2580" s="108"/>
      <c r="AW2580" s="108"/>
      <c r="AX2580" s="108"/>
      <c r="AY2580" s="108"/>
      <c r="AZ2580" s="108"/>
      <c r="BA2580" s="108"/>
      <c r="BB2580" s="108"/>
      <c r="BC2580" s="108"/>
      <c r="BD2580" s="108"/>
      <c r="BE2580" s="108"/>
      <c r="BF2580" s="108"/>
      <c r="BG2580" s="108"/>
      <c r="BH2580" s="108"/>
      <c r="BI2580" s="108"/>
      <c r="BJ2580" s="108"/>
      <c r="BK2580" s="130"/>
      <c r="BL2580" s="130"/>
      <c r="BM2580" s="130"/>
      <c r="BN2580" s="130"/>
      <c r="BO2580" s="130"/>
      <c r="BP2580" s="130"/>
      <c r="BQ2580" s="130"/>
      <c r="BR2580" s="130"/>
      <c r="BS2580" s="130"/>
      <c r="BT2580" s="130"/>
      <c r="BU2580" s="130"/>
      <c r="BV2580" s="130"/>
      <c r="BW2580" s="130"/>
      <c r="BX2580" s="130"/>
      <c r="BY2580" s="130"/>
      <c r="BZ2580" s="130"/>
      <c r="CA2580" s="130"/>
      <c r="CB2580" s="130"/>
      <c r="CC2580" s="130"/>
      <c r="CD2580" s="130"/>
      <c r="CE2580" s="130"/>
      <c r="CF2580" s="130"/>
      <c r="CG2580" s="130"/>
      <c r="CH2580" s="130"/>
      <c r="CI2580" s="130"/>
      <c r="CJ2580" s="130"/>
      <c r="CK2580" s="130"/>
      <c r="CL2580" s="130"/>
      <c r="CM2580" s="130"/>
      <c r="CN2580" s="130"/>
      <c r="CO2580" s="130"/>
      <c r="CP2580" s="130"/>
      <c r="CQ2580" s="130"/>
      <c r="CR2580" s="130"/>
      <c r="CS2580" s="130"/>
      <c r="CT2580" s="130"/>
      <c r="CU2580" s="130"/>
      <c r="CV2580" s="130"/>
      <c r="CW2580" s="130"/>
      <c r="CX2580" s="130"/>
      <c r="CY2580" s="130"/>
      <c r="CZ2580" s="130"/>
      <c r="DA2580" s="130"/>
      <c r="DB2580" s="130"/>
      <c r="DC2580" s="130"/>
      <c r="DD2580" s="130"/>
      <c r="DE2580" s="130"/>
      <c r="DF2580" s="130"/>
      <c r="DG2580" s="130"/>
      <c r="DH2580" s="130"/>
      <c r="DI2580" s="130"/>
      <c r="DJ2580" s="130"/>
      <c r="DK2580" s="130"/>
      <c r="DL2580" s="130"/>
    </row>
    <row r="2581" spans="1:116" ht="38.25" x14ac:dyDescent="0.2">
      <c r="A2581" s="136">
        <v>2578</v>
      </c>
      <c r="B2581" s="368">
        <f t="shared" si="198"/>
        <v>1471</v>
      </c>
      <c r="C2581" s="223" t="s">
        <v>11423</v>
      </c>
      <c r="D2581" s="336" t="s">
        <v>8462</v>
      </c>
      <c r="E2581" s="141">
        <v>20467534026</v>
      </c>
      <c r="F2581" s="134" t="s">
        <v>26</v>
      </c>
      <c r="G2581" s="336" t="s">
        <v>27</v>
      </c>
      <c r="H2581" s="198" t="s">
        <v>11424</v>
      </c>
      <c r="I2581" s="336" t="s">
        <v>11425</v>
      </c>
      <c r="J2581" s="336" t="s">
        <v>11426</v>
      </c>
      <c r="K2581" s="104" t="s">
        <v>11427</v>
      </c>
      <c r="L2581" s="198" t="s">
        <v>11429</v>
      </c>
      <c r="M2581" s="134" t="s">
        <v>6883</v>
      </c>
      <c r="N2581" s="336" t="s">
        <v>1162</v>
      </c>
      <c r="O2581" s="336">
        <v>2024</v>
      </c>
      <c r="P2581" s="88">
        <v>45680</v>
      </c>
      <c r="Q2581" s="336" t="s">
        <v>6790</v>
      </c>
      <c r="R2581" s="336">
        <v>1</v>
      </c>
      <c r="S2581" s="222" t="s">
        <v>11430</v>
      </c>
      <c r="T2581" s="179">
        <v>45922</v>
      </c>
      <c r="U2581" s="87">
        <v>328.3</v>
      </c>
      <c r="V2581" s="134" t="s">
        <v>11431</v>
      </c>
      <c r="W2581" s="138">
        <v>45950</v>
      </c>
      <c r="X2581" s="134">
        <v>328.3</v>
      </c>
      <c r="Y2581" s="131" t="s">
        <v>11432</v>
      </c>
      <c r="Z2581" s="179">
        <v>45986</v>
      </c>
      <c r="AA2581" s="87">
        <v>328.3</v>
      </c>
      <c r="AB2581" s="337" t="s">
        <v>11433</v>
      </c>
      <c r="AC2581" s="145">
        <v>328.3</v>
      </c>
      <c r="AD2581" s="142">
        <v>2025</v>
      </c>
      <c r="AE2581" s="142">
        <v>5350</v>
      </c>
      <c r="AF2581" s="328">
        <f t="shared" si="197"/>
        <v>1756405</v>
      </c>
      <c r="AG2581" s="108"/>
      <c r="AH2581" s="108"/>
      <c r="AI2581" s="108"/>
      <c r="AJ2581" s="108"/>
      <c r="AK2581" s="108"/>
      <c r="AL2581" s="108"/>
      <c r="AM2581" s="108"/>
      <c r="AN2581" s="108"/>
      <c r="AO2581" s="108"/>
      <c r="AP2581" s="108"/>
      <c r="AQ2581" s="108"/>
      <c r="AR2581" s="108"/>
      <c r="AS2581" s="108"/>
      <c r="AT2581" s="108"/>
      <c r="AU2581" s="108"/>
      <c r="AV2581" s="108"/>
      <c r="AW2581" s="108"/>
      <c r="AX2581" s="108"/>
      <c r="AY2581" s="108"/>
      <c r="AZ2581" s="108"/>
      <c r="BA2581" s="108"/>
      <c r="BB2581" s="108"/>
      <c r="BC2581" s="108"/>
      <c r="BD2581" s="108"/>
      <c r="BE2581" s="108"/>
      <c r="BF2581" s="108"/>
      <c r="BG2581" s="108"/>
      <c r="BH2581" s="108"/>
      <c r="BI2581" s="108"/>
      <c r="BJ2581" s="108"/>
      <c r="BK2581" s="130"/>
      <c r="BL2581" s="130"/>
      <c r="BM2581" s="130"/>
      <c r="BN2581" s="130"/>
      <c r="BO2581" s="130"/>
      <c r="BP2581" s="130"/>
      <c r="BQ2581" s="130"/>
      <c r="BR2581" s="130"/>
      <c r="BS2581" s="130"/>
      <c r="BT2581" s="130"/>
      <c r="BU2581" s="130"/>
      <c r="BV2581" s="130"/>
      <c r="BW2581" s="130"/>
      <c r="BX2581" s="130"/>
      <c r="BY2581" s="130"/>
      <c r="BZ2581" s="130"/>
      <c r="CA2581" s="130"/>
      <c r="CB2581" s="130"/>
      <c r="CC2581" s="130"/>
      <c r="CD2581" s="130"/>
      <c r="CE2581" s="130"/>
      <c r="CF2581" s="130"/>
      <c r="CG2581" s="130"/>
      <c r="CH2581" s="130"/>
      <c r="CI2581" s="130"/>
      <c r="CJ2581" s="130"/>
      <c r="CK2581" s="130"/>
      <c r="CL2581" s="130"/>
      <c r="CM2581" s="130"/>
      <c r="CN2581" s="130"/>
      <c r="CO2581" s="130"/>
      <c r="CP2581" s="130"/>
      <c r="CQ2581" s="130"/>
      <c r="CR2581" s="130"/>
      <c r="CS2581" s="130"/>
      <c r="CT2581" s="130"/>
      <c r="CU2581" s="130"/>
      <c r="CV2581" s="130"/>
      <c r="CW2581" s="130"/>
      <c r="CX2581" s="130"/>
      <c r="CY2581" s="130"/>
      <c r="CZ2581" s="130"/>
      <c r="DA2581" s="130"/>
      <c r="DB2581" s="130"/>
      <c r="DC2581" s="130"/>
      <c r="DD2581" s="130"/>
      <c r="DE2581" s="130"/>
      <c r="DF2581" s="130"/>
      <c r="DG2581" s="130"/>
      <c r="DH2581" s="130"/>
      <c r="DI2581" s="130"/>
      <c r="DJ2581" s="130"/>
      <c r="DK2581" s="130"/>
      <c r="DL2581" s="130"/>
    </row>
    <row r="2582" spans="1:116" ht="38.25" x14ac:dyDescent="0.2">
      <c r="A2582" s="136">
        <v>2579</v>
      </c>
      <c r="B2582" s="368">
        <f t="shared" si="198"/>
        <v>1472</v>
      </c>
      <c r="C2582" s="223" t="s">
        <v>11474</v>
      </c>
      <c r="D2582" s="336" t="s">
        <v>11040</v>
      </c>
      <c r="E2582" s="141">
        <v>20100017491</v>
      </c>
      <c r="F2582" s="134" t="s">
        <v>26</v>
      </c>
      <c r="G2582" s="336" t="s">
        <v>27</v>
      </c>
      <c r="H2582" s="198" t="s">
        <v>11434</v>
      </c>
      <c r="I2582" s="336" t="s">
        <v>7472</v>
      </c>
      <c r="J2582" s="336" t="s">
        <v>7472</v>
      </c>
      <c r="K2582" s="104" t="s">
        <v>9395</v>
      </c>
      <c r="L2582" s="198" t="s">
        <v>11435</v>
      </c>
      <c r="M2582" s="134" t="s">
        <v>11436</v>
      </c>
      <c r="N2582" s="336" t="s">
        <v>1162</v>
      </c>
      <c r="O2582" s="336">
        <v>2013</v>
      </c>
      <c r="P2582" s="88">
        <v>41635</v>
      </c>
      <c r="Q2582" s="336" t="s">
        <v>6790</v>
      </c>
      <c r="R2582" s="336">
        <v>1</v>
      </c>
      <c r="S2582" s="222" t="s">
        <v>11437</v>
      </c>
      <c r="T2582" s="179">
        <v>45881</v>
      </c>
      <c r="U2582" s="87">
        <v>60</v>
      </c>
      <c r="V2582" s="134" t="s">
        <v>11438</v>
      </c>
      <c r="W2582" s="138">
        <v>45922</v>
      </c>
      <c r="X2582" s="134">
        <v>60</v>
      </c>
      <c r="Y2582" s="131" t="s">
        <v>11439</v>
      </c>
      <c r="Z2582" s="179">
        <v>45986</v>
      </c>
      <c r="AA2582" s="87">
        <v>60</v>
      </c>
      <c r="AB2582" s="337" t="s">
        <v>11440</v>
      </c>
      <c r="AC2582" s="145">
        <v>60</v>
      </c>
      <c r="AD2582" s="142">
        <v>2025</v>
      </c>
      <c r="AE2582" s="142">
        <v>5350</v>
      </c>
      <c r="AF2582" s="328">
        <f t="shared" si="197"/>
        <v>321000</v>
      </c>
      <c r="AG2582" s="108"/>
      <c r="AH2582" s="108"/>
      <c r="AI2582" s="108"/>
      <c r="AJ2582" s="108"/>
      <c r="AK2582" s="108"/>
      <c r="AL2582" s="108"/>
      <c r="AM2582" s="108"/>
      <c r="AN2582" s="108"/>
      <c r="AO2582" s="108"/>
      <c r="AP2582" s="108"/>
      <c r="AQ2582" s="108"/>
      <c r="AR2582" s="108"/>
      <c r="AS2582" s="108"/>
      <c r="AT2582" s="108"/>
      <c r="AU2582" s="108"/>
      <c r="AV2582" s="108"/>
      <c r="AW2582" s="108"/>
      <c r="AX2582" s="108"/>
      <c r="AY2582" s="108"/>
      <c r="AZ2582" s="108"/>
      <c r="BA2582" s="108"/>
      <c r="BB2582" s="108"/>
      <c r="BC2582" s="108"/>
      <c r="BD2582" s="108"/>
      <c r="BE2582" s="108"/>
      <c r="BF2582" s="108"/>
      <c r="BG2582" s="108"/>
      <c r="BH2582" s="108"/>
      <c r="BI2582" s="108"/>
      <c r="BJ2582" s="108"/>
      <c r="BK2582" s="130"/>
      <c r="BL2582" s="130"/>
      <c r="BM2582" s="130"/>
      <c r="BN2582" s="130"/>
      <c r="BO2582" s="130"/>
      <c r="BP2582" s="130"/>
      <c r="BQ2582" s="130"/>
      <c r="BR2582" s="130"/>
      <c r="BS2582" s="130"/>
      <c r="BT2582" s="130"/>
      <c r="BU2582" s="130"/>
      <c r="BV2582" s="130"/>
      <c r="BW2582" s="130"/>
      <c r="BX2582" s="130"/>
      <c r="BY2582" s="130"/>
      <c r="BZ2582" s="130"/>
      <c r="CA2582" s="130"/>
      <c r="CB2582" s="130"/>
      <c r="CC2582" s="130"/>
      <c r="CD2582" s="130"/>
      <c r="CE2582" s="130"/>
      <c r="CF2582" s="130"/>
      <c r="CG2582" s="130"/>
      <c r="CH2582" s="130"/>
      <c r="CI2582" s="130"/>
      <c r="CJ2582" s="130"/>
      <c r="CK2582" s="130"/>
      <c r="CL2582" s="130"/>
      <c r="CM2582" s="130"/>
      <c r="CN2582" s="130"/>
      <c r="CO2582" s="130"/>
      <c r="CP2582" s="130"/>
      <c r="CQ2582" s="130"/>
      <c r="CR2582" s="130"/>
      <c r="CS2582" s="130"/>
      <c r="CT2582" s="130"/>
      <c r="CU2582" s="130"/>
      <c r="CV2582" s="130"/>
      <c r="CW2582" s="130"/>
      <c r="CX2582" s="130"/>
      <c r="CY2582" s="130"/>
      <c r="CZ2582" s="130"/>
      <c r="DA2582" s="130"/>
      <c r="DB2582" s="130"/>
      <c r="DC2582" s="130"/>
      <c r="DD2582" s="130"/>
      <c r="DE2582" s="130"/>
      <c r="DF2582" s="130"/>
      <c r="DG2582" s="130"/>
      <c r="DH2582" s="130"/>
      <c r="DI2582" s="130"/>
      <c r="DJ2582" s="130"/>
      <c r="DK2582" s="130"/>
      <c r="DL2582" s="130"/>
    </row>
    <row r="2583" spans="1:116" ht="38.25" x14ac:dyDescent="0.2">
      <c r="A2583" s="136">
        <v>2580</v>
      </c>
      <c r="B2583" s="368">
        <f t="shared" si="198"/>
        <v>1473</v>
      </c>
      <c r="C2583" s="223" t="s">
        <v>11441</v>
      </c>
      <c r="D2583" s="336" t="s">
        <v>11395</v>
      </c>
      <c r="E2583" s="141">
        <v>20543254798</v>
      </c>
      <c r="F2583" s="134" t="s">
        <v>26</v>
      </c>
      <c r="G2583" s="336" t="s">
        <v>27</v>
      </c>
      <c r="H2583" s="198" t="s">
        <v>9412</v>
      </c>
      <c r="I2583" s="336" t="s">
        <v>10792</v>
      </c>
      <c r="J2583" s="336" t="s">
        <v>11426</v>
      </c>
      <c r="K2583" s="104" t="s">
        <v>11427</v>
      </c>
      <c r="L2583" s="198" t="s">
        <v>11442</v>
      </c>
      <c r="M2583" s="134" t="s">
        <v>6883</v>
      </c>
      <c r="N2583" s="336" t="s">
        <v>1162</v>
      </c>
      <c r="O2583" s="336">
        <v>2024</v>
      </c>
      <c r="P2583" s="88">
        <v>45679</v>
      </c>
      <c r="Q2583" s="336" t="s">
        <v>6790</v>
      </c>
      <c r="R2583" s="336">
        <v>1</v>
      </c>
      <c r="S2583" s="222" t="s">
        <v>11444</v>
      </c>
      <c r="T2583" s="179">
        <v>45901</v>
      </c>
      <c r="U2583" s="87">
        <v>477.6</v>
      </c>
      <c r="V2583" s="134" t="s">
        <v>11443</v>
      </c>
      <c r="W2583" s="138">
        <v>45930</v>
      </c>
      <c r="X2583" s="134">
        <v>477.6</v>
      </c>
      <c r="Y2583" s="131" t="s">
        <v>11445</v>
      </c>
      <c r="Z2583" s="179">
        <v>45992</v>
      </c>
      <c r="AA2583" s="87">
        <v>477.6</v>
      </c>
      <c r="AB2583" s="337" t="s">
        <v>11461</v>
      </c>
      <c r="AC2583" s="145">
        <v>477.6</v>
      </c>
      <c r="AD2583" s="142">
        <v>2025</v>
      </c>
      <c r="AE2583" s="142">
        <v>5350</v>
      </c>
      <c r="AF2583" s="328">
        <f t="shared" si="197"/>
        <v>2555160</v>
      </c>
      <c r="AG2583" s="108"/>
      <c r="AH2583" s="108"/>
      <c r="AI2583" s="108"/>
      <c r="AJ2583" s="108"/>
      <c r="AK2583" s="108"/>
      <c r="AL2583" s="108"/>
      <c r="AM2583" s="108"/>
      <c r="AN2583" s="108"/>
      <c r="AO2583" s="108"/>
      <c r="AP2583" s="108"/>
      <c r="AQ2583" s="108"/>
      <c r="AR2583" s="108"/>
      <c r="AS2583" s="108"/>
      <c r="AT2583" s="108"/>
      <c r="AU2583" s="108"/>
      <c r="AV2583" s="108"/>
      <c r="AW2583" s="108"/>
      <c r="AX2583" s="108"/>
      <c r="AY2583" s="108"/>
      <c r="AZ2583" s="108"/>
      <c r="BA2583" s="108"/>
      <c r="BB2583" s="108"/>
      <c r="BC2583" s="108"/>
      <c r="BD2583" s="108"/>
      <c r="BE2583" s="108"/>
      <c r="BF2583" s="108"/>
      <c r="BG2583" s="108"/>
      <c r="BH2583" s="108"/>
      <c r="BI2583" s="108"/>
      <c r="BJ2583" s="108"/>
      <c r="BK2583" s="130"/>
      <c r="BL2583" s="130"/>
      <c r="BM2583" s="130"/>
      <c r="BN2583" s="130"/>
      <c r="BO2583" s="130"/>
      <c r="BP2583" s="130"/>
      <c r="BQ2583" s="130"/>
      <c r="BR2583" s="130"/>
      <c r="BS2583" s="130"/>
      <c r="BT2583" s="130"/>
      <c r="BU2583" s="130"/>
      <c r="BV2583" s="130"/>
      <c r="BW2583" s="130"/>
      <c r="BX2583" s="130"/>
      <c r="BY2583" s="130"/>
      <c r="BZ2583" s="130"/>
      <c r="CA2583" s="130"/>
      <c r="CB2583" s="130"/>
      <c r="CC2583" s="130"/>
      <c r="CD2583" s="130"/>
      <c r="CE2583" s="130"/>
      <c r="CF2583" s="130"/>
      <c r="CG2583" s="130"/>
      <c r="CH2583" s="130"/>
      <c r="CI2583" s="130"/>
      <c r="CJ2583" s="130"/>
      <c r="CK2583" s="130"/>
      <c r="CL2583" s="130"/>
      <c r="CM2583" s="130"/>
      <c r="CN2583" s="130"/>
      <c r="CO2583" s="130"/>
      <c r="CP2583" s="130"/>
      <c r="CQ2583" s="130"/>
      <c r="CR2583" s="130"/>
      <c r="CS2583" s="130"/>
      <c r="CT2583" s="130"/>
      <c r="CU2583" s="130"/>
      <c r="CV2583" s="130"/>
      <c r="CW2583" s="130"/>
      <c r="CX2583" s="130"/>
      <c r="CY2583" s="130"/>
      <c r="CZ2583" s="130"/>
      <c r="DA2583" s="130"/>
      <c r="DB2583" s="130"/>
      <c r="DC2583" s="130"/>
      <c r="DD2583" s="130"/>
      <c r="DE2583" s="130"/>
      <c r="DF2583" s="130"/>
      <c r="DG2583" s="130"/>
      <c r="DH2583" s="130"/>
      <c r="DI2583" s="130"/>
      <c r="DJ2583" s="130"/>
      <c r="DK2583" s="130"/>
      <c r="DL2583" s="130"/>
    </row>
    <row r="2584" spans="1:116" ht="38.25" x14ac:dyDescent="0.2">
      <c r="A2584" s="136">
        <v>2581</v>
      </c>
      <c r="B2584" s="368">
        <f t="shared" si="198"/>
        <v>1474</v>
      </c>
      <c r="C2584" s="223" t="s">
        <v>11446</v>
      </c>
      <c r="D2584" s="336" t="s">
        <v>597</v>
      </c>
      <c r="E2584" s="6">
        <v>20106897914</v>
      </c>
      <c r="F2584" s="336" t="s">
        <v>26</v>
      </c>
      <c r="G2584" s="336" t="s">
        <v>27</v>
      </c>
      <c r="H2584" s="198" t="s">
        <v>9412</v>
      </c>
      <c r="I2584" s="336" t="s">
        <v>11447</v>
      </c>
      <c r="J2584" s="336" t="s">
        <v>11298</v>
      </c>
      <c r="K2584" s="104" t="s">
        <v>11448</v>
      </c>
      <c r="L2584" s="198" t="s">
        <v>11449</v>
      </c>
      <c r="M2584" s="134" t="s">
        <v>7539</v>
      </c>
      <c r="N2584" s="336" t="s">
        <v>1161</v>
      </c>
      <c r="O2584" s="336">
        <v>2023</v>
      </c>
      <c r="P2584" s="88">
        <v>45672</v>
      </c>
      <c r="Q2584" s="336" t="s">
        <v>6790</v>
      </c>
      <c r="R2584" s="336">
        <v>1</v>
      </c>
      <c r="S2584" s="222" t="s">
        <v>11450</v>
      </c>
      <c r="T2584" s="179">
        <v>45799</v>
      </c>
      <c r="U2584" s="87">
        <v>50</v>
      </c>
      <c r="V2584" s="134" t="s">
        <v>11451</v>
      </c>
      <c r="W2584" s="138">
        <v>45929</v>
      </c>
      <c r="X2584" s="134">
        <v>50</v>
      </c>
      <c r="Y2584" s="131" t="s">
        <v>11452</v>
      </c>
      <c r="Z2584" s="179">
        <v>45992</v>
      </c>
      <c r="AA2584" s="87">
        <v>50</v>
      </c>
      <c r="AB2584" s="337" t="s">
        <v>11453</v>
      </c>
      <c r="AC2584" s="145">
        <v>50</v>
      </c>
      <c r="AD2584" s="142">
        <v>2025</v>
      </c>
      <c r="AE2584" s="142">
        <v>5350</v>
      </c>
      <c r="AF2584" s="328">
        <f t="shared" si="197"/>
        <v>267500</v>
      </c>
      <c r="AG2584" s="108"/>
      <c r="AH2584" s="108"/>
      <c r="AI2584" s="108"/>
      <c r="AJ2584" s="108"/>
      <c r="AK2584" s="108"/>
      <c r="AL2584" s="108"/>
      <c r="AM2584" s="108"/>
      <c r="AN2584" s="108"/>
      <c r="AO2584" s="108"/>
      <c r="AP2584" s="108"/>
      <c r="AQ2584" s="108"/>
      <c r="AR2584" s="108"/>
      <c r="AS2584" s="108"/>
      <c r="AT2584" s="108"/>
      <c r="AU2584" s="108"/>
      <c r="AV2584" s="108"/>
      <c r="AW2584" s="108"/>
      <c r="AX2584" s="108"/>
      <c r="AY2584" s="108"/>
      <c r="AZ2584" s="108"/>
      <c r="BA2584" s="108"/>
      <c r="BB2584" s="108"/>
      <c r="BC2584" s="108"/>
      <c r="BD2584" s="108"/>
      <c r="BE2584" s="108"/>
      <c r="BF2584" s="108"/>
      <c r="BG2584" s="108"/>
      <c r="BH2584" s="108"/>
      <c r="BI2584" s="108"/>
      <c r="BJ2584" s="108"/>
      <c r="BK2584" s="130"/>
      <c r="BL2584" s="130"/>
      <c r="BM2584" s="130"/>
      <c r="BN2584" s="130"/>
      <c r="BO2584" s="130"/>
      <c r="BP2584" s="130"/>
      <c r="BQ2584" s="130"/>
      <c r="BR2584" s="130"/>
      <c r="BS2584" s="130"/>
      <c r="BT2584" s="130"/>
      <c r="BU2584" s="130"/>
      <c r="BV2584" s="130"/>
      <c r="BW2584" s="130"/>
      <c r="BX2584" s="130"/>
      <c r="BY2584" s="130"/>
      <c r="BZ2584" s="130"/>
      <c r="CA2584" s="130"/>
      <c r="CB2584" s="130"/>
      <c r="CC2584" s="130"/>
      <c r="CD2584" s="130"/>
      <c r="CE2584" s="130"/>
      <c r="CF2584" s="130"/>
      <c r="CG2584" s="130"/>
      <c r="CH2584" s="130"/>
      <c r="CI2584" s="130"/>
      <c r="CJ2584" s="130"/>
      <c r="CK2584" s="130"/>
      <c r="CL2584" s="130"/>
      <c r="CM2584" s="130"/>
      <c r="CN2584" s="130"/>
      <c r="CO2584" s="130"/>
      <c r="CP2584" s="130"/>
      <c r="CQ2584" s="130"/>
      <c r="CR2584" s="130"/>
      <c r="CS2584" s="130"/>
      <c r="CT2584" s="130"/>
      <c r="CU2584" s="130"/>
      <c r="CV2584" s="130"/>
      <c r="CW2584" s="130"/>
      <c r="CX2584" s="130"/>
      <c r="CY2584" s="130"/>
      <c r="CZ2584" s="130"/>
      <c r="DA2584" s="130"/>
      <c r="DB2584" s="130"/>
      <c r="DC2584" s="130"/>
      <c r="DD2584" s="130"/>
      <c r="DE2584" s="130"/>
      <c r="DF2584" s="130"/>
      <c r="DG2584" s="130"/>
      <c r="DH2584" s="130"/>
      <c r="DI2584" s="130"/>
      <c r="DJ2584" s="130"/>
      <c r="DK2584" s="130"/>
      <c r="DL2584" s="130"/>
    </row>
    <row r="2585" spans="1:116" ht="38.25" x14ac:dyDescent="0.2">
      <c r="A2585" s="136">
        <v>2582</v>
      </c>
      <c r="B2585" s="368">
        <f t="shared" si="198"/>
        <v>1474</v>
      </c>
      <c r="C2585" s="223" t="s">
        <v>11446</v>
      </c>
      <c r="D2585" s="336" t="s">
        <v>597</v>
      </c>
      <c r="E2585" s="6">
        <v>20106897914</v>
      </c>
      <c r="F2585" s="336" t="s">
        <v>26</v>
      </c>
      <c r="G2585" s="336" t="s">
        <v>27</v>
      </c>
      <c r="H2585" s="198" t="s">
        <v>6850</v>
      </c>
      <c r="I2585" s="336" t="s">
        <v>7166</v>
      </c>
      <c r="J2585" s="336" t="s">
        <v>7166</v>
      </c>
      <c r="K2585" s="104" t="s">
        <v>11454</v>
      </c>
      <c r="L2585" s="198" t="s">
        <v>11455</v>
      </c>
      <c r="M2585" s="134" t="s">
        <v>7539</v>
      </c>
      <c r="N2585" s="336" t="s">
        <v>1161</v>
      </c>
      <c r="O2585" s="336">
        <v>2024</v>
      </c>
      <c r="P2585" s="88">
        <v>45672</v>
      </c>
      <c r="Q2585" s="336" t="s">
        <v>6790</v>
      </c>
      <c r="R2585" s="336">
        <v>1</v>
      </c>
      <c r="S2585" s="222" t="s">
        <v>11450</v>
      </c>
      <c r="T2585" s="179">
        <v>45799</v>
      </c>
      <c r="U2585" s="87">
        <v>35.4</v>
      </c>
      <c r="V2585" s="134" t="s">
        <v>11451</v>
      </c>
      <c r="W2585" s="138">
        <v>45929</v>
      </c>
      <c r="X2585" s="134">
        <v>35.4</v>
      </c>
      <c r="Y2585" s="131" t="s">
        <v>11452</v>
      </c>
      <c r="Z2585" s="179">
        <v>45992</v>
      </c>
      <c r="AA2585" s="87">
        <v>35.4</v>
      </c>
      <c r="AB2585" s="337" t="s">
        <v>11453</v>
      </c>
      <c r="AC2585" s="145">
        <v>35.4</v>
      </c>
      <c r="AD2585" s="142">
        <v>2025</v>
      </c>
      <c r="AE2585" s="142">
        <v>5350</v>
      </c>
      <c r="AF2585" s="328">
        <f t="shared" si="197"/>
        <v>189390</v>
      </c>
      <c r="AG2585" s="108"/>
      <c r="AH2585" s="108"/>
      <c r="AI2585" s="108"/>
      <c r="AJ2585" s="108"/>
      <c r="AK2585" s="108"/>
      <c r="AL2585" s="108"/>
      <c r="AM2585" s="108"/>
      <c r="AN2585" s="108"/>
      <c r="AO2585" s="108"/>
      <c r="AP2585" s="108"/>
      <c r="AQ2585" s="108"/>
      <c r="AR2585" s="108"/>
      <c r="AS2585" s="108"/>
      <c r="AT2585" s="108"/>
      <c r="AU2585" s="108"/>
      <c r="AV2585" s="108"/>
      <c r="AW2585" s="108"/>
      <c r="AX2585" s="108"/>
      <c r="AY2585" s="108"/>
      <c r="AZ2585" s="108"/>
      <c r="BA2585" s="108"/>
      <c r="BB2585" s="108"/>
      <c r="BC2585" s="108"/>
      <c r="BD2585" s="108"/>
      <c r="BE2585" s="108"/>
      <c r="BF2585" s="108"/>
      <c r="BG2585" s="108"/>
      <c r="BH2585" s="108"/>
      <c r="BI2585" s="108"/>
      <c r="BJ2585" s="108"/>
      <c r="BK2585" s="130"/>
      <c r="BL2585" s="130"/>
      <c r="BM2585" s="130"/>
      <c r="BN2585" s="130"/>
      <c r="BO2585" s="130"/>
      <c r="BP2585" s="130"/>
      <c r="BQ2585" s="130"/>
      <c r="BR2585" s="130"/>
      <c r="BS2585" s="130"/>
      <c r="BT2585" s="130"/>
      <c r="BU2585" s="130"/>
      <c r="BV2585" s="130"/>
      <c r="BW2585" s="130"/>
      <c r="BX2585" s="130"/>
      <c r="BY2585" s="130"/>
      <c r="BZ2585" s="130"/>
      <c r="CA2585" s="130"/>
      <c r="CB2585" s="130"/>
      <c r="CC2585" s="130"/>
      <c r="CD2585" s="130"/>
      <c r="CE2585" s="130"/>
      <c r="CF2585" s="130"/>
      <c r="CG2585" s="130"/>
      <c r="CH2585" s="130"/>
      <c r="CI2585" s="130"/>
      <c r="CJ2585" s="130"/>
      <c r="CK2585" s="130"/>
      <c r="CL2585" s="130"/>
      <c r="CM2585" s="130"/>
      <c r="CN2585" s="130"/>
      <c r="CO2585" s="130"/>
      <c r="CP2585" s="130"/>
      <c r="CQ2585" s="130"/>
      <c r="CR2585" s="130"/>
      <c r="CS2585" s="130"/>
      <c r="CT2585" s="130"/>
      <c r="CU2585" s="130"/>
      <c r="CV2585" s="130"/>
      <c r="CW2585" s="130"/>
      <c r="CX2585" s="130"/>
      <c r="CY2585" s="130"/>
      <c r="CZ2585" s="130"/>
      <c r="DA2585" s="130"/>
      <c r="DB2585" s="130"/>
      <c r="DC2585" s="130"/>
      <c r="DD2585" s="130"/>
      <c r="DE2585" s="130"/>
      <c r="DF2585" s="130"/>
      <c r="DG2585" s="130"/>
      <c r="DH2585" s="130"/>
      <c r="DI2585" s="130"/>
      <c r="DJ2585" s="130"/>
      <c r="DK2585" s="130"/>
      <c r="DL2585" s="130"/>
    </row>
    <row r="2586" spans="1:116" ht="38.25" x14ac:dyDescent="0.2">
      <c r="A2586" s="136">
        <v>2583</v>
      </c>
      <c r="B2586" s="368">
        <f t="shared" si="198"/>
        <v>1475</v>
      </c>
      <c r="C2586" s="223" t="s">
        <v>11456</v>
      </c>
      <c r="D2586" s="341" t="s">
        <v>597</v>
      </c>
      <c r="E2586" s="6">
        <v>20106897914</v>
      </c>
      <c r="F2586" s="341" t="s">
        <v>26</v>
      </c>
      <c r="G2586" s="341" t="s">
        <v>27</v>
      </c>
      <c r="H2586" s="198" t="s">
        <v>9412</v>
      </c>
      <c r="I2586" s="341" t="s">
        <v>10792</v>
      </c>
      <c r="J2586" s="341" t="s">
        <v>11426</v>
      </c>
      <c r="K2586" s="104" t="s">
        <v>11427</v>
      </c>
      <c r="L2586" s="198" t="s">
        <v>11457</v>
      </c>
      <c r="M2586" s="134" t="s">
        <v>7539</v>
      </c>
      <c r="N2586" s="341" t="s">
        <v>1162</v>
      </c>
      <c r="O2586" s="341">
        <v>2024</v>
      </c>
      <c r="P2586" s="88">
        <v>45679</v>
      </c>
      <c r="Q2586" s="341" t="s">
        <v>6790</v>
      </c>
      <c r="R2586" s="341">
        <v>1</v>
      </c>
      <c r="S2586" s="222" t="s">
        <v>11458</v>
      </c>
      <c r="T2586" s="179">
        <v>45946</v>
      </c>
      <c r="U2586" s="87">
        <v>499.3</v>
      </c>
      <c r="V2586" s="134" t="s">
        <v>2053</v>
      </c>
      <c r="W2586" s="138" t="s">
        <v>2053</v>
      </c>
      <c r="X2586" s="134" t="s">
        <v>2053</v>
      </c>
      <c r="Y2586" s="131" t="s">
        <v>11459</v>
      </c>
      <c r="Z2586" s="179">
        <v>45996</v>
      </c>
      <c r="AA2586" s="87">
        <v>499.3</v>
      </c>
      <c r="AB2586" s="340" t="s">
        <v>11460</v>
      </c>
      <c r="AC2586" s="145">
        <v>499.3</v>
      </c>
      <c r="AD2586" s="142">
        <v>2025</v>
      </c>
      <c r="AE2586" s="142">
        <v>5350</v>
      </c>
      <c r="AF2586" s="328">
        <f t="shared" si="197"/>
        <v>2671255</v>
      </c>
      <c r="AG2586" s="108"/>
      <c r="AH2586" s="108"/>
      <c r="AI2586" s="108"/>
      <c r="AJ2586" s="108"/>
      <c r="AK2586" s="108"/>
      <c r="AL2586" s="108"/>
      <c r="AM2586" s="108"/>
      <c r="AN2586" s="108"/>
      <c r="AO2586" s="108"/>
      <c r="AP2586" s="108"/>
      <c r="AQ2586" s="108"/>
      <c r="AR2586" s="108"/>
      <c r="AS2586" s="108"/>
      <c r="AT2586" s="108"/>
      <c r="AU2586" s="108"/>
      <c r="AV2586" s="108"/>
      <c r="AW2586" s="108"/>
      <c r="AX2586" s="108"/>
      <c r="AY2586" s="108"/>
      <c r="AZ2586" s="108"/>
      <c r="BA2586" s="108"/>
      <c r="BB2586" s="108"/>
      <c r="BC2586" s="108"/>
      <c r="BD2586" s="108"/>
      <c r="BE2586" s="108"/>
      <c r="BF2586" s="108"/>
      <c r="BG2586" s="108"/>
      <c r="BH2586" s="108"/>
      <c r="BI2586" s="108"/>
      <c r="BJ2586" s="108"/>
      <c r="BK2586" s="130"/>
      <c r="BL2586" s="130"/>
      <c r="BM2586" s="130"/>
      <c r="BN2586" s="130"/>
      <c r="BO2586" s="130"/>
      <c r="BP2586" s="130"/>
      <c r="BQ2586" s="130"/>
      <c r="BR2586" s="130"/>
      <c r="BS2586" s="130"/>
      <c r="BT2586" s="130"/>
      <c r="BU2586" s="130"/>
      <c r="BV2586" s="130"/>
      <c r="BW2586" s="130"/>
      <c r="BX2586" s="130"/>
      <c r="BY2586" s="130"/>
      <c r="BZ2586" s="130"/>
      <c r="CA2586" s="130"/>
      <c r="CB2586" s="130"/>
      <c r="CC2586" s="130"/>
      <c r="CD2586" s="130"/>
      <c r="CE2586" s="130"/>
      <c r="CF2586" s="130"/>
      <c r="CG2586" s="130"/>
      <c r="CH2586" s="130"/>
      <c r="CI2586" s="130"/>
      <c r="CJ2586" s="130"/>
      <c r="CK2586" s="130"/>
      <c r="CL2586" s="130"/>
      <c r="CM2586" s="130"/>
      <c r="CN2586" s="130"/>
      <c r="CO2586" s="130"/>
      <c r="CP2586" s="130"/>
      <c r="CQ2586" s="130"/>
      <c r="CR2586" s="130"/>
      <c r="CS2586" s="130"/>
      <c r="CT2586" s="130"/>
      <c r="CU2586" s="130"/>
      <c r="CV2586" s="130"/>
      <c r="CW2586" s="130"/>
      <c r="CX2586" s="130"/>
      <c r="CY2586" s="130"/>
      <c r="CZ2586" s="130"/>
      <c r="DA2586" s="130"/>
      <c r="DB2586" s="130"/>
      <c r="DC2586" s="130"/>
      <c r="DD2586" s="130"/>
      <c r="DE2586" s="130"/>
      <c r="DF2586" s="130"/>
      <c r="DG2586" s="130"/>
      <c r="DH2586" s="130"/>
      <c r="DI2586" s="130"/>
      <c r="DJ2586" s="130"/>
      <c r="DK2586" s="130"/>
      <c r="DL2586" s="130"/>
    </row>
    <row r="2587" spans="1:116" ht="38.25" x14ac:dyDescent="0.2">
      <c r="A2587" s="136">
        <v>2584</v>
      </c>
      <c r="B2587" s="368">
        <f t="shared" si="198"/>
        <v>1476</v>
      </c>
      <c r="C2587" s="223" t="s">
        <v>11466</v>
      </c>
      <c r="D2587" s="341" t="s">
        <v>11040</v>
      </c>
      <c r="E2587" s="141">
        <v>20100017491</v>
      </c>
      <c r="F2587" s="134" t="s">
        <v>26</v>
      </c>
      <c r="G2587" s="341" t="s">
        <v>27</v>
      </c>
      <c r="H2587" s="198" t="s">
        <v>9412</v>
      </c>
      <c r="I2587" s="341" t="s">
        <v>10792</v>
      </c>
      <c r="J2587" s="341" t="s">
        <v>11426</v>
      </c>
      <c r="K2587" s="104" t="s">
        <v>11427</v>
      </c>
      <c r="L2587" s="198" t="s">
        <v>11468</v>
      </c>
      <c r="M2587" s="134" t="s">
        <v>7539</v>
      </c>
      <c r="N2587" s="341" t="s">
        <v>1162</v>
      </c>
      <c r="O2587" s="341">
        <v>2024</v>
      </c>
      <c r="P2587" s="88">
        <v>45679</v>
      </c>
      <c r="Q2587" s="341" t="s">
        <v>6790</v>
      </c>
      <c r="R2587" s="341">
        <v>1</v>
      </c>
      <c r="S2587" s="222" t="s">
        <v>11470</v>
      </c>
      <c r="T2587" s="179">
        <v>45950</v>
      </c>
      <c r="U2587" s="87">
        <v>415.6</v>
      </c>
      <c r="V2587" s="134" t="s">
        <v>11471</v>
      </c>
      <c r="W2587" s="138">
        <v>45974</v>
      </c>
      <c r="X2587" s="134">
        <v>415.6</v>
      </c>
      <c r="Y2587" s="131" t="s">
        <v>11472</v>
      </c>
      <c r="Z2587" s="179">
        <v>46006</v>
      </c>
      <c r="AA2587" s="87">
        <v>415.6</v>
      </c>
      <c r="AB2587" s="340" t="s">
        <v>11473</v>
      </c>
      <c r="AC2587" s="145">
        <v>415.6</v>
      </c>
      <c r="AD2587" s="142">
        <v>2025</v>
      </c>
      <c r="AE2587" s="142">
        <v>5350</v>
      </c>
      <c r="AF2587" s="328">
        <f t="shared" ref="AF2587" si="199">(AC2587*AE2587)</f>
        <v>2223460</v>
      </c>
      <c r="AG2587" s="108"/>
      <c r="AH2587" s="108"/>
      <c r="AI2587" s="108"/>
      <c r="AJ2587" s="108"/>
      <c r="AK2587" s="108"/>
      <c r="AL2587" s="108"/>
      <c r="AM2587" s="108"/>
      <c r="AN2587" s="108"/>
      <c r="AO2587" s="108"/>
      <c r="AP2587" s="108"/>
      <c r="AQ2587" s="108"/>
      <c r="AR2587" s="108"/>
      <c r="AS2587" s="108"/>
      <c r="AT2587" s="108"/>
      <c r="AU2587" s="108"/>
      <c r="AV2587" s="108"/>
      <c r="AW2587" s="108"/>
      <c r="AX2587" s="108"/>
      <c r="AY2587" s="108"/>
      <c r="AZ2587" s="108"/>
      <c r="BA2587" s="108"/>
      <c r="BB2587" s="108"/>
      <c r="BC2587" s="108"/>
      <c r="BD2587" s="108"/>
      <c r="BE2587" s="108"/>
      <c r="BF2587" s="108"/>
      <c r="BG2587" s="108"/>
      <c r="BH2587" s="108"/>
      <c r="BI2587" s="108"/>
      <c r="BJ2587" s="108"/>
      <c r="BK2587" s="130"/>
      <c r="BL2587" s="130"/>
      <c r="BM2587" s="130"/>
      <c r="BN2587" s="130"/>
      <c r="BO2587" s="130"/>
      <c r="BP2587" s="130"/>
      <c r="BQ2587" s="130"/>
      <c r="BR2587" s="130"/>
      <c r="BS2587" s="130"/>
      <c r="BT2587" s="130"/>
      <c r="BU2587" s="130"/>
      <c r="BV2587" s="130"/>
      <c r="BW2587" s="130"/>
      <c r="BX2587" s="130"/>
      <c r="BY2587" s="130"/>
      <c r="BZ2587" s="130"/>
      <c r="CA2587" s="130"/>
      <c r="CB2587" s="130"/>
      <c r="CC2587" s="130"/>
      <c r="CD2587" s="130"/>
      <c r="CE2587" s="130"/>
      <c r="CF2587" s="130"/>
      <c r="CG2587" s="130"/>
      <c r="CH2587" s="130"/>
      <c r="CI2587" s="130"/>
      <c r="CJ2587" s="130"/>
      <c r="CK2587" s="130"/>
      <c r="CL2587" s="130"/>
      <c r="CM2587" s="130"/>
      <c r="CN2587" s="130"/>
      <c r="CO2587" s="130"/>
      <c r="CP2587" s="130"/>
      <c r="CQ2587" s="130"/>
      <c r="CR2587" s="130"/>
      <c r="CS2587" s="130"/>
      <c r="CT2587" s="130"/>
      <c r="CU2587" s="130"/>
      <c r="CV2587" s="130"/>
      <c r="CW2587" s="130"/>
      <c r="CX2587" s="130"/>
      <c r="CY2587" s="130"/>
      <c r="CZ2587" s="130"/>
      <c r="DA2587" s="130"/>
      <c r="DB2587" s="130"/>
      <c r="DC2587" s="130"/>
      <c r="DD2587" s="130"/>
      <c r="DE2587" s="130"/>
      <c r="DF2587" s="130"/>
      <c r="DG2587" s="130"/>
      <c r="DH2587" s="130"/>
      <c r="DI2587" s="130"/>
      <c r="DJ2587" s="130"/>
      <c r="DK2587" s="130"/>
      <c r="DL2587" s="130"/>
    </row>
    <row r="2588" spans="1:116" ht="38.25" x14ac:dyDescent="0.2">
      <c r="A2588" s="136">
        <v>2585</v>
      </c>
      <c r="B2588" s="368">
        <f t="shared" si="198"/>
        <v>1476</v>
      </c>
      <c r="C2588" s="223" t="s">
        <v>11466</v>
      </c>
      <c r="D2588" s="341" t="s">
        <v>11040</v>
      </c>
      <c r="E2588" s="141">
        <v>20100017491</v>
      </c>
      <c r="F2588" s="134" t="s">
        <v>26</v>
      </c>
      <c r="G2588" s="341" t="s">
        <v>27</v>
      </c>
      <c r="H2588" s="198" t="s">
        <v>9412</v>
      </c>
      <c r="I2588" s="341" t="s">
        <v>11467</v>
      </c>
      <c r="J2588" s="341" t="s">
        <v>11426</v>
      </c>
      <c r="K2588" s="104" t="s">
        <v>11427</v>
      </c>
      <c r="L2588" s="198" t="s">
        <v>11469</v>
      </c>
      <c r="M2588" s="134" t="s">
        <v>7539</v>
      </c>
      <c r="N2588" s="341" t="s">
        <v>1161</v>
      </c>
      <c r="O2588" s="341">
        <v>2024</v>
      </c>
      <c r="P2588" s="88">
        <v>45679</v>
      </c>
      <c r="Q2588" s="341" t="s">
        <v>6790</v>
      </c>
      <c r="R2588" s="341">
        <v>1</v>
      </c>
      <c r="S2588" s="222" t="s">
        <v>11470</v>
      </c>
      <c r="T2588" s="179">
        <v>45950</v>
      </c>
      <c r="U2588" s="87">
        <v>86.31</v>
      </c>
      <c r="V2588" s="134" t="s">
        <v>11471</v>
      </c>
      <c r="W2588" s="138">
        <v>45974</v>
      </c>
      <c r="X2588" s="134">
        <v>86.31</v>
      </c>
      <c r="Y2588" s="131" t="s">
        <v>11472</v>
      </c>
      <c r="Z2588" s="179">
        <v>46006</v>
      </c>
      <c r="AA2588" s="87">
        <v>86.31</v>
      </c>
      <c r="AB2588" s="340" t="s">
        <v>11473</v>
      </c>
      <c r="AC2588" s="145">
        <v>86.31</v>
      </c>
      <c r="AD2588" s="142">
        <v>2025</v>
      </c>
      <c r="AE2588" s="142">
        <v>5350</v>
      </c>
      <c r="AF2588" s="328">
        <f t="shared" si="197"/>
        <v>461758.5</v>
      </c>
      <c r="AG2588" s="108"/>
      <c r="AH2588" s="108"/>
      <c r="AI2588" s="108"/>
      <c r="AJ2588" s="108"/>
      <c r="AK2588" s="108"/>
      <c r="AL2588" s="108"/>
      <c r="AM2588" s="108"/>
      <c r="AN2588" s="108"/>
      <c r="AO2588" s="108"/>
      <c r="AP2588" s="108"/>
      <c r="AQ2588" s="108"/>
      <c r="AR2588" s="108"/>
      <c r="AS2588" s="108"/>
      <c r="AT2588" s="108"/>
      <c r="AU2588" s="108"/>
      <c r="AV2588" s="108"/>
      <c r="AW2588" s="108"/>
      <c r="AX2588" s="108"/>
      <c r="AY2588" s="108"/>
      <c r="AZ2588" s="108"/>
      <c r="BA2588" s="108"/>
      <c r="BB2588" s="108"/>
      <c r="BC2588" s="108"/>
      <c r="BD2588" s="108"/>
      <c r="BE2588" s="108"/>
      <c r="BF2588" s="108"/>
      <c r="BG2588" s="108"/>
      <c r="BH2588" s="108"/>
      <c r="BI2588" s="108"/>
      <c r="BJ2588" s="108"/>
      <c r="BK2588" s="130"/>
      <c r="BL2588" s="130"/>
      <c r="BM2588" s="130"/>
      <c r="BN2588" s="130"/>
      <c r="BO2588" s="130"/>
      <c r="BP2588" s="130"/>
      <c r="BQ2588" s="130"/>
      <c r="BR2588" s="130"/>
      <c r="BS2588" s="130"/>
      <c r="BT2588" s="130"/>
      <c r="BU2588" s="130"/>
      <c r="BV2588" s="130"/>
      <c r="BW2588" s="130"/>
      <c r="BX2588" s="130"/>
      <c r="BY2588" s="130"/>
      <c r="BZ2588" s="130"/>
      <c r="CA2588" s="130"/>
      <c r="CB2588" s="130"/>
      <c r="CC2588" s="130"/>
      <c r="CD2588" s="130"/>
      <c r="CE2588" s="130"/>
      <c r="CF2588" s="130"/>
      <c r="CG2588" s="130"/>
      <c r="CH2588" s="130"/>
      <c r="CI2588" s="130"/>
      <c r="CJ2588" s="130"/>
      <c r="CK2588" s="130"/>
      <c r="CL2588" s="130"/>
      <c r="CM2588" s="130"/>
      <c r="CN2588" s="130"/>
      <c r="CO2588" s="130"/>
      <c r="CP2588" s="130"/>
      <c r="CQ2588" s="130"/>
      <c r="CR2588" s="130"/>
      <c r="CS2588" s="130"/>
      <c r="CT2588" s="130"/>
      <c r="CU2588" s="130"/>
      <c r="CV2588" s="130"/>
      <c r="CW2588" s="130"/>
      <c r="CX2588" s="130"/>
      <c r="CY2588" s="130"/>
      <c r="CZ2588" s="130"/>
      <c r="DA2588" s="130"/>
      <c r="DB2588" s="130"/>
      <c r="DC2588" s="130"/>
      <c r="DD2588" s="130"/>
      <c r="DE2588" s="130"/>
      <c r="DF2588" s="130"/>
      <c r="DG2588" s="130"/>
      <c r="DH2588" s="130"/>
      <c r="DI2588" s="130"/>
      <c r="DJ2588" s="130"/>
      <c r="DK2588" s="130"/>
      <c r="DL2588" s="130"/>
    </row>
    <row r="2589" spans="1:116" ht="38.25" x14ac:dyDescent="0.2">
      <c r="A2589" s="136">
        <v>2586</v>
      </c>
      <c r="B2589" s="368">
        <f t="shared" si="198"/>
        <v>1477</v>
      </c>
      <c r="C2589" s="223" t="s">
        <v>11475</v>
      </c>
      <c r="D2589" s="344" t="s">
        <v>8462</v>
      </c>
      <c r="E2589" s="141">
        <v>20467534026</v>
      </c>
      <c r="F2589" s="134" t="s">
        <v>26</v>
      </c>
      <c r="G2589" s="344" t="s">
        <v>27</v>
      </c>
      <c r="H2589" s="356" t="s">
        <v>7439</v>
      </c>
      <c r="I2589" s="344" t="s">
        <v>6902</v>
      </c>
      <c r="J2589" s="344" t="s">
        <v>9167</v>
      </c>
      <c r="K2589" s="104" t="s">
        <v>11477</v>
      </c>
      <c r="L2589" s="198" t="s">
        <v>11476</v>
      </c>
      <c r="M2589" s="134" t="s">
        <v>7539</v>
      </c>
      <c r="N2589" s="344" t="s">
        <v>1163</v>
      </c>
      <c r="O2589" s="344">
        <v>2022</v>
      </c>
      <c r="P2589" s="88">
        <v>45569</v>
      </c>
      <c r="Q2589" s="344" t="s">
        <v>6790</v>
      </c>
      <c r="R2589" s="344">
        <v>1</v>
      </c>
      <c r="S2589" s="222" t="s">
        <v>11478</v>
      </c>
      <c r="T2589" s="179">
        <v>45835</v>
      </c>
      <c r="U2589" s="87">
        <v>350</v>
      </c>
      <c r="V2589" s="134" t="s">
        <v>11479</v>
      </c>
      <c r="W2589" s="138">
        <v>45905</v>
      </c>
      <c r="X2589" s="134">
        <v>350</v>
      </c>
      <c r="Y2589" s="131" t="s">
        <v>11480</v>
      </c>
      <c r="Z2589" s="179">
        <v>46013</v>
      </c>
      <c r="AA2589" s="87">
        <v>350</v>
      </c>
      <c r="AB2589" s="352" t="s">
        <v>11481</v>
      </c>
      <c r="AC2589" s="145">
        <v>350</v>
      </c>
      <c r="AD2589" s="142">
        <v>2025</v>
      </c>
      <c r="AE2589" s="142">
        <v>5350</v>
      </c>
      <c r="AF2589" s="328">
        <f t="shared" si="197"/>
        <v>1872500</v>
      </c>
      <c r="AG2589" s="108"/>
      <c r="AH2589" s="108"/>
      <c r="AI2589" s="108"/>
      <c r="AJ2589" s="108"/>
      <c r="AK2589" s="108"/>
      <c r="AL2589" s="108"/>
      <c r="AM2589" s="108"/>
      <c r="AN2589" s="108"/>
      <c r="AO2589" s="108"/>
      <c r="AP2589" s="108"/>
      <c r="AQ2589" s="108"/>
      <c r="AR2589" s="108"/>
      <c r="AS2589" s="108"/>
      <c r="AT2589" s="108"/>
      <c r="AU2589" s="108"/>
      <c r="AV2589" s="108"/>
      <c r="AW2589" s="108"/>
      <c r="AX2589" s="108"/>
      <c r="AY2589" s="108"/>
      <c r="AZ2589" s="108"/>
      <c r="BA2589" s="108"/>
      <c r="BB2589" s="108"/>
      <c r="BC2589" s="108"/>
      <c r="BD2589" s="108"/>
      <c r="BE2589" s="108"/>
      <c r="BF2589" s="108"/>
      <c r="BG2589" s="108"/>
      <c r="BH2589" s="108"/>
      <c r="BI2589" s="108"/>
      <c r="BJ2589" s="108"/>
      <c r="BK2589" s="130"/>
      <c r="BL2589" s="130"/>
      <c r="BM2589" s="130"/>
      <c r="BN2589" s="130"/>
      <c r="BO2589" s="130"/>
      <c r="BP2589" s="130"/>
      <c r="BQ2589" s="130"/>
      <c r="BR2589" s="130"/>
      <c r="BS2589" s="130"/>
      <c r="BT2589" s="130"/>
      <c r="BU2589" s="130"/>
      <c r="BV2589" s="130"/>
      <c r="BW2589" s="130"/>
      <c r="BX2589" s="130"/>
      <c r="BY2589" s="130"/>
      <c r="BZ2589" s="130"/>
      <c r="CA2589" s="130"/>
      <c r="CB2589" s="130"/>
      <c r="CC2589" s="130"/>
      <c r="CD2589" s="130"/>
      <c r="CE2589" s="130"/>
      <c r="CF2589" s="130"/>
      <c r="CG2589" s="130"/>
      <c r="CH2589" s="130"/>
      <c r="CI2589" s="130"/>
      <c r="CJ2589" s="130"/>
      <c r="CK2589" s="130"/>
      <c r="CL2589" s="130"/>
      <c r="CM2589" s="130"/>
      <c r="CN2589" s="130"/>
      <c r="CO2589" s="130"/>
      <c r="CP2589" s="130"/>
      <c r="CQ2589" s="130"/>
      <c r="CR2589" s="130"/>
      <c r="CS2589" s="130"/>
      <c r="CT2589" s="130"/>
      <c r="CU2589" s="130"/>
      <c r="CV2589" s="130"/>
      <c r="CW2589" s="130"/>
      <c r="CX2589" s="130"/>
      <c r="CY2589" s="130"/>
      <c r="CZ2589" s="130"/>
      <c r="DA2589" s="130"/>
      <c r="DB2589" s="130"/>
      <c r="DC2589" s="130"/>
      <c r="DD2589" s="130"/>
      <c r="DE2589" s="130"/>
      <c r="DF2589" s="130"/>
      <c r="DG2589" s="130"/>
      <c r="DH2589" s="130"/>
      <c r="DI2589" s="130"/>
      <c r="DJ2589" s="130"/>
      <c r="DK2589" s="130"/>
      <c r="DL2589" s="130"/>
    </row>
    <row r="2590" spans="1:116" ht="38.25" x14ac:dyDescent="0.2">
      <c r="A2590" s="136">
        <v>2587</v>
      </c>
      <c r="B2590" s="368">
        <f t="shared" si="198"/>
        <v>1478</v>
      </c>
      <c r="C2590" s="223" t="s">
        <v>11548</v>
      </c>
      <c r="D2590" s="365" t="s">
        <v>8462</v>
      </c>
      <c r="E2590" s="141">
        <v>20467534026</v>
      </c>
      <c r="F2590" s="134" t="s">
        <v>26</v>
      </c>
      <c r="G2590" s="365" t="s">
        <v>27</v>
      </c>
      <c r="H2590" s="356" t="s">
        <v>11499</v>
      </c>
      <c r="I2590" s="365" t="s">
        <v>9594</v>
      </c>
      <c r="J2590" s="365" t="s">
        <v>10614</v>
      </c>
      <c r="K2590" s="104" t="s">
        <v>11502</v>
      </c>
      <c r="L2590" s="198" t="s">
        <v>11503</v>
      </c>
      <c r="M2590" s="134" t="s">
        <v>11505</v>
      </c>
      <c r="N2590" s="365" t="s">
        <v>1161</v>
      </c>
      <c r="O2590" s="365">
        <v>2023</v>
      </c>
      <c r="P2590" s="88">
        <v>45593</v>
      </c>
      <c r="Q2590" s="365" t="s">
        <v>6790</v>
      </c>
      <c r="R2590" s="365">
        <v>1</v>
      </c>
      <c r="S2590" s="222" t="s">
        <v>11506</v>
      </c>
      <c r="T2590" s="179">
        <v>45856</v>
      </c>
      <c r="U2590" s="87">
        <v>39.299999999999997</v>
      </c>
      <c r="V2590" s="134" t="s">
        <v>11507</v>
      </c>
      <c r="W2590" s="138">
        <v>45947</v>
      </c>
      <c r="X2590" s="141">
        <v>39.299999999999997</v>
      </c>
      <c r="Y2590" s="131" t="s">
        <v>11508</v>
      </c>
      <c r="Z2590" s="179">
        <v>46014</v>
      </c>
      <c r="AA2590" s="87">
        <v>39.299999999999997</v>
      </c>
      <c r="AB2590" s="366" t="s">
        <v>11509</v>
      </c>
      <c r="AC2590" s="151">
        <v>39.299999999999997</v>
      </c>
      <c r="AD2590" s="142">
        <v>2025</v>
      </c>
      <c r="AE2590" s="142">
        <v>5350</v>
      </c>
      <c r="AF2590" s="328">
        <f t="shared" si="197"/>
        <v>210254.99999999997</v>
      </c>
      <c r="AG2590" s="108"/>
      <c r="AH2590" s="108"/>
      <c r="AI2590" s="108"/>
      <c r="AJ2590" s="108"/>
      <c r="AK2590" s="108"/>
      <c r="AL2590" s="108"/>
      <c r="AM2590" s="108"/>
      <c r="AN2590" s="108"/>
      <c r="AO2590" s="108"/>
      <c r="AP2590" s="108"/>
      <c r="AQ2590" s="108"/>
      <c r="AR2590" s="108"/>
      <c r="AS2590" s="108"/>
      <c r="AT2590" s="108"/>
      <c r="AU2590" s="108"/>
      <c r="AV2590" s="108"/>
      <c r="AW2590" s="108"/>
      <c r="AX2590" s="108"/>
      <c r="AY2590" s="108"/>
      <c r="AZ2590" s="108"/>
      <c r="BA2590" s="108"/>
      <c r="BB2590" s="108"/>
      <c r="BC2590" s="108"/>
      <c r="BD2590" s="108"/>
      <c r="BE2590" s="108"/>
      <c r="BF2590" s="108"/>
      <c r="BG2590" s="108"/>
      <c r="BH2590" s="108"/>
      <c r="BI2590" s="108"/>
      <c r="BJ2590" s="108"/>
      <c r="BK2590" s="130"/>
      <c r="BL2590" s="130"/>
      <c r="BM2590" s="130"/>
      <c r="BN2590" s="130"/>
      <c r="BO2590" s="130"/>
      <c r="BP2590" s="130"/>
      <c r="BQ2590" s="130"/>
      <c r="BR2590" s="130"/>
      <c r="BS2590" s="130"/>
      <c r="BT2590" s="130"/>
      <c r="BU2590" s="130"/>
      <c r="BV2590" s="130"/>
      <c r="BW2590" s="130"/>
      <c r="BX2590" s="130"/>
      <c r="BY2590" s="130"/>
      <c r="BZ2590" s="130"/>
      <c r="CA2590" s="130"/>
      <c r="CB2590" s="130"/>
      <c r="CC2590" s="130"/>
      <c r="CD2590" s="130"/>
      <c r="CE2590" s="130"/>
      <c r="CF2590" s="130"/>
      <c r="CG2590" s="130"/>
      <c r="CH2590" s="130"/>
      <c r="CI2590" s="130"/>
      <c r="CJ2590" s="130"/>
      <c r="CK2590" s="130"/>
      <c r="CL2590" s="130"/>
      <c r="CM2590" s="130"/>
      <c r="CN2590" s="130"/>
      <c r="CO2590" s="130"/>
      <c r="CP2590" s="130"/>
      <c r="CQ2590" s="130"/>
      <c r="CR2590" s="130"/>
      <c r="CS2590" s="130"/>
      <c r="CT2590" s="130"/>
      <c r="CU2590" s="130"/>
      <c r="CV2590" s="130"/>
      <c r="CW2590" s="130"/>
      <c r="CX2590" s="130"/>
      <c r="CY2590" s="130"/>
      <c r="CZ2590" s="130"/>
      <c r="DA2590" s="130"/>
      <c r="DB2590" s="130"/>
      <c r="DC2590" s="130"/>
      <c r="DD2590" s="130"/>
      <c r="DE2590" s="130"/>
      <c r="DF2590" s="130"/>
      <c r="DG2590" s="130"/>
      <c r="DH2590" s="130"/>
      <c r="DI2590" s="130"/>
      <c r="DJ2590" s="130"/>
      <c r="DK2590" s="130"/>
      <c r="DL2590" s="130"/>
    </row>
    <row r="2591" spans="1:116" ht="38.25" x14ac:dyDescent="0.2">
      <c r="A2591" s="136">
        <v>2588</v>
      </c>
      <c r="B2591" s="368">
        <f t="shared" si="198"/>
        <v>1478</v>
      </c>
      <c r="C2591" s="223" t="s">
        <v>11548</v>
      </c>
      <c r="D2591" s="365" t="s">
        <v>8462</v>
      </c>
      <c r="E2591" s="141">
        <v>20467534026</v>
      </c>
      <c r="F2591" s="134" t="s">
        <v>26</v>
      </c>
      <c r="G2591" s="365" t="s">
        <v>27</v>
      </c>
      <c r="H2591" s="356" t="s">
        <v>11499</v>
      </c>
      <c r="I2591" s="365" t="s">
        <v>11500</v>
      </c>
      <c r="J2591" s="365" t="s">
        <v>11501</v>
      </c>
      <c r="K2591" s="104" t="s">
        <v>11502</v>
      </c>
      <c r="L2591" s="198" t="s">
        <v>11504</v>
      </c>
      <c r="M2591" s="134" t="s">
        <v>11505</v>
      </c>
      <c r="N2591" s="365" t="s">
        <v>1161</v>
      </c>
      <c r="O2591" s="365">
        <v>2023</v>
      </c>
      <c r="P2591" s="88">
        <v>45593</v>
      </c>
      <c r="Q2591" s="365" t="s">
        <v>6790</v>
      </c>
      <c r="R2591" s="365">
        <v>1</v>
      </c>
      <c r="S2591" s="222" t="s">
        <v>11506</v>
      </c>
      <c r="T2591" s="179">
        <v>45856</v>
      </c>
      <c r="U2591" s="87">
        <v>39.5</v>
      </c>
      <c r="V2591" s="134" t="s">
        <v>11507</v>
      </c>
      <c r="W2591" s="138">
        <v>45947</v>
      </c>
      <c r="X2591" s="141">
        <v>39.5</v>
      </c>
      <c r="Y2591" s="131" t="s">
        <v>11508</v>
      </c>
      <c r="Z2591" s="179">
        <v>46014</v>
      </c>
      <c r="AA2591" s="87">
        <v>39.5</v>
      </c>
      <c r="AB2591" s="366" t="s">
        <v>11509</v>
      </c>
      <c r="AC2591" s="151">
        <v>39.5</v>
      </c>
      <c r="AD2591" s="142">
        <v>2025</v>
      </c>
      <c r="AE2591" s="142">
        <v>5350</v>
      </c>
      <c r="AF2591" s="328">
        <f t="shared" si="197"/>
        <v>211325</v>
      </c>
      <c r="AG2591" s="108"/>
      <c r="AH2591" s="108"/>
      <c r="AI2591" s="108"/>
      <c r="AJ2591" s="108"/>
      <c r="AK2591" s="108"/>
      <c r="AL2591" s="108"/>
      <c r="AM2591" s="108"/>
      <c r="AN2591" s="108"/>
      <c r="AO2591" s="108"/>
      <c r="AP2591" s="108"/>
      <c r="AQ2591" s="108"/>
      <c r="AR2591" s="108"/>
      <c r="AS2591" s="108"/>
      <c r="AT2591" s="108"/>
      <c r="AU2591" s="108"/>
      <c r="AV2591" s="108"/>
      <c r="AW2591" s="108"/>
      <c r="AX2591" s="108"/>
      <c r="AY2591" s="108"/>
      <c r="AZ2591" s="108"/>
      <c r="BA2591" s="108"/>
      <c r="BB2591" s="108"/>
      <c r="BC2591" s="108"/>
      <c r="BD2591" s="108"/>
      <c r="BE2591" s="108"/>
      <c r="BF2591" s="108"/>
      <c r="BG2591" s="108"/>
      <c r="BH2591" s="108"/>
      <c r="BI2591" s="108"/>
      <c r="BJ2591" s="108"/>
      <c r="BK2591" s="130"/>
      <c r="BL2591" s="130"/>
      <c r="BM2591" s="130"/>
      <c r="BN2591" s="130"/>
      <c r="BO2591" s="130"/>
      <c r="BP2591" s="130"/>
      <c r="BQ2591" s="130"/>
      <c r="BR2591" s="130"/>
      <c r="BS2591" s="130"/>
      <c r="BT2591" s="130"/>
      <c r="BU2591" s="130"/>
      <c r="BV2591" s="130"/>
      <c r="BW2591" s="130"/>
      <c r="BX2591" s="130"/>
      <c r="BY2591" s="130"/>
      <c r="BZ2591" s="130"/>
      <c r="CA2591" s="130"/>
      <c r="CB2591" s="130"/>
      <c r="CC2591" s="130"/>
      <c r="CD2591" s="130"/>
      <c r="CE2591" s="130"/>
      <c r="CF2591" s="130"/>
      <c r="CG2591" s="130"/>
      <c r="CH2591" s="130"/>
      <c r="CI2591" s="130"/>
      <c r="CJ2591" s="130"/>
      <c r="CK2591" s="130"/>
      <c r="CL2591" s="130"/>
      <c r="CM2591" s="130"/>
      <c r="CN2591" s="130"/>
      <c r="CO2591" s="130"/>
      <c r="CP2591" s="130"/>
      <c r="CQ2591" s="130"/>
      <c r="CR2591" s="130"/>
      <c r="CS2591" s="130"/>
      <c r="CT2591" s="130"/>
      <c r="CU2591" s="130"/>
      <c r="CV2591" s="130"/>
      <c r="CW2591" s="130"/>
      <c r="CX2591" s="130"/>
      <c r="CY2591" s="130"/>
      <c r="CZ2591" s="130"/>
      <c r="DA2591" s="130"/>
      <c r="DB2591" s="130"/>
      <c r="DC2591" s="130"/>
      <c r="DD2591" s="130"/>
      <c r="DE2591" s="130"/>
      <c r="DF2591" s="130"/>
      <c r="DG2591" s="130"/>
      <c r="DH2591" s="130"/>
      <c r="DI2591" s="130"/>
      <c r="DJ2591" s="130"/>
      <c r="DK2591" s="130"/>
      <c r="DL2591" s="130"/>
    </row>
    <row r="2592" spans="1:116" ht="38.25" x14ac:dyDescent="0.2">
      <c r="A2592" s="136">
        <v>2589</v>
      </c>
      <c r="B2592" s="368">
        <f t="shared" si="198"/>
        <v>1479</v>
      </c>
      <c r="C2592" s="354" t="s">
        <v>11482</v>
      </c>
      <c r="D2592" s="343" t="s">
        <v>11040</v>
      </c>
      <c r="E2592" s="141">
        <v>20100017491</v>
      </c>
      <c r="F2592" s="134" t="s">
        <v>26</v>
      </c>
      <c r="G2592" s="343" t="s">
        <v>27</v>
      </c>
      <c r="H2592" s="355" t="s">
        <v>11494</v>
      </c>
      <c r="I2592" s="343" t="s">
        <v>11485</v>
      </c>
      <c r="J2592" s="343" t="s">
        <v>11483</v>
      </c>
      <c r="K2592" s="104" t="s">
        <v>11488</v>
      </c>
      <c r="L2592" s="198" t="s">
        <v>11489</v>
      </c>
      <c r="M2592" s="134" t="s">
        <v>11496</v>
      </c>
      <c r="N2592" s="343" t="s">
        <v>1161</v>
      </c>
      <c r="O2592" s="343">
        <v>2023</v>
      </c>
      <c r="P2592" s="88">
        <v>45814</v>
      </c>
      <c r="Q2592" s="343" t="s">
        <v>6790</v>
      </c>
      <c r="R2592" s="343">
        <v>1</v>
      </c>
      <c r="S2592" s="222" t="s">
        <v>11495</v>
      </c>
      <c r="T2592" s="179">
        <v>45957</v>
      </c>
      <c r="U2592" s="87">
        <v>11.7</v>
      </c>
      <c r="V2592" s="134" t="s">
        <v>2076</v>
      </c>
      <c r="W2592" s="134" t="s">
        <v>2076</v>
      </c>
      <c r="X2592" s="134" t="s">
        <v>2076</v>
      </c>
      <c r="Y2592" s="131" t="s">
        <v>11510</v>
      </c>
      <c r="Z2592" s="179">
        <v>46014</v>
      </c>
      <c r="AA2592" s="87">
        <v>11.7</v>
      </c>
      <c r="AB2592" s="342" t="s">
        <v>11511</v>
      </c>
      <c r="AC2592" s="151">
        <v>11.7</v>
      </c>
      <c r="AD2592" s="142">
        <v>2025</v>
      </c>
      <c r="AE2592" s="142">
        <v>5350</v>
      </c>
      <c r="AF2592" s="328">
        <f t="shared" si="197"/>
        <v>62594.999999999993</v>
      </c>
      <c r="AG2592" s="108"/>
      <c r="AH2592" s="108"/>
      <c r="AI2592" s="108"/>
      <c r="AJ2592" s="108"/>
      <c r="AK2592" s="108"/>
      <c r="AL2592" s="108"/>
      <c r="AM2592" s="108"/>
      <c r="AN2592" s="108"/>
      <c r="AO2592" s="108"/>
      <c r="AP2592" s="108"/>
      <c r="AQ2592" s="108"/>
      <c r="AR2592" s="108"/>
      <c r="AS2592" s="108"/>
      <c r="AT2592" s="108"/>
      <c r="AU2592" s="108"/>
      <c r="AV2592" s="108"/>
      <c r="AW2592" s="108"/>
      <c r="AX2592" s="108"/>
      <c r="AY2592" s="108"/>
      <c r="AZ2592" s="108"/>
      <c r="BA2592" s="108"/>
      <c r="BB2592" s="108"/>
      <c r="BC2592" s="108"/>
      <c r="BD2592" s="108"/>
      <c r="BE2592" s="108"/>
      <c r="BF2592" s="108"/>
      <c r="BG2592" s="108"/>
      <c r="BH2592" s="108"/>
      <c r="BI2592" s="108"/>
      <c r="BJ2592" s="108"/>
      <c r="BK2592" s="130"/>
      <c r="BL2592" s="130"/>
      <c r="BM2592" s="130"/>
      <c r="BN2592" s="130"/>
      <c r="BO2592" s="130"/>
      <c r="BP2592" s="130"/>
      <c r="BQ2592" s="130"/>
      <c r="BR2592" s="130"/>
      <c r="BS2592" s="130"/>
      <c r="BT2592" s="130"/>
      <c r="BU2592" s="130"/>
      <c r="BV2592" s="130"/>
      <c r="BW2592" s="130"/>
      <c r="BX2592" s="130"/>
      <c r="BY2592" s="130"/>
      <c r="BZ2592" s="130"/>
      <c r="CA2592" s="130"/>
      <c r="CB2592" s="130"/>
      <c r="CC2592" s="130"/>
      <c r="CD2592" s="130"/>
      <c r="CE2592" s="130"/>
      <c r="CF2592" s="130"/>
      <c r="CG2592" s="130"/>
      <c r="CH2592" s="130"/>
      <c r="CI2592" s="130"/>
      <c r="CJ2592" s="130"/>
      <c r="CK2592" s="130"/>
      <c r="CL2592" s="130"/>
      <c r="CM2592" s="130"/>
      <c r="CN2592" s="130"/>
      <c r="CO2592" s="130"/>
      <c r="CP2592" s="130"/>
      <c r="CQ2592" s="130"/>
      <c r="CR2592" s="130"/>
      <c r="CS2592" s="130"/>
      <c r="CT2592" s="130"/>
      <c r="CU2592" s="130"/>
      <c r="CV2592" s="130"/>
      <c r="CW2592" s="130"/>
      <c r="CX2592" s="130"/>
      <c r="CY2592" s="130"/>
      <c r="CZ2592" s="130"/>
      <c r="DA2592" s="130"/>
      <c r="DB2592" s="130"/>
      <c r="DC2592" s="130"/>
      <c r="DD2592" s="130"/>
      <c r="DE2592" s="130"/>
      <c r="DF2592" s="130"/>
      <c r="DG2592" s="130"/>
      <c r="DH2592" s="130"/>
      <c r="DI2592" s="130"/>
      <c r="DJ2592" s="130"/>
      <c r="DK2592" s="130"/>
      <c r="DL2592" s="130"/>
    </row>
    <row r="2593" spans="1:116" ht="38.25" x14ac:dyDescent="0.2">
      <c r="A2593" s="136">
        <v>2590</v>
      </c>
      <c r="B2593" s="368">
        <f t="shared" si="198"/>
        <v>1479</v>
      </c>
      <c r="C2593" s="354" t="s">
        <v>11482</v>
      </c>
      <c r="D2593" s="343" t="s">
        <v>11040</v>
      </c>
      <c r="E2593" s="141">
        <v>20100017491</v>
      </c>
      <c r="F2593" s="134" t="s">
        <v>26</v>
      </c>
      <c r="G2593" s="343" t="s">
        <v>27</v>
      </c>
      <c r="H2593" s="356" t="s">
        <v>9412</v>
      </c>
      <c r="I2593" s="343" t="s">
        <v>11486</v>
      </c>
      <c r="J2593" s="343" t="s">
        <v>9213</v>
      </c>
      <c r="K2593" s="104" t="s">
        <v>11492</v>
      </c>
      <c r="L2593" s="198" t="s">
        <v>11710</v>
      </c>
      <c r="M2593" s="134" t="s">
        <v>11496</v>
      </c>
      <c r="N2593" s="343" t="s">
        <v>1161</v>
      </c>
      <c r="O2593" s="343">
        <v>2023</v>
      </c>
      <c r="P2593" s="88">
        <v>45814</v>
      </c>
      <c r="Q2593" s="343" t="s">
        <v>6790</v>
      </c>
      <c r="R2593" s="343">
        <v>1</v>
      </c>
      <c r="S2593" s="222" t="s">
        <v>11495</v>
      </c>
      <c r="T2593" s="179">
        <v>45957</v>
      </c>
      <c r="U2593" s="87">
        <v>47.7</v>
      </c>
      <c r="V2593" s="134" t="s">
        <v>2076</v>
      </c>
      <c r="W2593" s="134" t="s">
        <v>2076</v>
      </c>
      <c r="X2593" s="134" t="s">
        <v>2076</v>
      </c>
      <c r="Y2593" s="131" t="s">
        <v>11510</v>
      </c>
      <c r="Z2593" s="179">
        <v>46014</v>
      </c>
      <c r="AA2593" s="87">
        <v>47.7</v>
      </c>
      <c r="AB2593" s="342" t="s">
        <v>11511</v>
      </c>
      <c r="AC2593" s="151">
        <v>47.7</v>
      </c>
      <c r="AD2593" s="142">
        <v>2025</v>
      </c>
      <c r="AE2593" s="142">
        <v>5350</v>
      </c>
      <c r="AF2593" s="328">
        <f t="shared" si="197"/>
        <v>255195.00000000003</v>
      </c>
      <c r="AG2593" s="108"/>
      <c r="AH2593" s="108"/>
      <c r="AI2593" s="108"/>
      <c r="AJ2593" s="108"/>
      <c r="AK2593" s="108"/>
      <c r="AL2593" s="108"/>
      <c r="AM2593" s="108"/>
      <c r="AN2593" s="108"/>
      <c r="AO2593" s="108"/>
      <c r="AP2593" s="108"/>
      <c r="AQ2593" s="108"/>
      <c r="AR2593" s="108"/>
      <c r="AS2593" s="108"/>
      <c r="AT2593" s="108"/>
      <c r="AU2593" s="108"/>
      <c r="AV2593" s="108"/>
      <c r="AW2593" s="108"/>
      <c r="AX2593" s="108"/>
      <c r="AY2593" s="108"/>
      <c r="AZ2593" s="108"/>
      <c r="BA2593" s="108"/>
      <c r="BB2593" s="108"/>
      <c r="BC2593" s="108"/>
      <c r="BD2593" s="108"/>
      <c r="BE2593" s="108"/>
      <c r="BF2593" s="108"/>
      <c r="BG2593" s="108"/>
      <c r="BH2593" s="108"/>
      <c r="BI2593" s="108"/>
      <c r="BJ2593" s="108"/>
      <c r="BK2593" s="130"/>
      <c r="BL2593" s="130"/>
      <c r="BM2593" s="130"/>
      <c r="BN2593" s="130"/>
      <c r="BO2593" s="130"/>
      <c r="BP2593" s="130"/>
      <c r="BQ2593" s="130"/>
      <c r="BR2593" s="130"/>
      <c r="BS2593" s="130"/>
      <c r="BT2593" s="130"/>
      <c r="BU2593" s="130"/>
      <c r="BV2593" s="130"/>
      <c r="BW2593" s="130"/>
      <c r="BX2593" s="130"/>
      <c r="BY2593" s="130"/>
      <c r="BZ2593" s="130"/>
      <c r="CA2593" s="130"/>
      <c r="CB2593" s="130"/>
      <c r="CC2593" s="130"/>
      <c r="CD2593" s="130"/>
      <c r="CE2593" s="130"/>
      <c r="CF2593" s="130"/>
      <c r="CG2593" s="130"/>
      <c r="CH2593" s="130"/>
      <c r="CI2593" s="130"/>
      <c r="CJ2593" s="130"/>
      <c r="CK2593" s="130"/>
      <c r="CL2593" s="130"/>
      <c r="CM2593" s="130"/>
      <c r="CN2593" s="130"/>
      <c r="CO2593" s="130"/>
      <c r="CP2593" s="130"/>
      <c r="CQ2593" s="130"/>
      <c r="CR2593" s="130"/>
      <c r="CS2593" s="130"/>
      <c r="CT2593" s="130"/>
      <c r="CU2593" s="130"/>
      <c r="CV2593" s="130"/>
      <c r="CW2593" s="130"/>
      <c r="CX2593" s="130"/>
      <c r="CY2593" s="130"/>
      <c r="CZ2593" s="130"/>
      <c r="DA2593" s="130"/>
      <c r="DB2593" s="130"/>
      <c r="DC2593" s="130"/>
      <c r="DD2593" s="130"/>
      <c r="DE2593" s="130"/>
      <c r="DF2593" s="130"/>
      <c r="DG2593" s="130"/>
      <c r="DH2593" s="130"/>
      <c r="DI2593" s="130"/>
      <c r="DJ2593" s="130"/>
      <c r="DK2593" s="130"/>
      <c r="DL2593" s="130"/>
    </row>
    <row r="2594" spans="1:116" ht="76.5" x14ac:dyDescent="0.2">
      <c r="A2594" s="136">
        <v>2591</v>
      </c>
      <c r="B2594" s="368">
        <f t="shared" si="198"/>
        <v>1479</v>
      </c>
      <c r="C2594" s="354" t="s">
        <v>11482</v>
      </c>
      <c r="D2594" s="343" t="s">
        <v>11040</v>
      </c>
      <c r="E2594" s="141">
        <v>20100017491</v>
      </c>
      <c r="F2594" s="134" t="s">
        <v>26</v>
      </c>
      <c r="G2594" s="343" t="s">
        <v>27</v>
      </c>
      <c r="H2594" s="356" t="s">
        <v>9412</v>
      </c>
      <c r="I2594" s="343" t="s">
        <v>11487</v>
      </c>
      <c r="J2594" s="343" t="s">
        <v>11484</v>
      </c>
      <c r="K2594" s="104" t="s">
        <v>9349</v>
      </c>
      <c r="L2594" s="198" t="s">
        <v>11490</v>
      </c>
      <c r="M2594" s="134" t="s">
        <v>11497</v>
      </c>
      <c r="N2594" s="343" t="s">
        <v>1161</v>
      </c>
      <c r="O2594" s="343">
        <v>2024</v>
      </c>
      <c r="P2594" s="88">
        <v>45814</v>
      </c>
      <c r="Q2594" s="343" t="s">
        <v>6790</v>
      </c>
      <c r="R2594" s="343">
        <v>1</v>
      </c>
      <c r="S2594" s="222" t="s">
        <v>11495</v>
      </c>
      <c r="T2594" s="179">
        <v>45957</v>
      </c>
      <c r="U2594" s="87">
        <v>65.400000000000006</v>
      </c>
      <c r="V2594" s="134" t="s">
        <v>2076</v>
      </c>
      <c r="W2594" s="134" t="s">
        <v>2076</v>
      </c>
      <c r="X2594" s="134" t="s">
        <v>2076</v>
      </c>
      <c r="Y2594" s="131" t="s">
        <v>11510</v>
      </c>
      <c r="Z2594" s="179">
        <v>46014</v>
      </c>
      <c r="AA2594" s="87">
        <v>65.400000000000006</v>
      </c>
      <c r="AB2594" s="342" t="s">
        <v>11511</v>
      </c>
      <c r="AC2594" s="151">
        <v>65.400000000000006</v>
      </c>
      <c r="AD2594" s="142">
        <v>2025</v>
      </c>
      <c r="AE2594" s="142">
        <v>5350</v>
      </c>
      <c r="AF2594" s="328">
        <f t="shared" si="197"/>
        <v>349890.00000000006</v>
      </c>
      <c r="AG2594" s="108"/>
      <c r="AH2594" s="108"/>
      <c r="AI2594" s="108"/>
      <c r="AJ2594" s="108"/>
      <c r="AK2594" s="108"/>
      <c r="AL2594" s="108"/>
      <c r="AM2594" s="108"/>
      <c r="AN2594" s="108"/>
      <c r="AO2594" s="108"/>
      <c r="AP2594" s="108"/>
      <c r="AQ2594" s="108"/>
      <c r="AR2594" s="108"/>
      <c r="AS2594" s="108"/>
      <c r="AT2594" s="108"/>
      <c r="AU2594" s="108"/>
      <c r="AV2594" s="108"/>
      <c r="AW2594" s="108"/>
      <c r="AX2594" s="108"/>
      <c r="AY2594" s="108"/>
      <c r="AZ2594" s="108"/>
      <c r="BA2594" s="108"/>
      <c r="BB2594" s="108"/>
      <c r="BC2594" s="108"/>
      <c r="BD2594" s="108"/>
      <c r="BE2594" s="108"/>
      <c r="BF2594" s="108"/>
      <c r="BG2594" s="108"/>
      <c r="BH2594" s="108"/>
      <c r="BI2594" s="108"/>
      <c r="BJ2594" s="108"/>
      <c r="BK2594" s="130"/>
      <c r="BL2594" s="130"/>
      <c r="BM2594" s="130"/>
      <c r="BN2594" s="130"/>
      <c r="BO2594" s="130"/>
      <c r="BP2594" s="130"/>
      <c r="BQ2594" s="130"/>
      <c r="BR2594" s="130"/>
      <c r="BS2594" s="130"/>
      <c r="BT2594" s="130"/>
      <c r="BU2594" s="130"/>
      <c r="BV2594" s="130"/>
      <c r="BW2594" s="130"/>
      <c r="BX2594" s="130"/>
      <c r="BY2594" s="130"/>
      <c r="BZ2594" s="130"/>
      <c r="CA2594" s="130"/>
      <c r="CB2594" s="130"/>
      <c r="CC2594" s="130"/>
      <c r="CD2594" s="130"/>
      <c r="CE2594" s="130"/>
      <c r="CF2594" s="130"/>
      <c r="CG2594" s="130"/>
      <c r="CH2594" s="130"/>
      <c r="CI2594" s="130"/>
      <c r="CJ2594" s="130"/>
      <c r="CK2594" s="130"/>
      <c r="CL2594" s="130"/>
      <c r="CM2594" s="130"/>
      <c r="CN2594" s="130"/>
      <c r="CO2594" s="130"/>
      <c r="CP2594" s="130"/>
      <c r="CQ2594" s="130"/>
      <c r="CR2594" s="130"/>
      <c r="CS2594" s="130"/>
      <c r="CT2594" s="130"/>
      <c r="CU2594" s="130"/>
      <c r="CV2594" s="130"/>
      <c r="CW2594" s="130"/>
      <c r="CX2594" s="130"/>
      <c r="CY2594" s="130"/>
      <c r="CZ2594" s="130"/>
      <c r="DA2594" s="130"/>
      <c r="DB2594" s="130"/>
      <c r="DC2594" s="130"/>
      <c r="DD2594" s="130"/>
      <c r="DE2594" s="130"/>
      <c r="DF2594" s="130"/>
      <c r="DG2594" s="130"/>
      <c r="DH2594" s="130"/>
      <c r="DI2594" s="130"/>
      <c r="DJ2594" s="130"/>
      <c r="DK2594" s="130"/>
      <c r="DL2594" s="130"/>
    </row>
    <row r="2595" spans="1:116" ht="54" customHeight="1" x14ac:dyDescent="0.2">
      <c r="A2595" s="136">
        <v>2592</v>
      </c>
      <c r="B2595" s="368">
        <f t="shared" si="198"/>
        <v>1479</v>
      </c>
      <c r="C2595" s="354" t="s">
        <v>11482</v>
      </c>
      <c r="D2595" s="343" t="s">
        <v>11040</v>
      </c>
      <c r="E2595" s="141">
        <v>20100017491</v>
      </c>
      <c r="F2595" s="134" t="s">
        <v>26</v>
      </c>
      <c r="G2595" s="343" t="s">
        <v>27</v>
      </c>
      <c r="H2595" s="356" t="s">
        <v>7439</v>
      </c>
      <c r="I2595" s="343" t="s">
        <v>7166</v>
      </c>
      <c r="J2595" s="343" t="s">
        <v>7166</v>
      </c>
      <c r="K2595" s="104" t="s">
        <v>11493</v>
      </c>
      <c r="L2595" s="198" t="s">
        <v>11491</v>
      </c>
      <c r="M2595" s="134" t="s">
        <v>11498</v>
      </c>
      <c r="N2595" s="343" t="s">
        <v>1161</v>
      </c>
      <c r="O2595" s="343">
        <v>2024</v>
      </c>
      <c r="P2595" s="88">
        <v>45814</v>
      </c>
      <c r="Q2595" s="343" t="s">
        <v>6790</v>
      </c>
      <c r="R2595" s="343">
        <v>1</v>
      </c>
      <c r="S2595" s="222" t="s">
        <v>11495</v>
      </c>
      <c r="T2595" s="179">
        <v>45957</v>
      </c>
      <c r="U2595" s="87">
        <v>26.5</v>
      </c>
      <c r="V2595" s="134" t="s">
        <v>2076</v>
      </c>
      <c r="W2595" s="134" t="s">
        <v>2076</v>
      </c>
      <c r="X2595" s="134" t="s">
        <v>2076</v>
      </c>
      <c r="Y2595" s="131" t="s">
        <v>11510</v>
      </c>
      <c r="Z2595" s="179">
        <v>46014</v>
      </c>
      <c r="AA2595" s="87">
        <v>26.5</v>
      </c>
      <c r="AB2595" s="342" t="s">
        <v>11511</v>
      </c>
      <c r="AC2595" s="151">
        <v>26.5</v>
      </c>
      <c r="AD2595" s="142">
        <v>2025</v>
      </c>
      <c r="AE2595" s="142">
        <v>5350</v>
      </c>
      <c r="AF2595" s="328">
        <f t="shared" si="197"/>
        <v>141775</v>
      </c>
      <c r="AG2595" s="108"/>
      <c r="AH2595" s="108"/>
      <c r="AI2595" s="108"/>
      <c r="AJ2595" s="108"/>
      <c r="AK2595" s="108"/>
      <c r="AL2595" s="108"/>
      <c r="AM2595" s="108"/>
      <c r="AN2595" s="108"/>
      <c r="AO2595" s="108"/>
      <c r="AP2595" s="108"/>
      <c r="AQ2595" s="108"/>
      <c r="AR2595" s="108"/>
      <c r="AS2595" s="108"/>
      <c r="AT2595" s="108"/>
      <c r="AU2595" s="108"/>
      <c r="AV2595" s="108"/>
      <c r="AW2595" s="108"/>
      <c r="AX2595" s="108"/>
      <c r="AY2595" s="108"/>
      <c r="AZ2595" s="108"/>
      <c r="BA2595" s="108"/>
      <c r="BB2595" s="108"/>
      <c r="BC2595" s="108"/>
      <c r="BD2595" s="108"/>
      <c r="BE2595" s="108"/>
      <c r="BF2595" s="108"/>
      <c r="BG2595" s="108"/>
      <c r="BH2595" s="108"/>
      <c r="BI2595" s="108"/>
      <c r="BJ2595" s="108"/>
      <c r="BK2595" s="130"/>
      <c r="BL2595" s="130"/>
      <c r="BM2595" s="130"/>
      <c r="BN2595" s="130"/>
      <c r="BO2595" s="130"/>
      <c r="BP2595" s="130"/>
      <c r="BQ2595" s="130"/>
      <c r="BR2595" s="130"/>
      <c r="BS2595" s="130"/>
      <c r="BT2595" s="130"/>
      <c r="BU2595" s="130"/>
      <c r="BV2595" s="130"/>
      <c r="BW2595" s="130"/>
      <c r="BX2595" s="130"/>
      <c r="BY2595" s="130"/>
      <c r="BZ2595" s="130"/>
      <c r="CA2595" s="130"/>
      <c r="CB2595" s="130"/>
      <c r="CC2595" s="130"/>
      <c r="CD2595" s="130"/>
      <c r="CE2595" s="130"/>
      <c r="CF2595" s="130"/>
      <c r="CG2595" s="130"/>
      <c r="CH2595" s="130"/>
      <c r="CI2595" s="130"/>
      <c r="CJ2595" s="130"/>
      <c r="CK2595" s="130"/>
      <c r="CL2595" s="130"/>
      <c r="CM2595" s="130"/>
      <c r="CN2595" s="130"/>
      <c r="CO2595" s="130"/>
      <c r="CP2595" s="130"/>
      <c r="CQ2595" s="130"/>
      <c r="CR2595" s="130"/>
      <c r="CS2595" s="130"/>
      <c r="CT2595" s="130"/>
      <c r="CU2595" s="130"/>
      <c r="CV2595" s="130"/>
      <c r="CW2595" s="130"/>
      <c r="CX2595" s="130"/>
      <c r="CY2595" s="130"/>
      <c r="CZ2595" s="130"/>
      <c r="DA2595" s="130"/>
      <c r="DB2595" s="130"/>
      <c r="DC2595" s="130"/>
      <c r="DD2595" s="130"/>
      <c r="DE2595" s="130"/>
      <c r="DF2595" s="130"/>
      <c r="DG2595" s="130"/>
      <c r="DH2595" s="130"/>
      <c r="DI2595" s="130"/>
      <c r="DJ2595" s="130"/>
      <c r="DK2595" s="130"/>
      <c r="DL2595" s="130"/>
    </row>
    <row r="2596" spans="1:116" ht="38.25" x14ac:dyDescent="0.2">
      <c r="A2596" s="136">
        <v>2593</v>
      </c>
      <c r="B2596" s="368">
        <f t="shared" si="198"/>
        <v>1480</v>
      </c>
      <c r="C2596" s="392" t="s">
        <v>11536</v>
      </c>
      <c r="D2596" s="6" t="s">
        <v>8462</v>
      </c>
      <c r="E2596" s="141">
        <v>20467534026</v>
      </c>
      <c r="F2596" s="134" t="s">
        <v>26</v>
      </c>
      <c r="G2596" s="367" t="s">
        <v>27</v>
      </c>
      <c r="H2596" s="356" t="s">
        <v>11537</v>
      </c>
      <c r="I2596" s="367" t="s">
        <v>11652</v>
      </c>
      <c r="J2596" s="367" t="s">
        <v>11653</v>
      </c>
      <c r="K2596" s="104" t="s">
        <v>11538</v>
      </c>
      <c r="L2596" s="198" t="s">
        <v>11547</v>
      </c>
      <c r="M2596" s="134" t="s">
        <v>11539</v>
      </c>
      <c r="N2596" s="367" t="s">
        <v>9587</v>
      </c>
      <c r="O2596" s="367">
        <v>2020</v>
      </c>
      <c r="P2596" s="88">
        <v>44708</v>
      </c>
      <c r="Q2596" s="367" t="s">
        <v>6790</v>
      </c>
      <c r="R2596" s="367">
        <v>1</v>
      </c>
      <c r="S2596" s="222" t="s">
        <v>8080</v>
      </c>
      <c r="T2596" s="179">
        <v>44876</v>
      </c>
      <c r="U2596" s="87">
        <v>113.2</v>
      </c>
      <c r="V2596" s="134" t="s">
        <v>11540</v>
      </c>
      <c r="W2596" s="138">
        <v>45957</v>
      </c>
      <c r="X2596" s="134">
        <v>101.88</v>
      </c>
      <c r="Y2596" s="131" t="s">
        <v>11541</v>
      </c>
      <c r="Z2596" s="179">
        <v>46021</v>
      </c>
      <c r="AA2596" s="87">
        <v>101.88</v>
      </c>
      <c r="AB2596" s="388" t="s">
        <v>11654</v>
      </c>
      <c r="AC2596" s="151">
        <v>101.88</v>
      </c>
      <c r="AD2596" s="142">
        <v>2025</v>
      </c>
      <c r="AE2596" s="142">
        <v>5350</v>
      </c>
      <c r="AF2596" s="328">
        <f t="shared" si="197"/>
        <v>545058</v>
      </c>
      <c r="AG2596" s="108"/>
      <c r="AH2596" s="108"/>
      <c r="AI2596" s="108"/>
      <c r="AJ2596" s="108"/>
      <c r="AK2596" s="108"/>
      <c r="AL2596" s="108"/>
      <c r="AM2596" s="108"/>
      <c r="AN2596" s="108"/>
      <c r="AO2596" s="108"/>
      <c r="AP2596" s="108"/>
      <c r="AQ2596" s="108"/>
      <c r="AR2596" s="108"/>
      <c r="AS2596" s="108"/>
      <c r="AT2596" s="108"/>
      <c r="AU2596" s="108"/>
      <c r="AV2596" s="108"/>
      <c r="AW2596" s="108"/>
      <c r="AX2596" s="108"/>
      <c r="AY2596" s="108"/>
      <c r="AZ2596" s="108"/>
      <c r="BA2596" s="108"/>
      <c r="BB2596" s="108"/>
      <c r="BC2596" s="108"/>
      <c r="BD2596" s="108"/>
      <c r="BE2596" s="108"/>
      <c r="BF2596" s="108"/>
      <c r="BG2596" s="108"/>
      <c r="BH2596" s="108"/>
      <c r="BI2596" s="108"/>
      <c r="BJ2596" s="108"/>
      <c r="BK2596" s="130"/>
      <c r="BL2596" s="130"/>
      <c r="BM2596" s="130"/>
      <c r="BN2596" s="130"/>
      <c r="BO2596" s="130"/>
      <c r="BP2596" s="130"/>
      <c r="BQ2596" s="130"/>
      <c r="BR2596" s="130"/>
      <c r="BS2596" s="130"/>
      <c r="BT2596" s="130"/>
      <c r="BU2596" s="130"/>
      <c r="BV2596" s="130"/>
      <c r="BW2596" s="130"/>
      <c r="BX2596" s="130"/>
      <c r="BY2596" s="130"/>
      <c r="BZ2596" s="130"/>
      <c r="CA2596" s="130"/>
      <c r="CB2596" s="130"/>
      <c r="CC2596" s="130"/>
      <c r="CD2596" s="130"/>
      <c r="CE2596" s="130"/>
      <c r="CF2596" s="130"/>
      <c r="CG2596" s="130"/>
      <c r="CH2596" s="130"/>
      <c r="CI2596" s="130"/>
      <c r="CJ2596" s="130"/>
      <c r="CK2596" s="130"/>
      <c r="CL2596" s="130"/>
      <c r="CM2596" s="130"/>
      <c r="CN2596" s="130"/>
      <c r="CO2596" s="130"/>
      <c r="CP2596" s="130"/>
      <c r="CQ2596" s="130"/>
      <c r="CR2596" s="130"/>
      <c r="CS2596" s="130"/>
      <c r="CT2596" s="130"/>
      <c r="CU2596" s="130"/>
      <c r="CV2596" s="130"/>
      <c r="CW2596" s="130"/>
      <c r="CX2596" s="130"/>
      <c r="CY2596" s="130"/>
      <c r="CZ2596" s="130"/>
      <c r="DA2596" s="130"/>
      <c r="DB2596" s="130"/>
      <c r="DC2596" s="130"/>
      <c r="DD2596" s="130"/>
      <c r="DE2596" s="130"/>
      <c r="DF2596" s="130"/>
      <c r="DG2596" s="130"/>
      <c r="DH2596" s="130"/>
      <c r="DI2596" s="130"/>
      <c r="DJ2596" s="130"/>
      <c r="DK2596" s="130"/>
      <c r="DL2596" s="130"/>
    </row>
    <row r="2597" spans="1:116" ht="51" x14ac:dyDescent="0.2">
      <c r="A2597" s="136">
        <v>2594</v>
      </c>
      <c r="B2597" s="368">
        <v>1481</v>
      </c>
      <c r="C2597" s="392" t="s">
        <v>11542</v>
      </c>
      <c r="D2597" s="6" t="s">
        <v>11040</v>
      </c>
      <c r="E2597" s="141">
        <v>20100017491</v>
      </c>
      <c r="F2597" s="134" t="s">
        <v>26</v>
      </c>
      <c r="G2597" s="365" t="s">
        <v>27</v>
      </c>
      <c r="H2597" s="356" t="s">
        <v>6849</v>
      </c>
      <c r="I2597" s="365" t="s">
        <v>11649</v>
      </c>
      <c r="J2597" s="365" t="s">
        <v>11638</v>
      </c>
      <c r="K2597" s="104" t="s">
        <v>11650</v>
      </c>
      <c r="L2597" s="198" t="s">
        <v>11543</v>
      </c>
      <c r="M2597" s="134" t="s">
        <v>11539</v>
      </c>
      <c r="N2597" s="365" t="s">
        <v>1163</v>
      </c>
      <c r="O2597" s="365">
        <v>2021</v>
      </c>
      <c r="P2597" s="88">
        <v>45793</v>
      </c>
      <c r="Q2597" s="365" t="s">
        <v>6790</v>
      </c>
      <c r="R2597" s="365">
        <v>1</v>
      </c>
      <c r="S2597" s="222" t="s">
        <v>11544</v>
      </c>
      <c r="T2597" s="179">
        <v>45891</v>
      </c>
      <c r="U2597" s="87">
        <v>350</v>
      </c>
      <c r="V2597" s="134" t="s">
        <v>11545</v>
      </c>
      <c r="W2597" s="138">
        <v>45933</v>
      </c>
      <c r="X2597" s="134">
        <v>350</v>
      </c>
      <c r="Y2597" s="131" t="s">
        <v>11546</v>
      </c>
      <c r="Z2597" s="179">
        <v>46021</v>
      </c>
      <c r="AA2597" s="87">
        <v>350</v>
      </c>
      <c r="AB2597" s="366" t="s">
        <v>11651</v>
      </c>
      <c r="AC2597" s="151">
        <v>350</v>
      </c>
      <c r="AD2597" s="142">
        <v>2025</v>
      </c>
      <c r="AE2597" s="142">
        <v>5350</v>
      </c>
      <c r="AF2597" s="328">
        <f t="shared" si="197"/>
        <v>1872500</v>
      </c>
      <c r="AG2597" s="108"/>
      <c r="AH2597" s="108"/>
      <c r="AI2597" s="108"/>
      <c r="AJ2597" s="108"/>
      <c r="AK2597" s="108"/>
      <c r="AL2597" s="108"/>
      <c r="AM2597" s="108"/>
      <c r="AN2597" s="108"/>
      <c r="AO2597" s="108"/>
      <c r="AP2597" s="108"/>
      <c r="AQ2597" s="108"/>
      <c r="AR2597" s="108"/>
      <c r="AS2597" s="108"/>
      <c r="AT2597" s="108"/>
      <c r="AU2597" s="108"/>
      <c r="AV2597" s="108"/>
      <c r="AW2597" s="108"/>
      <c r="AX2597" s="108"/>
      <c r="AY2597" s="108"/>
      <c r="AZ2597" s="108"/>
      <c r="BA2597" s="108"/>
      <c r="BB2597" s="108"/>
      <c r="BC2597" s="108"/>
      <c r="BD2597" s="108"/>
      <c r="BE2597" s="108"/>
      <c r="BF2597" s="108"/>
      <c r="BG2597" s="108"/>
      <c r="BH2597" s="108"/>
      <c r="BI2597" s="108"/>
      <c r="BJ2597" s="108"/>
      <c r="BK2597" s="130"/>
      <c r="BL2597" s="130"/>
      <c r="BM2597" s="130"/>
      <c r="BN2597" s="130"/>
      <c r="BO2597" s="130"/>
      <c r="BP2597" s="130"/>
      <c r="BQ2597" s="130"/>
      <c r="BR2597" s="130"/>
      <c r="BS2597" s="130"/>
      <c r="BT2597" s="130"/>
      <c r="BU2597" s="130"/>
      <c r="BV2597" s="130"/>
      <c r="BW2597" s="130"/>
      <c r="BX2597" s="130"/>
      <c r="BY2597" s="130"/>
      <c r="BZ2597" s="130"/>
      <c r="CA2597" s="130"/>
      <c r="CB2597" s="130"/>
      <c r="CC2597" s="130"/>
      <c r="CD2597" s="130"/>
      <c r="CE2597" s="130"/>
      <c r="CF2597" s="130"/>
      <c r="CG2597" s="130"/>
      <c r="CH2597" s="130"/>
      <c r="CI2597" s="130"/>
      <c r="CJ2597" s="130"/>
      <c r="CK2597" s="130"/>
      <c r="CL2597" s="130"/>
      <c r="CM2597" s="130"/>
      <c r="CN2597" s="130"/>
      <c r="CO2597" s="130"/>
      <c r="CP2597" s="130"/>
      <c r="CQ2597" s="130"/>
      <c r="CR2597" s="130"/>
      <c r="CS2597" s="130"/>
      <c r="CT2597" s="130"/>
      <c r="CU2597" s="130"/>
      <c r="CV2597" s="130"/>
      <c r="CW2597" s="130"/>
      <c r="CX2597" s="130"/>
      <c r="CY2597" s="130"/>
      <c r="CZ2597" s="130"/>
      <c r="DA2597" s="130"/>
      <c r="DB2597" s="130"/>
      <c r="DC2597" s="130"/>
      <c r="DD2597" s="130"/>
      <c r="DE2597" s="130"/>
      <c r="DF2597" s="130"/>
      <c r="DG2597" s="130"/>
      <c r="DH2597" s="130"/>
      <c r="DI2597" s="130"/>
      <c r="DJ2597" s="130"/>
      <c r="DK2597" s="130"/>
      <c r="DL2597" s="130"/>
    </row>
    <row r="2598" spans="1:116" ht="109.5" customHeight="1" x14ac:dyDescent="0.2">
      <c r="A2598" s="110">
        <v>2595</v>
      </c>
      <c r="B2598" s="104">
        <v>1482</v>
      </c>
      <c r="C2598" s="392" t="s">
        <v>11556</v>
      </c>
      <c r="D2598" s="6" t="s">
        <v>11040</v>
      </c>
      <c r="E2598" s="141">
        <v>20100017491</v>
      </c>
      <c r="F2598" s="134" t="s">
        <v>26</v>
      </c>
      <c r="G2598" s="373" t="s">
        <v>27</v>
      </c>
      <c r="H2598" s="412" t="s">
        <v>11764</v>
      </c>
      <c r="I2598" s="369" t="s">
        <v>11765</v>
      </c>
      <c r="J2598" s="369" t="s">
        <v>11655</v>
      </c>
      <c r="K2598" s="104" t="s">
        <v>11766</v>
      </c>
      <c r="L2598" s="213" t="s">
        <v>11717</v>
      </c>
      <c r="M2598" s="134" t="s">
        <v>11539</v>
      </c>
      <c r="N2598" s="134" t="s">
        <v>1150</v>
      </c>
      <c r="O2598" s="134">
        <v>2023</v>
      </c>
      <c r="P2598" s="138">
        <v>45646</v>
      </c>
      <c r="Q2598" s="374" t="s">
        <v>6790</v>
      </c>
      <c r="R2598" s="374">
        <v>1</v>
      </c>
      <c r="S2598" s="87" t="s">
        <v>11557</v>
      </c>
      <c r="T2598" s="179">
        <v>45916</v>
      </c>
      <c r="U2598" s="87">
        <v>96.2</v>
      </c>
      <c r="V2598" s="134" t="s">
        <v>11558</v>
      </c>
      <c r="W2598" s="138">
        <v>45951</v>
      </c>
      <c r="X2598" s="134">
        <v>70.900000000000006</v>
      </c>
      <c r="Y2598" s="131" t="s">
        <v>2076</v>
      </c>
      <c r="Z2598" s="179" t="s">
        <v>2076</v>
      </c>
      <c r="AA2598" s="87" t="s">
        <v>2076</v>
      </c>
      <c r="AB2598" s="385" t="s">
        <v>11623</v>
      </c>
      <c r="AC2598" s="145">
        <v>70.900000000000006</v>
      </c>
      <c r="AD2598" s="142">
        <v>2025</v>
      </c>
      <c r="AE2598" s="142">
        <v>5350</v>
      </c>
      <c r="AF2598" s="384">
        <f>AC2598*AE2598</f>
        <v>379315.00000000006</v>
      </c>
      <c r="AG2598" s="108"/>
      <c r="AH2598" s="108"/>
      <c r="AI2598" s="108"/>
      <c r="AJ2598" s="108"/>
      <c r="AK2598" s="108"/>
      <c r="AL2598" s="108"/>
      <c r="AM2598" s="108"/>
      <c r="AN2598" s="108"/>
      <c r="AO2598" s="108"/>
      <c r="AP2598" s="108"/>
      <c r="AQ2598" s="108"/>
      <c r="AR2598" s="108"/>
      <c r="AS2598" s="108"/>
      <c r="AT2598" s="108"/>
      <c r="AU2598" s="108"/>
      <c r="AV2598" s="108"/>
      <c r="AW2598" s="108"/>
      <c r="AX2598" s="108"/>
      <c r="AY2598" s="108"/>
      <c r="AZ2598" s="108"/>
      <c r="BA2598" s="108"/>
      <c r="BB2598" s="108"/>
      <c r="BC2598" s="108"/>
      <c r="BD2598" s="108"/>
      <c r="BE2598" s="108"/>
      <c r="BF2598" s="108"/>
      <c r="BG2598" s="108"/>
      <c r="BH2598" s="108"/>
      <c r="BI2598" s="108"/>
      <c r="BJ2598" s="108"/>
      <c r="BK2598" s="130"/>
      <c r="BL2598" s="130"/>
      <c r="BM2598" s="130"/>
      <c r="BN2598" s="130"/>
      <c r="BO2598" s="130"/>
      <c r="BP2598" s="130"/>
      <c r="BQ2598" s="130"/>
      <c r="BR2598" s="130"/>
      <c r="BS2598" s="130"/>
      <c r="BT2598" s="130"/>
      <c r="BU2598" s="130"/>
      <c r="BV2598" s="130"/>
      <c r="BW2598" s="130"/>
      <c r="BX2598" s="130"/>
      <c r="BY2598" s="130"/>
      <c r="BZ2598" s="130"/>
      <c r="CA2598" s="130"/>
      <c r="CB2598" s="130"/>
      <c r="CC2598" s="130"/>
      <c r="CD2598" s="130"/>
      <c r="CE2598" s="130"/>
      <c r="CF2598" s="130"/>
      <c r="CG2598" s="130"/>
      <c r="CH2598" s="130"/>
      <c r="CI2598" s="130"/>
      <c r="CJ2598" s="130"/>
      <c r="CK2598" s="130"/>
      <c r="CL2598" s="130"/>
      <c r="CM2598" s="130"/>
      <c r="CN2598" s="130"/>
      <c r="CO2598" s="130"/>
      <c r="CP2598" s="130"/>
      <c r="CQ2598" s="130"/>
      <c r="CR2598" s="130"/>
      <c r="CS2598" s="130"/>
      <c r="CT2598" s="130"/>
      <c r="CU2598" s="130"/>
      <c r="CV2598" s="130"/>
      <c r="CW2598" s="130"/>
      <c r="CX2598" s="130"/>
      <c r="CY2598" s="130"/>
      <c r="CZ2598" s="130"/>
      <c r="DA2598" s="130"/>
      <c r="DB2598" s="130"/>
      <c r="DC2598" s="130"/>
      <c r="DD2598" s="130"/>
      <c r="DE2598" s="130"/>
      <c r="DF2598" s="130"/>
      <c r="DG2598" s="130"/>
      <c r="DH2598" s="130"/>
      <c r="DI2598" s="130"/>
      <c r="DJ2598" s="130"/>
      <c r="DK2598" s="130"/>
      <c r="DL2598" s="130"/>
    </row>
    <row r="2599" spans="1:116" ht="74.25" customHeight="1" x14ac:dyDescent="0.2">
      <c r="A2599" s="136">
        <v>2596</v>
      </c>
      <c r="B2599" s="104">
        <v>1483</v>
      </c>
      <c r="C2599" s="392" t="s">
        <v>11559</v>
      </c>
      <c r="D2599" s="6" t="s">
        <v>11040</v>
      </c>
      <c r="E2599" s="141">
        <v>20100017491</v>
      </c>
      <c r="F2599" s="134" t="s">
        <v>26</v>
      </c>
      <c r="G2599" s="382" t="s">
        <v>27</v>
      </c>
      <c r="H2599" s="356" t="s">
        <v>11753</v>
      </c>
      <c r="I2599" s="382" t="s">
        <v>11763</v>
      </c>
      <c r="J2599" s="382" t="s">
        <v>11298</v>
      </c>
      <c r="K2599" s="104" t="s">
        <v>11748</v>
      </c>
      <c r="L2599" s="213" t="s">
        <v>11706</v>
      </c>
      <c r="M2599" s="134" t="s">
        <v>11539</v>
      </c>
      <c r="N2599" s="134" t="s">
        <v>1163</v>
      </c>
      <c r="O2599" s="134">
        <v>2023</v>
      </c>
      <c r="P2599" s="138">
        <v>45908</v>
      </c>
      <c r="Q2599" s="382" t="s">
        <v>6790</v>
      </c>
      <c r="R2599" s="382">
        <v>1</v>
      </c>
      <c r="S2599" s="222" t="s">
        <v>11560</v>
      </c>
      <c r="T2599" s="179">
        <v>45979</v>
      </c>
      <c r="U2599" s="87">
        <v>1000</v>
      </c>
      <c r="V2599" s="134" t="s">
        <v>2076</v>
      </c>
      <c r="W2599" s="134" t="s">
        <v>2076</v>
      </c>
      <c r="X2599" s="134" t="s">
        <v>2076</v>
      </c>
      <c r="Y2599" s="131" t="s">
        <v>2076</v>
      </c>
      <c r="Z2599" s="179" t="s">
        <v>2076</v>
      </c>
      <c r="AA2599" s="87" t="s">
        <v>2076</v>
      </c>
      <c r="AB2599" s="371" t="s">
        <v>11560</v>
      </c>
      <c r="AC2599" s="151">
        <v>1000</v>
      </c>
      <c r="AD2599" s="142">
        <v>2025</v>
      </c>
      <c r="AE2599" s="142">
        <v>5350</v>
      </c>
      <c r="AF2599" s="328">
        <f>AE2599*AC2599</f>
        <v>5350000</v>
      </c>
      <c r="AG2599" s="108"/>
      <c r="AH2599" s="108"/>
      <c r="AI2599" s="108"/>
      <c r="AJ2599" s="108"/>
      <c r="AK2599" s="108"/>
      <c r="AL2599" s="108"/>
      <c r="AM2599" s="108"/>
      <c r="AN2599" s="108"/>
      <c r="AO2599" s="108"/>
      <c r="AP2599" s="108"/>
      <c r="AQ2599" s="108"/>
      <c r="AR2599" s="108"/>
      <c r="AS2599" s="108"/>
      <c r="AT2599" s="108"/>
      <c r="AU2599" s="108"/>
      <c r="AV2599" s="108"/>
      <c r="AW2599" s="108"/>
      <c r="AX2599" s="108"/>
      <c r="AY2599" s="108"/>
      <c r="AZ2599" s="108"/>
      <c r="BA2599" s="108"/>
      <c r="BB2599" s="108"/>
      <c r="BC2599" s="108"/>
      <c r="BD2599" s="108"/>
      <c r="BE2599" s="108"/>
      <c r="BF2599" s="108"/>
      <c r="BG2599" s="108"/>
      <c r="BH2599" s="108"/>
      <c r="BI2599" s="108"/>
      <c r="BJ2599" s="108"/>
      <c r="BK2599" s="130"/>
      <c r="BL2599" s="130"/>
      <c r="BM2599" s="130"/>
      <c r="BN2599" s="130"/>
      <c r="BO2599" s="130"/>
      <c r="BP2599" s="130"/>
      <c r="BQ2599" s="130"/>
      <c r="BR2599" s="130"/>
      <c r="BS2599" s="130"/>
      <c r="BT2599" s="130"/>
      <c r="BU2599" s="130"/>
      <c r="BV2599" s="130"/>
      <c r="BW2599" s="130"/>
      <c r="BX2599" s="130"/>
      <c r="BY2599" s="130"/>
      <c r="BZ2599" s="130"/>
      <c r="CA2599" s="130"/>
      <c r="CB2599" s="130"/>
      <c r="CC2599" s="130"/>
      <c r="CD2599" s="130"/>
      <c r="CE2599" s="130"/>
      <c r="CF2599" s="130"/>
      <c r="CG2599" s="130"/>
      <c r="CH2599" s="130"/>
      <c r="CI2599" s="130"/>
      <c r="CJ2599" s="130"/>
      <c r="CK2599" s="130"/>
      <c r="CL2599" s="130"/>
      <c r="CM2599" s="130"/>
      <c r="CN2599" s="130"/>
      <c r="CO2599" s="130"/>
      <c r="CP2599" s="130"/>
      <c r="CQ2599" s="130"/>
      <c r="CR2599" s="130"/>
      <c r="CS2599" s="130"/>
      <c r="CT2599" s="130"/>
      <c r="CU2599" s="130"/>
      <c r="CV2599" s="130"/>
      <c r="CW2599" s="130"/>
      <c r="CX2599" s="130"/>
      <c r="CY2599" s="130"/>
      <c r="CZ2599" s="130"/>
      <c r="DA2599" s="130"/>
      <c r="DB2599" s="130"/>
      <c r="DC2599" s="130"/>
      <c r="DD2599" s="130"/>
      <c r="DE2599" s="130"/>
      <c r="DF2599" s="130"/>
      <c r="DG2599" s="130"/>
      <c r="DH2599" s="130"/>
      <c r="DI2599" s="130"/>
      <c r="DJ2599" s="130"/>
      <c r="DK2599" s="130"/>
      <c r="DL2599" s="130"/>
    </row>
    <row r="2600" spans="1:116" ht="51" x14ac:dyDescent="0.2">
      <c r="A2600" s="136">
        <v>2597</v>
      </c>
      <c r="B2600" s="104">
        <v>1483</v>
      </c>
      <c r="C2600" s="392" t="s">
        <v>11559</v>
      </c>
      <c r="D2600" s="6" t="s">
        <v>11040</v>
      </c>
      <c r="E2600" s="141">
        <v>20100017491</v>
      </c>
      <c r="F2600" s="134" t="s">
        <v>26</v>
      </c>
      <c r="G2600" s="382" t="s">
        <v>27</v>
      </c>
      <c r="H2600" s="356" t="s">
        <v>11753</v>
      </c>
      <c r="I2600" s="382" t="s">
        <v>11622</v>
      </c>
      <c r="J2600" s="382" t="s">
        <v>11298</v>
      </c>
      <c r="K2600" s="119" t="s">
        <v>11724</v>
      </c>
      <c r="L2600" s="213" t="s">
        <v>11704</v>
      </c>
      <c r="M2600" s="134" t="s">
        <v>11539</v>
      </c>
      <c r="N2600" s="134" t="s">
        <v>1157</v>
      </c>
      <c r="O2600" s="134">
        <v>2023</v>
      </c>
      <c r="P2600" s="138">
        <v>45908</v>
      </c>
      <c r="Q2600" s="134" t="s">
        <v>6790</v>
      </c>
      <c r="R2600" s="382">
        <v>1</v>
      </c>
      <c r="S2600" s="222" t="s">
        <v>11560</v>
      </c>
      <c r="T2600" s="179">
        <v>45979</v>
      </c>
      <c r="U2600" s="87">
        <v>100</v>
      </c>
      <c r="V2600" s="134" t="s">
        <v>2076</v>
      </c>
      <c r="W2600" s="134" t="s">
        <v>2076</v>
      </c>
      <c r="X2600" s="134" t="s">
        <v>2076</v>
      </c>
      <c r="Y2600" s="131" t="s">
        <v>2076</v>
      </c>
      <c r="Z2600" s="179" t="s">
        <v>2076</v>
      </c>
      <c r="AA2600" s="87" t="s">
        <v>2076</v>
      </c>
      <c r="AB2600" s="383" t="s">
        <v>11560</v>
      </c>
      <c r="AC2600" s="151">
        <v>100</v>
      </c>
      <c r="AD2600" s="142">
        <v>2025</v>
      </c>
      <c r="AE2600" s="142">
        <v>5350</v>
      </c>
      <c r="AF2600" s="328">
        <f>AE2600*AC2600</f>
        <v>535000</v>
      </c>
      <c r="AG2600" s="108"/>
      <c r="AH2600" s="108"/>
      <c r="AI2600" s="108"/>
      <c r="AJ2600" s="108"/>
      <c r="AK2600" s="108"/>
      <c r="AL2600" s="108"/>
      <c r="AM2600" s="108"/>
      <c r="AN2600" s="108"/>
      <c r="AO2600" s="108"/>
      <c r="AP2600" s="108"/>
      <c r="AQ2600" s="108"/>
      <c r="AR2600" s="108"/>
      <c r="AS2600" s="108"/>
      <c r="AT2600" s="108"/>
      <c r="AU2600" s="108"/>
      <c r="AV2600" s="108"/>
      <c r="AW2600" s="108"/>
      <c r="AX2600" s="108"/>
      <c r="AY2600" s="108"/>
      <c r="AZ2600" s="108"/>
      <c r="BA2600" s="108"/>
      <c r="BB2600" s="108"/>
      <c r="BC2600" s="108"/>
      <c r="BD2600" s="108"/>
      <c r="BE2600" s="108"/>
      <c r="BF2600" s="108"/>
      <c r="BG2600" s="108"/>
      <c r="BH2600" s="108"/>
      <c r="BI2600" s="108"/>
      <c r="BJ2600" s="108"/>
      <c r="BK2600" s="130"/>
      <c r="BL2600" s="130"/>
      <c r="BM2600" s="130"/>
      <c r="BN2600" s="130"/>
      <c r="BO2600" s="130"/>
      <c r="BP2600" s="130"/>
      <c r="BQ2600" s="130"/>
      <c r="BR2600" s="130"/>
      <c r="BS2600" s="130"/>
      <c r="BT2600" s="130"/>
      <c r="BU2600" s="130"/>
      <c r="BV2600" s="130"/>
      <c r="BW2600" s="130"/>
      <c r="BX2600" s="130"/>
      <c r="BY2600" s="130"/>
      <c r="BZ2600" s="130"/>
      <c r="CA2600" s="130"/>
      <c r="CB2600" s="130"/>
      <c r="CC2600" s="130"/>
      <c r="CD2600" s="130"/>
      <c r="CE2600" s="130"/>
      <c r="CF2600" s="130"/>
      <c r="CG2600" s="130"/>
      <c r="CH2600" s="130"/>
      <c r="CI2600" s="130"/>
      <c r="CJ2600" s="130"/>
      <c r="CK2600" s="130"/>
      <c r="CL2600" s="130"/>
      <c r="CM2600" s="130"/>
      <c r="CN2600" s="130"/>
      <c r="CO2600" s="130"/>
      <c r="CP2600" s="130"/>
      <c r="CQ2600" s="130"/>
      <c r="CR2600" s="130"/>
      <c r="CS2600" s="130"/>
      <c r="CT2600" s="130"/>
      <c r="CU2600" s="130"/>
      <c r="CV2600" s="130"/>
      <c r="CW2600" s="130"/>
      <c r="CX2600" s="130"/>
      <c r="CY2600" s="130"/>
      <c r="CZ2600" s="130"/>
      <c r="DA2600" s="130"/>
      <c r="DB2600" s="130"/>
      <c r="DC2600" s="130"/>
      <c r="DD2600" s="130"/>
      <c r="DE2600" s="130"/>
      <c r="DF2600" s="130"/>
      <c r="DG2600" s="130"/>
      <c r="DH2600" s="130"/>
      <c r="DI2600" s="130"/>
      <c r="DJ2600" s="130"/>
      <c r="DK2600" s="130"/>
      <c r="DL2600" s="130"/>
    </row>
    <row r="2601" spans="1:116" ht="42" customHeight="1" x14ac:dyDescent="0.2">
      <c r="A2601" s="136">
        <v>2598</v>
      </c>
      <c r="B2601" s="104">
        <v>1483</v>
      </c>
      <c r="C2601" s="392" t="s">
        <v>11559</v>
      </c>
      <c r="D2601" s="6" t="s">
        <v>11040</v>
      </c>
      <c r="E2601" s="141">
        <v>20100017491</v>
      </c>
      <c r="F2601" s="134" t="s">
        <v>26</v>
      </c>
      <c r="G2601" s="374" t="s">
        <v>27</v>
      </c>
      <c r="H2601" s="356" t="s">
        <v>11711</v>
      </c>
      <c r="I2601" s="372" t="s">
        <v>6904</v>
      </c>
      <c r="J2601" s="372" t="s">
        <v>7278</v>
      </c>
      <c r="K2601" s="104" t="s">
        <v>11762</v>
      </c>
      <c r="L2601" s="213" t="s">
        <v>11705</v>
      </c>
      <c r="M2601" s="134" t="s">
        <v>11539</v>
      </c>
      <c r="N2601" s="134" t="s">
        <v>1151</v>
      </c>
      <c r="O2601" s="134">
        <v>2024</v>
      </c>
      <c r="P2601" s="138" t="s">
        <v>11703</v>
      </c>
      <c r="Q2601" s="374" t="s">
        <v>6790</v>
      </c>
      <c r="R2601" s="372">
        <v>1</v>
      </c>
      <c r="S2601" s="222" t="s">
        <v>11560</v>
      </c>
      <c r="T2601" s="179">
        <v>45979</v>
      </c>
      <c r="U2601" s="87">
        <v>100</v>
      </c>
      <c r="V2601" s="134" t="s">
        <v>2076</v>
      </c>
      <c r="W2601" s="134" t="s">
        <v>2076</v>
      </c>
      <c r="X2601" s="134" t="s">
        <v>2076</v>
      </c>
      <c r="Y2601" s="131" t="s">
        <v>2076</v>
      </c>
      <c r="Z2601" s="179" t="s">
        <v>2076</v>
      </c>
      <c r="AA2601" s="87" t="s">
        <v>2076</v>
      </c>
      <c r="AB2601" s="383" t="s">
        <v>11560</v>
      </c>
      <c r="AC2601" s="151">
        <v>100</v>
      </c>
      <c r="AD2601" s="142">
        <v>2025</v>
      </c>
      <c r="AE2601" s="142">
        <v>5350</v>
      </c>
      <c r="AF2601" s="328">
        <f>AE2601*AC2601</f>
        <v>535000</v>
      </c>
      <c r="AG2601" s="108"/>
      <c r="AH2601" s="108"/>
      <c r="AI2601" s="108"/>
      <c r="AJ2601" s="108"/>
      <c r="AK2601" s="108"/>
      <c r="AL2601" s="108"/>
      <c r="AM2601" s="108"/>
      <c r="AN2601" s="108"/>
      <c r="AO2601" s="108"/>
      <c r="AP2601" s="108"/>
      <c r="AQ2601" s="108"/>
      <c r="AR2601" s="108"/>
      <c r="AS2601" s="108"/>
      <c r="AT2601" s="108"/>
      <c r="AU2601" s="108"/>
      <c r="AV2601" s="108"/>
      <c r="AW2601" s="108"/>
      <c r="AX2601" s="108"/>
      <c r="AY2601" s="108"/>
      <c r="AZ2601" s="108"/>
      <c r="BA2601" s="108"/>
      <c r="BB2601" s="108"/>
      <c r="BC2601" s="108"/>
      <c r="BD2601" s="108"/>
      <c r="BE2601" s="108"/>
      <c r="BF2601" s="108"/>
      <c r="BG2601" s="108"/>
      <c r="BH2601" s="108"/>
      <c r="BI2601" s="108"/>
      <c r="BJ2601" s="108"/>
      <c r="BK2601" s="130"/>
      <c r="BL2601" s="130"/>
      <c r="BM2601" s="130"/>
      <c r="BN2601" s="130"/>
      <c r="BO2601" s="130"/>
      <c r="BP2601" s="130"/>
      <c r="BQ2601" s="130"/>
      <c r="BR2601" s="130"/>
      <c r="BS2601" s="130"/>
      <c r="BT2601" s="130"/>
      <c r="BU2601" s="130"/>
      <c r="BV2601" s="130"/>
      <c r="BW2601" s="130"/>
      <c r="BX2601" s="130"/>
      <c r="BY2601" s="130"/>
      <c r="BZ2601" s="130"/>
      <c r="CA2601" s="130"/>
      <c r="CB2601" s="130"/>
      <c r="CC2601" s="130"/>
      <c r="CD2601" s="130"/>
      <c r="CE2601" s="130"/>
      <c r="CF2601" s="130"/>
      <c r="CG2601" s="130"/>
      <c r="CH2601" s="130"/>
      <c r="CI2601" s="130"/>
      <c r="CJ2601" s="130"/>
      <c r="CK2601" s="130"/>
      <c r="CL2601" s="130"/>
      <c r="CM2601" s="130"/>
      <c r="CN2601" s="130"/>
      <c r="CO2601" s="130"/>
      <c r="CP2601" s="130"/>
      <c r="CQ2601" s="130"/>
      <c r="CR2601" s="130"/>
      <c r="CS2601" s="130"/>
      <c r="CT2601" s="130"/>
      <c r="CU2601" s="130"/>
      <c r="CV2601" s="130"/>
      <c r="CW2601" s="130"/>
      <c r="CX2601" s="130"/>
      <c r="CY2601" s="130"/>
      <c r="CZ2601" s="130"/>
      <c r="DA2601" s="130"/>
      <c r="DB2601" s="130"/>
      <c r="DC2601" s="130"/>
      <c r="DD2601" s="130"/>
      <c r="DE2601" s="130"/>
      <c r="DF2601" s="130"/>
      <c r="DG2601" s="130"/>
      <c r="DH2601" s="130"/>
      <c r="DI2601" s="130"/>
      <c r="DJ2601" s="130"/>
      <c r="DK2601" s="130"/>
      <c r="DL2601" s="130"/>
    </row>
    <row r="2602" spans="1:116" ht="39.75" customHeight="1" x14ac:dyDescent="0.2">
      <c r="A2602" s="136">
        <v>2599</v>
      </c>
      <c r="B2602" s="104">
        <v>1484</v>
      </c>
      <c r="C2602" s="392" t="s">
        <v>11561</v>
      </c>
      <c r="D2602" s="6" t="s">
        <v>11562</v>
      </c>
      <c r="E2602" s="141">
        <v>20602436684</v>
      </c>
      <c r="F2602" s="134" t="s">
        <v>26</v>
      </c>
      <c r="G2602" s="374" t="s">
        <v>27</v>
      </c>
      <c r="H2602" s="356" t="s">
        <v>7439</v>
      </c>
      <c r="I2602" s="413" t="s">
        <v>11708</v>
      </c>
      <c r="J2602" s="413" t="s">
        <v>6924</v>
      </c>
      <c r="K2602" s="104" t="s">
        <v>11760</v>
      </c>
      <c r="L2602" s="213" t="s">
        <v>11761</v>
      </c>
      <c r="M2602" s="134" t="s">
        <v>11707</v>
      </c>
      <c r="N2602" s="134" t="s">
        <v>1151</v>
      </c>
      <c r="O2602" s="134">
        <v>2023</v>
      </c>
      <c r="P2602" s="138">
        <v>45602</v>
      </c>
      <c r="Q2602" s="374" t="s">
        <v>6790</v>
      </c>
      <c r="R2602" s="372">
        <v>1</v>
      </c>
      <c r="S2602" s="222" t="s">
        <v>11563</v>
      </c>
      <c r="T2602" s="179">
        <v>45856</v>
      </c>
      <c r="U2602" s="87">
        <v>61.6</v>
      </c>
      <c r="V2602" s="134" t="s">
        <v>11564</v>
      </c>
      <c r="W2602" s="138">
        <v>45919</v>
      </c>
      <c r="X2602" s="134">
        <v>7.37</v>
      </c>
      <c r="Y2602" s="131" t="s">
        <v>2076</v>
      </c>
      <c r="Z2602" s="179" t="s">
        <v>2076</v>
      </c>
      <c r="AA2602" s="87" t="s">
        <v>2076</v>
      </c>
      <c r="AB2602" s="371" t="s">
        <v>11624</v>
      </c>
      <c r="AC2602" s="151">
        <v>7.37</v>
      </c>
      <c r="AD2602" s="142">
        <v>2025</v>
      </c>
      <c r="AE2602" s="142">
        <v>5350</v>
      </c>
      <c r="AF2602" s="328">
        <f>AC2602*AE2602</f>
        <v>39429.5</v>
      </c>
      <c r="AG2602" s="108"/>
      <c r="AH2602" s="108"/>
      <c r="AI2602" s="108"/>
      <c r="AJ2602" s="108"/>
      <c r="AK2602" s="108"/>
      <c r="AL2602" s="108"/>
      <c r="AM2602" s="108"/>
      <c r="AN2602" s="108"/>
      <c r="AO2602" s="108"/>
      <c r="AP2602" s="108"/>
      <c r="AQ2602" s="108"/>
      <c r="AR2602" s="108"/>
      <c r="AS2602" s="108"/>
      <c r="AT2602" s="108"/>
      <c r="AU2602" s="108"/>
      <c r="AV2602" s="108"/>
      <c r="AW2602" s="108"/>
      <c r="AX2602" s="108"/>
      <c r="AY2602" s="108"/>
      <c r="AZ2602" s="108"/>
      <c r="BA2602" s="108"/>
      <c r="BB2602" s="108"/>
      <c r="BC2602" s="108"/>
      <c r="BD2602" s="108"/>
      <c r="BE2602" s="108"/>
      <c r="BF2602" s="108"/>
      <c r="BG2602" s="108"/>
      <c r="BH2602" s="108"/>
      <c r="BI2602" s="108"/>
      <c r="BJ2602" s="108"/>
      <c r="BK2602" s="130"/>
      <c r="BL2602" s="130"/>
      <c r="BM2602" s="130"/>
      <c r="BN2602" s="130"/>
      <c r="BO2602" s="130"/>
      <c r="BP2602" s="130"/>
      <c r="BQ2602" s="130"/>
      <c r="BR2602" s="130"/>
      <c r="BS2602" s="130"/>
      <c r="BT2602" s="130"/>
      <c r="BU2602" s="130"/>
      <c r="BV2602" s="130"/>
      <c r="BW2602" s="130"/>
      <c r="BX2602" s="130"/>
      <c r="BY2602" s="130"/>
      <c r="BZ2602" s="130"/>
      <c r="CA2602" s="130"/>
      <c r="CB2602" s="130"/>
      <c r="CC2602" s="130"/>
      <c r="CD2602" s="130"/>
      <c r="CE2602" s="130"/>
      <c r="CF2602" s="130"/>
      <c r="CG2602" s="130"/>
      <c r="CH2602" s="130"/>
      <c r="CI2602" s="130"/>
      <c r="CJ2602" s="130"/>
      <c r="CK2602" s="130"/>
      <c r="CL2602" s="130"/>
      <c r="CM2602" s="130"/>
      <c r="CN2602" s="130"/>
      <c r="CO2602" s="130"/>
      <c r="CP2602" s="130"/>
      <c r="CQ2602" s="130"/>
      <c r="CR2602" s="130"/>
      <c r="CS2602" s="130"/>
      <c r="CT2602" s="130"/>
      <c r="CU2602" s="130"/>
      <c r="CV2602" s="130"/>
      <c r="CW2602" s="130"/>
      <c r="CX2602" s="130"/>
      <c r="CY2602" s="130"/>
      <c r="CZ2602" s="130"/>
      <c r="DA2602" s="130"/>
      <c r="DB2602" s="130"/>
      <c r="DC2602" s="130"/>
      <c r="DD2602" s="130"/>
      <c r="DE2602" s="130"/>
      <c r="DF2602" s="130"/>
      <c r="DG2602" s="130"/>
      <c r="DH2602" s="130"/>
      <c r="DI2602" s="130"/>
      <c r="DJ2602" s="130"/>
      <c r="DK2602" s="130"/>
      <c r="DL2602" s="130"/>
    </row>
    <row r="2603" spans="1:116" ht="38.25" x14ac:dyDescent="0.2">
      <c r="A2603" s="136">
        <v>2600</v>
      </c>
      <c r="B2603" s="104">
        <v>1485</v>
      </c>
      <c r="C2603" s="392" t="s">
        <v>11757</v>
      </c>
      <c r="D2603" s="6" t="s">
        <v>597</v>
      </c>
      <c r="E2603" s="6">
        <v>20106897914</v>
      </c>
      <c r="F2603" s="134" t="s">
        <v>26</v>
      </c>
      <c r="G2603" s="380" t="s">
        <v>27</v>
      </c>
      <c r="H2603" s="356" t="s">
        <v>7439</v>
      </c>
      <c r="I2603" s="104" t="s">
        <v>11709</v>
      </c>
      <c r="J2603" s="386" t="s">
        <v>6884</v>
      </c>
      <c r="K2603" s="104" t="s">
        <v>11758</v>
      </c>
      <c r="L2603" s="213" t="s">
        <v>11759</v>
      </c>
      <c r="M2603" s="134" t="s">
        <v>6883</v>
      </c>
      <c r="N2603" s="134" t="s">
        <v>1156</v>
      </c>
      <c r="O2603" s="141">
        <v>2022</v>
      </c>
      <c r="P2603" s="138">
        <v>45616</v>
      </c>
      <c r="Q2603" s="380" t="s">
        <v>6790</v>
      </c>
      <c r="R2603" s="380">
        <v>1</v>
      </c>
      <c r="S2603" s="222" t="s">
        <v>11597</v>
      </c>
      <c r="T2603" s="179">
        <v>45882</v>
      </c>
      <c r="U2603" s="87">
        <v>488.2</v>
      </c>
      <c r="V2603" s="134" t="s">
        <v>11598</v>
      </c>
      <c r="W2603" s="138">
        <v>45961</v>
      </c>
      <c r="X2603" s="134" t="s">
        <v>11627</v>
      </c>
      <c r="Y2603" s="131" t="s">
        <v>11599</v>
      </c>
      <c r="Z2603" s="179">
        <v>46035</v>
      </c>
      <c r="AA2603" s="87">
        <v>350</v>
      </c>
      <c r="AB2603" s="379" t="s">
        <v>11600</v>
      </c>
      <c r="AC2603" s="151">
        <v>350</v>
      </c>
      <c r="AD2603" s="142">
        <v>2026</v>
      </c>
      <c r="AE2603" s="142">
        <v>5500</v>
      </c>
      <c r="AF2603" s="328">
        <f>AC2603*AE2603</f>
        <v>1925000</v>
      </c>
      <c r="AG2603" s="108"/>
      <c r="AH2603" s="108"/>
      <c r="AI2603" s="108"/>
      <c r="AJ2603" s="108"/>
      <c r="AK2603" s="108"/>
      <c r="AL2603" s="108"/>
      <c r="AM2603" s="108"/>
      <c r="AN2603" s="108"/>
      <c r="AO2603" s="108"/>
      <c r="AP2603" s="108"/>
      <c r="AQ2603" s="108"/>
      <c r="AR2603" s="108"/>
      <c r="AS2603" s="108"/>
      <c r="AT2603" s="108"/>
      <c r="AU2603" s="108"/>
      <c r="AV2603" s="108"/>
      <c r="AW2603" s="108"/>
      <c r="AX2603" s="108"/>
      <c r="AY2603" s="108"/>
      <c r="AZ2603" s="108"/>
      <c r="BA2603" s="108"/>
      <c r="BB2603" s="108"/>
      <c r="BC2603" s="108"/>
      <c r="BD2603" s="108"/>
      <c r="BE2603" s="108"/>
      <c r="BF2603" s="108"/>
      <c r="BG2603" s="108"/>
      <c r="BH2603" s="108"/>
      <c r="BI2603" s="108"/>
      <c r="BJ2603" s="108"/>
      <c r="BK2603" s="130"/>
      <c r="BL2603" s="130"/>
      <c r="BM2603" s="130"/>
      <c r="BN2603" s="130"/>
      <c r="BO2603" s="130"/>
      <c r="BP2603" s="130"/>
      <c r="BQ2603" s="130"/>
      <c r="BR2603" s="130"/>
      <c r="BS2603" s="130"/>
      <c r="BT2603" s="130"/>
      <c r="BU2603" s="130"/>
      <c r="BV2603" s="130"/>
      <c r="BW2603" s="130"/>
      <c r="BX2603" s="130"/>
      <c r="BY2603" s="130"/>
      <c r="BZ2603" s="130"/>
      <c r="CA2603" s="130"/>
      <c r="CB2603" s="130"/>
      <c r="CC2603" s="130"/>
      <c r="CD2603" s="130"/>
      <c r="CE2603" s="130"/>
      <c r="CF2603" s="130"/>
      <c r="CG2603" s="130"/>
      <c r="CH2603" s="130"/>
      <c r="CI2603" s="130"/>
      <c r="CJ2603" s="130"/>
      <c r="CK2603" s="130"/>
      <c r="CL2603" s="130"/>
      <c r="CM2603" s="130"/>
      <c r="CN2603" s="130"/>
      <c r="CO2603" s="130"/>
      <c r="CP2603" s="130"/>
      <c r="CQ2603" s="130"/>
      <c r="CR2603" s="130"/>
      <c r="CS2603" s="130"/>
      <c r="CT2603" s="130"/>
      <c r="CU2603" s="130"/>
      <c r="CV2603" s="130"/>
      <c r="CW2603" s="130"/>
      <c r="CX2603" s="130"/>
      <c r="CY2603" s="130"/>
      <c r="CZ2603" s="130"/>
      <c r="DA2603" s="130"/>
      <c r="DB2603" s="130"/>
      <c r="DC2603" s="130"/>
      <c r="DD2603" s="130"/>
      <c r="DE2603" s="130"/>
      <c r="DF2603" s="130"/>
      <c r="DG2603" s="130"/>
      <c r="DH2603" s="130"/>
      <c r="DI2603" s="130"/>
      <c r="DJ2603" s="130"/>
      <c r="DK2603" s="130"/>
      <c r="DL2603" s="130"/>
    </row>
    <row r="2604" spans="1:116" ht="38.25" x14ac:dyDescent="0.2">
      <c r="A2604" s="136">
        <v>2601</v>
      </c>
      <c r="B2604" s="104">
        <v>1486</v>
      </c>
      <c r="C2604" s="392" t="s">
        <v>11601</v>
      </c>
      <c r="D2604" s="6" t="s">
        <v>11040</v>
      </c>
      <c r="E2604" s="141">
        <v>20100017491</v>
      </c>
      <c r="F2604" s="134" t="s">
        <v>26</v>
      </c>
      <c r="G2604" s="386" t="s">
        <v>27</v>
      </c>
      <c r="H2604" s="356" t="s">
        <v>9412</v>
      </c>
      <c r="I2604" s="386" t="s">
        <v>11625</v>
      </c>
      <c r="J2604" s="386" t="s">
        <v>11626</v>
      </c>
      <c r="K2604" s="104" t="s">
        <v>11755</v>
      </c>
      <c r="L2604" s="213" t="s">
        <v>11697</v>
      </c>
      <c r="M2604" s="134" t="s">
        <v>11696</v>
      </c>
      <c r="N2604" s="134" t="s">
        <v>1163</v>
      </c>
      <c r="O2604" s="134">
        <v>2023</v>
      </c>
      <c r="P2604" s="138">
        <v>45715</v>
      </c>
      <c r="Q2604" s="386" t="s">
        <v>6790</v>
      </c>
      <c r="R2604" s="386">
        <v>1</v>
      </c>
      <c r="S2604" s="222" t="s">
        <v>11602</v>
      </c>
      <c r="T2604" s="179">
        <v>45986</v>
      </c>
      <c r="U2604" s="87">
        <v>350</v>
      </c>
      <c r="V2604" s="134" t="s">
        <v>2076</v>
      </c>
      <c r="W2604" s="134" t="s">
        <v>2076</v>
      </c>
      <c r="X2604" s="134" t="s">
        <v>2076</v>
      </c>
      <c r="Y2604" s="131" t="s">
        <v>11751</v>
      </c>
      <c r="Z2604" s="179">
        <v>46045</v>
      </c>
      <c r="AA2604" s="87">
        <v>350</v>
      </c>
      <c r="AB2604" s="405" t="s">
        <v>11752</v>
      </c>
      <c r="AC2604" s="151">
        <v>350</v>
      </c>
      <c r="AD2604" s="142">
        <v>2026</v>
      </c>
      <c r="AE2604" s="142">
        <v>5500</v>
      </c>
      <c r="AF2604" s="328">
        <f>AC2604*AE2604</f>
        <v>1925000</v>
      </c>
      <c r="AG2604" s="108"/>
      <c r="AH2604" s="108"/>
      <c r="AI2604" s="108"/>
      <c r="AJ2604" s="108"/>
      <c r="AK2604" s="108"/>
      <c r="AL2604" s="108"/>
      <c r="AM2604" s="108"/>
      <c r="AN2604" s="108"/>
      <c r="AO2604" s="108"/>
      <c r="AP2604" s="108"/>
      <c r="AQ2604" s="108"/>
      <c r="AR2604" s="108"/>
      <c r="AS2604" s="108"/>
      <c r="AT2604" s="108"/>
      <c r="AU2604" s="108"/>
      <c r="AV2604" s="108"/>
      <c r="AW2604" s="108"/>
      <c r="AX2604" s="108"/>
      <c r="AY2604" s="108"/>
      <c r="AZ2604" s="108"/>
      <c r="BA2604" s="108"/>
      <c r="BB2604" s="108"/>
      <c r="BC2604" s="108"/>
      <c r="BD2604" s="108"/>
      <c r="BE2604" s="108"/>
      <c r="BF2604" s="108"/>
      <c r="BG2604" s="108"/>
      <c r="BH2604" s="108"/>
      <c r="BI2604" s="108"/>
      <c r="BJ2604" s="108"/>
      <c r="BK2604" s="130"/>
      <c r="BL2604" s="130"/>
      <c r="BM2604" s="130"/>
      <c r="BN2604" s="130"/>
      <c r="BO2604" s="130"/>
      <c r="BP2604" s="130"/>
      <c r="BQ2604" s="130"/>
      <c r="BR2604" s="130"/>
      <c r="BS2604" s="130"/>
      <c r="BT2604" s="130"/>
      <c r="BU2604" s="130"/>
      <c r="BV2604" s="130"/>
      <c r="BW2604" s="130"/>
      <c r="BX2604" s="130"/>
      <c r="BY2604" s="130"/>
      <c r="BZ2604" s="130"/>
      <c r="CA2604" s="130"/>
      <c r="CB2604" s="130"/>
      <c r="CC2604" s="130"/>
      <c r="CD2604" s="130"/>
      <c r="CE2604" s="130"/>
      <c r="CF2604" s="130"/>
      <c r="CG2604" s="130"/>
      <c r="CH2604" s="130"/>
      <c r="CI2604" s="130"/>
      <c r="CJ2604" s="130"/>
      <c r="CK2604" s="130"/>
      <c r="CL2604" s="130"/>
      <c r="CM2604" s="130"/>
      <c r="CN2604" s="130"/>
      <c r="CO2604" s="130"/>
      <c r="CP2604" s="130"/>
      <c r="CQ2604" s="130"/>
      <c r="CR2604" s="130"/>
      <c r="CS2604" s="130"/>
      <c r="CT2604" s="130"/>
      <c r="CU2604" s="130"/>
      <c r="CV2604" s="130"/>
      <c r="CW2604" s="130"/>
      <c r="CX2604" s="130"/>
      <c r="CY2604" s="130"/>
      <c r="CZ2604" s="130"/>
      <c r="DA2604" s="130"/>
      <c r="DB2604" s="130"/>
      <c r="DC2604" s="130"/>
      <c r="DD2604" s="130"/>
      <c r="DE2604" s="130"/>
      <c r="DF2604" s="130"/>
      <c r="DG2604" s="130"/>
      <c r="DH2604" s="130"/>
      <c r="DI2604" s="130"/>
      <c r="DJ2604" s="130"/>
      <c r="DK2604" s="130"/>
      <c r="DL2604" s="130"/>
    </row>
    <row r="2605" spans="1:116" ht="38.25" x14ac:dyDescent="0.2">
      <c r="A2605" s="136">
        <v>2602</v>
      </c>
      <c r="B2605" s="104">
        <v>1486</v>
      </c>
      <c r="C2605" s="392" t="s">
        <v>11601</v>
      </c>
      <c r="D2605" s="6" t="s">
        <v>11040</v>
      </c>
      <c r="E2605" s="141">
        <v>20100017491</v>
      </c>
      <c r="F2605" s="134" t="s">
        <v>26</v>
      </c>
      <c r="G2605" s="386" t="s">
        <v>27</v>
      </c>
      <c r="H2605" s="356" t="s">
        <v>11753</v>
      </c>
      <c r="I2605" s="386" t="s">
        <v>11754</v>
      </c>
      <c r="J2605" s="404" t="s">
        <v>11298</v>
      </c>
      <c r="K2605" s="104" t="s">
        <v>11756</v>
      </c>
      <c r="L2605" s="213" t="s">
        <v>11698</v>
      </c>
      <c r="M2605" s="134" t="s">
        <v>11696</v>
      </c>
      <c r="N2605" s="134" t="s">
        <v>1163</v>
      </c>
      <c r="O2605" s="134">
        <v>2023</v>
      </c>
      <c r="P2605" s="138">
        <v>45715</v>
      </c>
      <c r="Q2605" s="386" t="s">
        <v>6790</v>
      </c>
      <c r="R2605" s="386">
        <v>1</v>
      </c>
      <c r="S2605" s="222" t="s">
        <v>11602</v>
      </c>
      <c r="T2605" s="179">
        <v>45986</v>
      </c>
      <c r="U2605" s="87">
        <v>350</v>
      </c>
      <c r="V2605" s="134" t="s">
        <v>2076</v>
      </c>
      <c r="W2605" s="134" t="s">
        <v>2076</v>
      </c>
      <c r="X2605" s="134" t="s">
        <v>2076</v>
      </c>
      <c r="Y2605" s="131" t="s">
        <v>11751</v>
      </c>
      <c r="Z2605" s="179">
        <v>46045</v>
      </c>
      <c r="AA2605" s="87">
        <v>350</v>
      </c>
      <c r="AB2605" s="405" t="s">
        <v>11752</v>
      </c>
      <c r="AC2605" s="151">
        <v>350</v>
      </c>
      <c r="AD2605" s="142">
        <v>2026</v>
      </c>
      <c r="AE2605" s="142">
        <v>5500</v>
      </c>
      <c r="AF2605" s="328">
        <f t="shared" ref="AF2605:AF2606" si="200">AC2605*AE2605</f>
        <v>1925000</v>
      </c>
      <c r="AG2605" s="108"/>
      <c r="AH2605" s="108"/>
      <c r="AI2605" s="108"/>
      <c r="AJ2605" s="108"/>
      <c r="AK2605" s="108"/>
      <c r="AL2605" s="108"/>
      <c r="AM2605" s="108"/>
      <c r="AN2605" s="108"/>
      <c r="AO2605" s="108"/>
      <c r="AP2605" s="108"/>
      <c r="AQ2605" s="108"/>
      <c r="AR2605" s="108"/>
      <c r="AS2605" s="108"/>
      <c r="AT2605" s="108"/>
      <c r="AU2605" s="108"/>
      <c r="AV2605" s="108"/>
      <c r="AW2605" s="108"/>
      <c r="AX2605" s="108"/>
      <c r="AY2605" s="108"/>
      <c r="AZ2605" s="108"/>
      <c r="BA2605" s="108"/>
      <c r="BB2605" s="108"/>
      <c r="BC2605" s="108"/>
      <c r="BD2605" s="108"/>
      <c r="BE2605" s="108"/>
      <c r="BF2605" s="108"/>
      <c r="BG2605" s="108"/>
      <c r="BH2605" s="108"/>
      <c r="BI2605" s="108"/>
      <c r="BJ2605" s="108"/>
      <c r="BK2605" s="130"/>
      <c r="BL2605" s="130"/>
      <c r="BM2605" s="130"/>
      <c r="BN2605" s="130"/>
      <c r="BO2605" s="130"/>
      <c r="BP2605" s="130"/>
      <c r="BQ2605" s="130"/>
      <c r="BR2605" s="130"/>
      <c r="BS2605" s="130"/>
      <c r="BT2605" s="130"/>
      <c r="BU2605" s="130"/>
      <c r="BV2605" s="130"/>
      <c r="BW2605" s="130"/>
      <c r="BX2605" s="130"/>
      <c r="BY2605" s="130"/>
      <c r="BZ2605" s="130"/>
      <c r="CA2605" s="130"/>
      <c r="CB2605" s="130"/>
      <c r="CC2605" s="130"/>
      <c r="CD2605" s="130"/>
      <c r="CE2605" s="130"/>
      <c r="CF2605" s="130"/>
      <c r="CG2605" s="130"/>
      <c r="CH2605" s="130"/>
      <c r="CI2605" s="130"/>
      <c r="CJ2605" s="130"/>
      <c r="CK2605" s="130"/>
      <c r="CL2605" s="130"/>
      <c r="CM2605" s="130"/>
      <c r="CN2605" s="130"/>
      <c r="CO2605" s="130"/>
      <c r="CP2605" s="130"/>
      <c r="CQ2605" s="130"/>
      <c r="CR2605" s="130"/>
      <c r="CS2605" s="130"/>
      <c r="CT2605" s="130"/>
      <c r="CU2605" s="130"/>
      <c r="CV2605" s="130"/>
      <c r="CW2605" s="130"/>
      <c r="CX2605" s="130"/>
      <c r="CY2605" s="130"/>
      <c r="CZ2605" s="130"/>
      <c r="DA2605" s="130"/>
      <c r="DB2605" s="130"/>
      <c r="DC2605" s="130"/>
      <c r="DD2605" s="130"/>
      <c r="DE2605" s="130"/>
      <c r="DF2605" s="130"/>
      <c r="DG2605" s="130"/>
      <c r="DH2605" s="130"/>
      <c r="DI2605" s="130"/>
      <c r="DJ2605" s="130"/>
      <c r="DK2605" s="130"/>
      <c r="DL2605" s="130"/>
    </row>
    <row r="2606" spans="1:116" ht="50.25" customHeight="1" x14ac:dyDescent="0.2">
      <c r="A2606" s="136">
        <v>2603</v>
      </c>
      <c r="B2606" s="104">
        <v>1486</v>
      </c>
      <c r="C2606" s="392" t="s">
        <v>11601</v>
      </c>
      <c r="D2606" s="6" t="s">
        <v>11040</v>
      </c>
      <c r="E2606" s="141">
        <v>20100017491</v>
      </c>
      <c r="F2606" s="134" t="s">
        <v>26</v>
      </c>
      <c r="G2606" s="380" t="s">
        <v>27</v>
      </c>
      <c r="H2606" s="356" t="s">
        <v>7439</v>
      </c>
      <c r="I2606" s="404" t="s">
        <v>7951</v>
      </c>
      <c r="J2606" s="404" t="s">
        <v>7951</v>
      </c>
      <c r="K2606" s="104" t="s">
        <v>1065</v>
      </c>
      <c r="L2606" s="213" t="s">
        <v>11699</v>
      </c>
      <c r="M2606" s="134" t="s">
        <v>11696</v>
      </c>
      <c r="N2606" s="134" t="s">
        <v>1151</v>
      </c>
      <c r="O2606" s="134">
        <v>2023</v>
      </c>
      <c r="P2606" s="138">
        <v>45715</v>
      </c>
      <c r="Q2606" s="380" t="s">
        <v>6790</v>
      </c>
      <c r="R2606" s="380">
        <v>1</v>
      </c>
      <c r="S2606" s="222" t="s">
        <v>11602</v>
      </c>
      <c r="T2606" s="179">
        <v>45986</v>
      </c>
      <c r="U2606" s="87">
        <v>85.3</v>
      </c>
      <c r="V2606" s="134" t="s">
        <v>2076</v>
      </c>
      <c r="W2606" s="134" t="s">
        <v>2076</v>
      </c>
      <c r="X2606" s="134" t="s">
        <v>2076</v>
      </c>
      <c r="Y2606" s="131" t="s">
        <v>11751</v>
      </c>
      <c r="Z2606" s="179">
        <v>46045</v>
      </c>
      <c r="AA2606" s="87">
        <v>85.3</v>
      </c>
      <c r="AB2606" s="379" t="s">
        <v>11752</v>
      </c>
      <c r="AC2606" s="151">
        <v>85.3</v>
      </c>
      <c r="AD2606" s="142">
        <v>2026</v>
      </c>
      <c r="AE2606" s="142">
        <v>5500</v>
      </c>
      <c r="AF2606" s="328">
        <f t="shared" si="200"/>
        <v>469150</v>
      </c>
      <c r="AG2606" s="108"/>
      <c r="AH2606" s="108"/>
      <c r="AI2606" s="108"/>
      <c r="AJ2606" s="108"/>
      <c r="AK2606" s="108"/>
      <c r="AL2606" s="108"/>
      <c r="AM2606" s="108"/>
      <c r="AN2606" s="108"/>
      <c r="AO2606" s="108"/>
      <c r="AP2606" s="108"/>
      <c r="AQ2606" s="108"/>
      <c r="AR2606" s="108"/>
      <c r="AS2606" s="108"/>
      <c r="AT2606" s="108"/>
      <c r="AU2606" s="108"/>
      <c r="AV2606" s="108"/>
      <c r="AW2606" s="108"/>
      <c r="AX2606" s="108"/>
      <c r="AY2606" s="108"/>
      <c r="AZ2606" s="108"/>
      <c r="BA2606" s="108"/>
      <c r="BB2606" s="108"/>
      <c r="BC2606" s="108"/>
      <c r="BD2606" s="108"/>
      <c r="BE2606" s="108"/>
      <c r="BF2606" s="108"/>
      <c r="BG2606" s="108"/>
      <c r="BH2606" s="108"/>
      <c r="BI2606" s="108"/>
      <c r="BJ2606" s="108"/>
      <c r="BK2606" s="130"/>
      <c r="BL2606" s="130"/>
      <c r="BM2606" s="130"/>
      <c r="BN2606" s="130"/>
      <c r="BO2606" s="130"/>
      <c r="BP2606" s="130"/>
      <c r="BQ2606" s="130"/>
      <c r="BR2606" s="130"/>
      <c r="BS2606" s="130"/>
      <c r="BT2606" s="130"/>
      <c r="BU2606" s="130"/>
      <c r="BV2606" s="130"/>
      <c r="BW2606" s="130"/>
      <c r="BX2606" s="130"/>
      <c r="BY2606" s="130"/>
      <c r="BZ2606" s="130"/>
      <c r="CA2606" s="130"/>
      <c r="CB2606" s="130"/>
      <c r="CC2606" s="130"/>
      <c r="CD2606" s="130"/>
      <c r="CE2606" s="130"/>
      <c r="CF2606" s="130"/>
      <c r="CG2606" s="130"/>
      <c r="CH2606" s="130"/>
      <c r="CI2606" s="130"/>
      <c r="CJ2606" s="130"/>
      <c r="CK2606" s="130"/>
      <c r="CL2606" s="130"/>
      <c r="CM2606" s="130"/>
      <c r="CN2606" s="130"/>
      <c r="CO2606" s="130"/>
      <c r="CP2606" s="130"/>
      <c r="CQ2606" s="130"/>
      <c r="CR2606" s="130"/>
      <c r="CS2606" s="130"/>
      <c r="CT2606" s="130"/>
      <c r="CU2606" s="130"/>
      <c r="CV2606" s="130"/>
      <c r="CW2606" s="130"/>
      <c r="CX2606" s="130"/>
      <c r="CY2606" s="130"/>
      <c r="CZ2606" s="130"/>
      <c r="DA2606" s="130"/>
      <c r="DB2606" s="130"/>
      <c r="DC2606" s="130"/>
      <c r="DD2606" s="130"/>
      <c r="DE2606" s="130"/>
      <c r="DF2606" s="130"/>
      <c r="DG2606" s="130"/>
      <c r="DH2606" s="130"/>
      <c r="DI2606" s="130"/>
      <c r="DJ2606" s="130"/>
      <c r="DK2606" s="130"/>
      <c r="DL2606" s="130"/>
    </row>
    <row r="2607" spans="1:116" ht="72.75" customHeight="1" x14ac:dyDescent="0.2">
      <c r="A2607" s="136">
        <v>2604</v>
      </c>
      <c r="B2607" s="104">
        <v>1487</v>
      </c>
      <c r="C2607" s="392" t="s">
        <v>11603</v>
      </c>
      <c r="D2607" s="6" t="s">
        <v>11604</v>
      </c>
      <c r="E2607" s="141">
        <v>20605977406</v>
      </c>
      <c r="F2607" s="134" t="s">
        <v>26</v>
      </c>
      <c r="G2607" s="380" t="s">
        <v>27</v>
      </c>
      <c r="H2607" s="356" t="s">
        <v>11499</v>
      </c>
      <c r="I2607" s="404" t="s">
        <v>11750</v>
      </c>
      <c r="J2607" s="404" t="s">
        <v>11749</v>
      </c>
      <c r="K2607" s="380" t="s">
        <v>11605</v>
      </c>
      <c r="L2607" s="213" t="s">
        <v>11700</v>
      </c>
      <c r="M2607" s="134" t="s">
        <v>10125</v>
      </c>
      <c r="N2607" s="134" t="s">
        <v>1151</v>
      </c>
      <c r="O2607" s="134">
        <v>2023</v>
      </c>
      <c r="P2607" s="138">
        <v>45744</v>
      </c>
      <c r="Q2607" s="380" t="s">
        <v>6790</v>
      </c>
      <c r="R2607" s="380">
        <v>1</v>
      </c>
      <c r="S2607" s="222" t="s">
        <v>11606</v>
      </c>
      <c r="T2607" s="179">
        <v>45974</v>
      </c>
      <c r="U2607" s="87">
        <v>12.4</v>
      </c>
      <c r="V2607" s="134" t="s">
        <v>2076</v>
      </c>
      <c r="W2607" s="134" t="s">
        <v>2076</v>
      </c>
      <c r="X2607" s="134" t="s">
        <v>2076</v>
      </c>
      <c r="Y2607" s="131" t="s">
        <v>11607</v>
      </c>
      <c r="Z2607" s="179">
        <v>46045</v>
      </c>
      <c r="AA2607" s="87">
        <v>12.4</v>
      </c>
      <c r="AB2607" s="379" t="s">
        <v>11608</v>
      </c>
      <c r="AC2607" s="151">
        <v>12.4</v>
      </c>
      <c r="AD2607" s="142">
        <v>2026</v>
      </c>
      <c r="AE2607" s="142">
        <v>5500</v>
      </c>
      <c r="AF2607" s="328">
        <f>AC2607*AE2607</f>
        <v>68200</v>
      </c>
      <c r="AG2607" s="108"/>
      <c r="AH2607" s="108"/>
      <c r="AI2607" s="108"/>
      <c r="AJ2607" s="108"/>
      <c r="AK2607" s="108"/>
      <c r="AL2607" s="108"/>
      <c r="AM2607" s="108"/>
      <c r="AN2607" s="108"/>
      <c r="AO2607" s="108"/>
      <c r="AP2607" s="108"/>
      <c r="AQ2607" s="108"/>
      <c r="AR2607" s="108"/>
      <c r="AS2607" s="108"/>
      <c r="AT2607" s="108"/>
      <c r="AU2607" s="108"/>
      <c r="AV2607" s="108"/>
      <c r="AW2607" s="108"/>
      <c r="AX2607" s="108"/>
      <c r="AY2607" s="108"/>
      <c r="AZ2607" s="108"/>
      <c r="BA2607" s="108"/>
      <c r="BB2607" s="108"/>
      <c r="BC2607" s="108"/>
      <c r="BD2607" s="108"/>
      <c r="BE2607" s="108"/>
      <c r="BF2607" s="108"/>
      <c r="BG2607" s="108"/>
      <c r="BH2607" s="108"/>
      <c r="BI2607" s="108"/>
      <c r="BJ2607" s="108"/>
      <c r="BK2607" s="130"/>
      <c r="BL2607" s="130"/>
      <c r="BM2607" s="130"/>
      <c r="BN2607" s="130"/>
      <c r="BO2607" s="130"/>
      <c r="BP2607" s="130"/>
      <c r="BQ2607" s="130"/>
      <c r="BR2607" s="130"/>
      <c r="BS2607" s="130"/>
      <c r="BT2607" s="130"/>
      <c r="BU2607" s="130"/>
      <c r="BV2607" s="130"/>
      <c r="BW2607" s="130"/>
      <c r="BX2607" s="130"/>
      <c r="BY2607" s="130"/>
      <c r="BZ2607" s="130"/>
      <c r="CA2607" s="130"/>
      <c r="CB2607" s="130"/>
      <c r="CC2607" s="130"/>
      <c r="CD2607" s="130"/>
      <c r="CE2607" s="130"/>
      <c r="CF2607" s="130"/>
      <c r="CG2607" s="130"/>
      <c r="CH2607" s="130"/>
      <c r="CI2607" s="130"/>
      <c r="CJ2607" s="130"/>
      <c r="CK2607" s="130"/>
      <c r="CL2607" s="130"/>
      <c r="CM2607" s="130"/>
      <c r="CN2607" s="130"/>
      <c r="CO2607" s="130"/>
      <c r="CP2607" s="130"/>
      <c r="CQ2607" s="130"/>
      <c r="CR2607" s="130"/>
      <c r="CS2607" s="130"/>
      <c r="CT2607" s="130"/>
      <c r="CU2607" s="130"/>
      <c r="CV2607" s="130"/>
      <c r="CW2607" s="130"/>
      <c r="CX2607" s="130"/>
      <c r="CY2607" s="130"/>
      <c r="CZ2607" s="130"/>
      <c r="DA2607" s="130"/>
      <c r="DB2607" s="130"/>
      <c r="DC2607" s="130"/>
      <c r="DD2607" s="130"/>
      <c r="DE2607" s="130"/>
      <c r="DF2607" s="130"/>
      <c r="DG2607" s="130"/>
      <c r="DH2607" s="130"/>
      <c r="DI2607" s="130"/>
      <c r="DJ2607" s="130"/>
      <c r="DK2607" s="130"/>
      <c r="DL2607" s="130"/>
    </row>
    <row r="2608" spans="1:116" ht="71.25" customHeight="1" x14ac:dyDescent="0.2">
      <c r="A2608" s="136">
        <v>2605</v>
      </c>
      <c r="B2608" s="104">
        <v>1488</v>
      </c>
      <c r="C2608" s="392" t="s">
        <v>11609</v>
      </c>
      <c r="D2608" s="6" t="s">
        <v>11604</v>
      </c>
      <c r="E2608" s="141">
        <v>20605977406</v>
      </c>
      <c r="F2608" s="134" t="s">
        <v>26</v>
      </c>
      <c r="G2608" s="380" t="s">
        <v>27</v>
      </c>
      <c r="H2608" s="198" t="s">
        <v>11745</v>
      </c>
      <c r="I2608" s="108" t="s">
        <v>11750</v>
      </c>
      <c r="J2608" s="404" t="s">
        <v>11749</v>
      </c>
      <c r="K2608" s="380" t="s">
        <v>11605</v>
      </c>
      <c r="L2608" s="213" t="s">
        <v>11702</v>
      </c>
      <c r="M2608" s="134" t="s">
        <v>11701</v>
      </c>
      <c r="N2608" s="134" t="s">
        <v>1151</v>
      </c>
      <c r="O2608" s="134">
        <v>2024</v>
      </c>
      <c r="P2608" s="138">
        <v>45845</v>
      </c>
      <c r="Q2608" s="380" t="s">
        <v>6790</v>
      </c>
      <c r="R2608" s="386">
        <v>1</v>
      </c>
      <c r="S2608" s="222" t="s">
        <v>11610</v>
      </c>
      <c r="T2608" s="179">
        <v>45974</v>
      </c>
      <c r="U2608" s="87">
        <v>1.8</v>
      </c>
      <c r="V2608" s="134" t="s">
        <v>2076</v>
      </c>
      <c r="W2608" s="134" t="s">
        <v>2076</v>
      </c>
      <c r="X2608" s="134" t="s">
        <v>2076</v>
      </c>
      <c r="Y2608" s="131" t="s">
        <v>11611</v>
      </c>
      <c r="Z2608" s="179">
        <v>46045</v>
      </c>
      <c r="AA2608" s="87">
        <v>1.8</v>
      </c>
      <c r="AB2608" s="379" t="s">
        <v>11612</v>
      </c>
      <c r="AC2608" s="151">
        <v>1.8</v>
      </c>
      <c r="AD2608" s="142">
        <v>2026</v>
      </c>
      <c r="AE2608" s="142">
        <v>5500</v>
      </c>
      <c r="AF2608" s="328">
        <f>AC2608*AE2608</f>
        <v>9900</v>
      </c>
      <c r="AG2608" s="108"/>
      <c r="AH2608" s="108"/>
      <c r="AI2608" s="108"/>
      <c r="AJ2608" s="108"/>
      <c r="AK2608" s="108"/>
      <c r="AL2608" s="108"/>
      <c r="AM2608" s="108"/>
      <c r="AN2608" s="108"/>
      <c r="AO2608" s="108"/>
      <c r="AP2608" s="108"/>
      <c r="AQ2608" s="108"/>
      <c r="AR2608" s="108"/>
      <c r="AS2608" s="108"/>
      <c r="AT2608" s="108"/>
      <c r="AU2608" s="108"/>
      <c r="AV2608" s="108"/>
      <c r="AW2608" s="108"/>
      <c r="AX2608" s="108"/>
      <c r="AY2608" s="108"/>
      <c r="AZ2608" s="108"/>
      <c r="BA2608" s="108"/>
      <c r="BB2608" s="108"/>
      <c r="BC2608" s="108"/>
      <c r="BD2608" s="108"/>
      <c r="BE2608" s="108"/>
      <c r="BF2608" s="108"/>
      <c r="BG2608" s="108"/>
      <c r="BH2608" s="108"/>
      <c r="BI2608" s="108"/>
      <c r="BJ2608" s="108"/>
      <c r="BK2608" s="130"/>
      <c r="BL2608" s="130"/>
      <c r="BM2608" s="130"/>
      <c r="BN2608" s="130"/>
      <c r="BO2608" s="130"/>
      <c r="BP2608" s="130"/>
      <c r="BQ2608" s="130"/>
      <c r="BR2608" s="130"/>
      <c r="BS2608" s="130"/>
      <c r="BT2608" s="130"/>
      <c r="BU2608" s="130"/>
      <c r="BV2608" s="130"/>
      <c r="BW2608" s="130"/>
      <c r="BX2608" s="130"/>
      <c r="BY2608" s="130"/>
      <c r="BZ2608" s="130"/>
      <c r="CA2608" s="130"/>
      <c r="CB2608" s="130"/>
      <c r="CC2608" s="130"/>
      <c r="CD2608" s="130"/>
      <c r="CE2608" s="130"/>
      <c r="CF2608" s="130"/>
      <c r="CG2608" s="130"/>
      <c r="CH2608" s="130"/>
      <c r="CI2608" s="130"/>
      <c r="CJ2608" s="130"/>
      <c r="CK2608" s="130"/>
      <c r="CL2608" s="130"/>
      <c r="CM2608" s="130"/>
      <c r="CN2608" s="130"/>
      <c r="CO2608" s="130"/>
      <c r="CP2608" s="130"/>
      <c r="CQ2608" s="130"/>
      <c r="CR2608" s="130"/>
      <c r="CS2608" s="130"/>
      <c r="CT2608" s="130"/>
      <c r="CU2608" s="130"/>
      <c r="CV2608" s="130"/>
      <c r="CW2608" s="130"/>
      <c r="CX2608" s="130"/>
      <c r="CY2608" s="130"/>
      <c r="CZ2608" s="130"/>
      <c r="DA2608" s="130"/>
      <c r="DB2608" s="130"/>
      <c r="DC2608" s="130"/>
      <c r="DD2608" s="130"/>
      <c r="DE2608" s="130"/>
      <c r="DF2608" s="130"/>
      <c r="DG2608" s="130"/>
      <c r="DH2608" s="130"/>
      <c r="DI2608" s="130"/>
      <c r="DJ2608" s="130"/>
      <c r="DK2608" s="130"/>
      <c r="DL2608" s="130"/>
    </row>
    <row r="2609" spans="1:116" ht="48.75" customHeight="1" x14ac:dyDescent="0.2">
      <c r="A2609" s="136">
        <v>2606</v>
      </c>
      <c r="B2609" s="104">
        <v>1489</v>
      </c>
      <c r="C2609" s="391" t="s">
        <v>11565</v>
      </c>
      <c r="D2609" s="6" t="s">
        <v>11566</v>
      </c>
      <c r="E2609" s="6">
        <v>20106897914</v>
      </c>
      <c r="F2609" s="134" t="s">
        <v>26</v>
      </c>
      <c r="G2609" s="372" t="s">
        <v>27</v>
      </c>
      <c r="H2609" s="356" t="s">
        <v>11744</v>
      </c>
      <c r="I2609" s="404" t="s">
        <v>11747</v>
      </c>
      <c r="J2609" s="404" t="s">
        <v>11298</v>
      </c>
      <c r="K2609" s="104" t="s">
        <v>11748</v>
      </c>
      <c r="L2609" s="213" t="s">
        <v>11683</v>
      </c>
      <c r="M2609" s="134" t="s">
        <v>11505</v>
      </c>
      <c r="N2609" s="134" t="s">
        <v>1151</v>
      </c>
      <c r="O2609" s="407">
        <v>2023</v>
      </c>
      <c r="P2609" s="138">
        <v>45901</v>
      </c>
      <c r="Q2609" s="372" t="s">
        <v>6790</v>
      </c>
      <c r="R2609" s="372">
        <v>1</v>
      </c>
      <c r="S2609" s="222" t="s">
        <v>11567</v>
      </c>
      <c r="T2609" s="179">
        <v>46001</v>
      </c>
      <c r="U2609" s="87">
        <v>100</v>
      </c>
      <c r="V2609" s="134" t="s">
        <v>2076</v>
      </c>
      <c r="W2609" s="138" t="s">
        <v>2076</v>
      </c>
      <c r="X2609" s="134" t="s">
        <v>2076</v>
      </c>
      <c r="Y2609" s="131" t="s">
        <v>11568</v>
      </c>
      <c r="Z2609" s="179">
        <v>46057</v>
      </c>
      <c r="AA2609" s="87">
        <v>100</v>
      </c>
      <c r="AB2609" s="375" t="s">
        <v>11569</v>
      </c>
      <c r="AC2609" s="151">
        <v>100</v>
      </c>
      <c r="AD2609" s="142">
        <v>2026</v>
      </c>
      <c r="AE2609" s="142">
        <v>5500</v>
      </c>
      <c r="AF2609" s="328">
        <v>550000</v>
      </c>
      <c r="AG2609" s="108"/>
      <c r="AH2609" s="108"/>
      <c r="AI2609" s="108"/>
      <c r="AJ2609" s="108"/>
      <c r="AK2609" s="108"/>
      <c r="AL2609" s="108"/>
      <c r="AM2609" s="108"/>
      <c r="AN2609" s="108"/>
      <c r="AO2609" s="108"/>
      <c r="AP2609" s="108"/>
      <c r="AQ2609" s="108"/>
      <c r="AR2609" s="108"/>
      <c r="AS2609" s="108"/>
      <c r="AT2609" s="108"/>
      <c r="AU2609" s="108"/>
      <c r="AV2609" s="108"/>
      <c r="AW2609" s="108"/>
      <c r="AX2609" s="108"/>
      <c r="AY2609" s="108"/>
      <c r="AZ2609" s="108"/>
      <c r="BA2609" s="108"/>
      <c r="BB2609" s="108"/>
      <c r="BC2609" s="108"/>
      <c r="BD2609" s="108"/>
      <c r="BE2609" s="108"/>
      <c r="BF2609" s="108"/>
      <c r="BG2609" s="108"/>
      <c r="BH2609" s="108"/>
      <c r="BI2609" s="108"/>
      <c r="BJ2609" s="108"/>
      <c r="BK2609" s="130"/>
      <c r="BL2609" s="130"/>
      <c r="BM2609" s="130"/>
      <c r="BN2609" s="130"/>
      <c r="BO2609" s="130"/>
      <c r="BP2609" s="130"/>
      <c r="BQ2609" s="130"/>
      <c r="BR2609" s="130"/>
      <c r="BS2609" s="130"/>
      <c r="BT2609" s="130"/>
      <c r="BU2609" s="130"/>
      <c r="BV2609" s="130"/>
      <c r="BW2609" s="130"/>
      <c r="BX2609" s="130"/>
      <c r="BY2609" s="130"/>
      <c r="BZ2609" s="130"/>
      <c r="CA2609" s="130"/>
      <c r="CB2609" s="130"/>
      <c r="CC2609" s="130"/>
      <c r="CD2609" s="130"/>
      <c r="CE2609" s="130"/>
      <c r="CF2609" s="130"/>
      <c r="CG2609" s="130"/>
      <c r="CH2609" s="130"/>
      <c r="CI2609" s="130"/>
      <c r="CJ2609" s="130"/>
      <c r="CK2609" s="130"/>
      <c r="CL2609" s="130"/>
      <c r="CM2609" s="130"/>
      <c r="CN2609" s="130"/>
      <c r="CO2609" s="130"/>
      <c r="CP2609" s="130"/>
      <c r="CQ2609" s="130"/>
      <c r="CR2609" s="130"/>
      <c r="CS2609" s="130"/>
      <c r="CT2609" s="130"/>
      <c r="CU2609" s="130"/>
      <c r="CV2609" s="130"/>
      <c r="CW2609" s="130"/>
      <c r="CX2609" s="130"/>
      <c r="CY2609" s="130"/>
      <c r="CZ2609" s="130"/>
      <c r="DA2609" s="130"/>
      <c r="DB2609" s="130"/>
      <c r="DC2609" s="130"/>
      <c r="DD2609" s="130"/>
      <c r="DE2609" s="130"/>
      <c r="DF2609" s="130"/>
      <c r="DG2609" s="130"/>
      <c r="DH2609" s="130"/>
      <c r="DI2609" s="130"/>
      <c r="DJ2609" s="130"/>
      <c r="DK2609" s="130"/>
      <c r="DL2609" s="130"/>
    </row>
    <row r="2610" spans="1:116" ht="48.75" customHeight="1" x14ac:dyDescent="0.2">
      <c r="A2610" s="136">
        <v>2607</v>
      </c>
      <c r="B2610" s="104">
        <v>1489</v>
      </c>
      <c r="C2610" s="392" t="s">
        <v>11565</v>
      </c>
      <c r="D2610" s="6" t="s">
        <v>11566</v>
      </c>
      <c r="E2610" s="6">
        <v>20106897914</v>
      </c>
      <c r="F2610" s="134" t="s">
        <v>26</v>
      </c>
      <c r="G2610" s="376" t="s">
        <v>27</v>
      </c>
      <c r="H2610" s="356" t="s">
        <v>11743</v>
      </c>
      <c r="I2610" s="404" t="s">
        <v>11746</v>
      </c>
      <c r="J2610" s="404" t="s">
        <v>11298</v>
      </c>
      <c r="K2610" s="119" t="s">
        <v>11724</v>
      </c>
      <c r="L2610" s="213" t="s">
        <v>11682</v>
      </c>
      <c r="M2610" s="134" t="s">
        <v>11505</v>
      </c>
      <c r="N2610" s="134" t="s">
        <v>1151</v>
      </c>
      <c r="O2610" s="408">
        <v>2023</v>
      </c>
      <c r="P2610" s="138">
        <v>45901</v>
      </c>
      <c r="Q2610" s="376" t="s">
        <v>6790</v>
      </c>
      <c r="R2610" s="376">
        <v>1</v>
      </c>
      <c r="S2610" s="222" t="s">
        <v>11567</v>
      </c>
      <c r="T2610" s="179">
        <v>46001</v>
      </c>
      <c r="U2610" s="87">
        <v>100</v>
      </c>
      <c r="V2610" s="134" t="s">
        <v>2076</v>
      </c>
      <c r="W2610" s="138" t="s">
        <v>2076</v>
      </c>
      <c r="X2610" s="134" t="s">
        <v>2076</v>
      </c>
      <c r="Y2610" s="131" t="s">
        <v>11568</v>
      </c>
      <c r="Z2610" s="179">
        <v>46057</v>
      </c>
      <c r="AA2610" s="87">
        <v>100</v>
      </c>
      <c r="AB2610" s="375" t="s">
        <v>11569</v>
      </c>
      <c r="AC2610" s="151">
        <v>100</v>
      </c>
      <c r="AD2610" s="142">
        <v>2026</v>
      </c>
      <c r="AE2610" s="142">
        <v>5500</v>
      </c>
      <c r="AF2610" s="328">
        <v>550000</v>
      </c>
      <c r="AG2610" s="108"/>
      <c r="AH2610" s="108"/>
      <c r="AI2610" s="108"/>
      <c r="AJ2610" s="108"/>
      <c r="AK2610" s="108"/>
      <c r="AL2610" s="108"/>
      <c r="AM2610" s="108"/>
      <c r="AN2610" s="108"/>
      <c r="AO2610" s="108"/>
      <c r="AP2610" s="108"/>
      <c r="AQ2610" s="108"/>
      <c r="AR2610" s="108"/>
      <c r="AS2610" s="108"/>
      <c r="AT2610" s="108"/>
      <c r="AU2610" s="108"/>
      <c r="AV2610" s="108"/>
      <c r="AW2610" s="108"/>
      <c r="AX2610" s="108"/>
      <c r="AY2610" s="108"/>
      <c r="AZ2610" s="108"/>
      <c r="BA2610" s="108"/>
      <c r="BB2610" s="108"/>
      <c r="BC2610" s="108"/>
      <c r="BD2610" s="108"/>
      <c r="BE2610" s="108"/>
      <c r="BF2610" s="108"/>
      <c r="BG2610" s="108"/>
      <c r="BH2610" s="108"/>
      <c r="BI2610" s="108"/>
      <c r="BJ2610" s="108"/>
      <c r="BK2610" s="130"/>
      <c r="BL2610" s="130"/>
      <c r="BM2610" s="130"/>
      <c r="BN2610" s="130"/>
      <c r="BO2610" s="130"/>
      <c r="BP2610" s="130"/>
      <c r="BQ2610" s="130"/>
      <c r="BR2610" s="130"/>
      <c r="BS2610" s="130"/>
      <c r="BT2610" s="130"/>
      <c r="BU2610" s="130"/>
      <c r="BV2610" s="130"/>
      <c r="BW2610" s="130"/>
      <c r="BX2610" s="130"/>
      <c r="BY2610" s="130"/>
      <c r="BZ2610" s="130"/>
      <c r="CA2610" s="130"/>
      <c r="CB2610" s="130"/>
      <c r="CC2610" s="130"/>
      <c r="CD2610" s="130"/>
      <c r="CE2610" s="130"/>
      <c r="CF2610" s="130"/>
      <c r="CG2610" s="130"/>
      <c r="CH2610" s="130"/>
      <c r="CI2610" s="130"/>
      <c r="CJ2610" s="130"/>
      <c r="CK2610" s="130"/>
      <c r="CL2610" s="130"/>
      <c r="CM2610" s="130"/>
      <c r="CN2610" s="130"/>
      <c r="CO2610" s="130"/>
      <c r="CP2610" s="130"/>
      <c r="CQ2610" s="130"/>
      <c r="CR2610" s="130"/>
      <c r="CS2610" s="130"/>
      <c r="CT2610" s="130"/>
      <c r="CU2610" s="130"/>
      <c r="CV2610" s="130"/>
      <c r="CW2610" s="130"/>
      <c r="CX2610" s="130"/>
      <c r="CY2610" s="130"/>
      <c r="CZ2610" s="130"/>
      <c r="DA2610" s="130"/>
      <c r="DB2610" s="130"/>
      <c r="DC2610" s="130"/>
      <c r="DD2610" s="130"/>
      <c r="DE2610" s="130"/>
      <c r="DF2610" s="130"/>
      <c r="DG2610" s="130"/>
      <c r="DH2610" s="130"/>
      <c r="DI2610" s="130"/>
      <c r="DJ2610" s="130"/>
      <c r="DK2610" s="130"/>
      <c r="DL2610" s="130"/>
    </row>
    <row r="2611" spans="1:116" ht="63.75" customHeight="1" x14ac:dyDescent="0.2">
      <c r="A2611" s="136">
        <v>2608</v>
      </c>
      <c r="B2611" s="104">
        <v>1490</v>
      </c>
      <c r="C2611" s="392" t="s">
        <v>11570</v>
      </c>
      <c r="D2611" s="6" t="s">
        <v>8462</v>
      </c>
      <c r="E2611" s="141">
        <v>20467534026</v>
      </c>
      <c r="F2611" s="134" t="s">
        <v>26</v>
      </c>
      <c r="G2611" s="376" t="s">
        <v>27</v>
      </c>
      <c r="H2611" s="356" t="s">
        <v>11741</v>
      </c>
      <c r="I2611" s="409" t="s">
        <v>11742</v>
      </c>
      <c r="J2611" s="404" t="s">
        <v>11298</v>
      </c>
      <c r="K2611" s="119" t="s">
        <v>11724</v>
      </c>
      <c r="L2611" s="213" t="s">
        <v>11684</v>
      </c>
      <c r="M2611" s="134" t="s">
        <v>11505</v>
      </c>
      <c r="N2611" s="134" t="s">
        <v>1156</v>
      </c>
      <c r="O2611" s="134">
        <v>2023</v>
      </c>
      <c r="P2611" s="138">
        <v>45629</v>
      </c>
      <c r="Q2611" s="376" t="s">
        <v>6790</v>
      </c>
      <c r="R2611" s="376">
        <v>1</v>
      </c>
      <c r="S2611" s="222" t="s">
        <v>11571</v>
      </c>
      <c r="T2611" s="179">
        <v>56855</v>
      </c>
      <c r="U2611" s="87">
        <v>350</v>
      </c>
      <c r="V2611" s="134" t="s">
        <v>11572</v>
      </c>
      <c r="W2611" s="138">
        <v>45961</v>
      </c>
      <c r="X2611" s="134">
        <v>350</v>
      </c>
      <c r="Y2611" s="131" t="s">
        <v>11573</v>
      </c>
      <c r="Z2611" s="179">
        <v>46057</v>
      </c>
      <c r="AA2611" s="87">
        <v>350</v>
      </c>
      <c r="AB2611" s="375" t="s">
        <v>11574</v>
      </c>
      <c r="AC2611" s="151">
        <v>350</v>
      </c>
      <c r="AD2611" s="142">
        <v>2026</v>
      </c>
      <c r="AE2611" s="142">
        <v>5500</v>
      </c>
      <c r="AF2611" s="394">
        <v>1925000</v>
      </c>
      <c r="AG2611" s="108"/>
      <c r="AH2611" s="108"/>
      <c r="AI2611" s="108"/>
      <c r="AJ2611" s="108"/>
      <c r="AK2611" s="108"/>
      <c r="AL2611" s="108"/>
      <c r="AM2611" s="108"/>
      <c r="AN2611" s="108"/>
      <c r="AO2611" s="108"/>
      <c r="AP2611" s="108"/>
      <c r="AQ2611" s="108"/>
      <c r="AR2611" s="108"/>
      <c r="AS2611" s="108"/>
      <c r="AT2611" s="108"/>
      <c r="AU2611" s="108"/>
      <c r="AV2611" s="108"/>
      <c r="AW2611" s="108"/>
      <c r="AX2611" s="108"/>
      <c r="AY2611" s="108"/>
      <c r="AZ2611" s="108"/>
      <c r="BA2611" s="108"/>
      <c r="BB2611" s="108"/>
      <c r="BC2611" s="108"/>
      <c r="BD2611" s="108"/>
      <c r="BE2611" s="108"/>
      <c r="BF2611" s="108"/>
      <c r="BG2611" s="108"/>
      <c r="BH2611" s="108"/>
      <c r="BI2611" s="108"/>
      <c r="BJ2611" s="108"/>
      <c r="BK2611" s="130"/>
      <c r="BL2611" s="130"/>
      <c r="BM2611" s="130"/>
      <c r="BN2611" s="130"/>
      <c r="BO2611" s="130"/>
      <c r="BP2611" s="130"/>
      <c r="BQ2611" s="130"/>
      <c r="BR2611" s="130"/>
      <c r="BS2611" s="130"/>
      <c r="BT2611" s="130"/>
      <c r="BU2611" s="130"/>
      <c r="BV2611" s="130"/>
      <c r="BW2611" s="130"/>
      <c r="BX2611" s="130"/>
      <c r="BY2611" s="130"/>
      <c r="BZ2611" s="130"/>
      <c r="CA2611" s="130"/>
      <c r="CB2611" s="130"/>
      <c r="CC2611" s="130"/>
      <c r="CD2611" s="130"/>
      <c r="CE2611" s="130"/>
      <c r="CF2611" s="130"/>
      <c r="CG2611" s="130"/>
      <c r="CH2611" s="130"/>
      <c r="CI2611" s="130"/>
      <c r="CJ2611" s="130"/>
      <c r="CK2611" s="130"/>
      <c r="CL2611" s="130"/>
      <c r="CM2611" s="130"/>
      <c r="CN2611" s="130"/>
      <c r="CO2611" s="130"/>
      <c r="CP2611" s="130"/>
      <c r="CQ2611" s="130"/>
      <c r="CR2611" s="130"/>
      <c r="CS2611" s="130"/>
      <c r="CT2611" s="130"/>
      <c r="CU2611" s="130"/>
      <c r="CV2611" s="130"/>
      <c r="CW2611" s="130"/>
      <c r="CX2611" s="130"/>
      <c r="CY2611" s="130"/>
      <c r="CZ2611" s="130"/>
      <c r="DA2611" s="130"/>
      <c r="DB2611" s="130"/>
      <c r="DC2611" s="130"/>
      <c r="DD2611" s="130"/>
      <c r="DE2611" s="130"/>
      <c r="DF2611" s="130"/>
      <c r="DG2611" s="130"/>
      <c r="DH2611" s="130"/>
      <c r="DI2611" s="130"/>
      <c r="DJ2611" s="130"/>
      <c r="DK2611" s="130"/>
      <c r="DL2611" s="130"/>
    </row>
    <row r="2612" spans="1:116" ht="63.75" customHeight="1" x14ac:dyDescent="0.2">
      <c r="A2612" s="136">
        <v>2609</v>
      </c>
      <c r="B2612" s="104">
        <v>1491</v>
      </c>
      <c r="C2612" s="392" t="s">
        <v>11575</v>
      </c>
      <c r="D2612" s="6" t="s">
        <v>8462</v>
      </c>
      <c r="E2612" s="141">
        <v>20467534026</v>
      </c>
      <c r="F2612" s="134" t="s">
        <v>26</v>
      </c>
      <c r="G2612" s="377" t="s">
        <v>27</v>
      </c>
      <c r="H2612" s="356" t="s">
        <v>11737</v>
      </c>
      <c r="I2612" s="404" t="s">
        <v>11740</v>
      </c>
      <c r="J2612" s="404" t="s">
        <v>11723</v>
      </c>
      <c r="K2612" s="119" t="s">
        <v>11724</v>
      </c>
      <c r="L2612" s="213" t="s">
        <v>11685</v>
      </c>
      <c r="M2612" s="134" t="s">
        <v>11048</v>
      </c>
      <c r="N2612" s="134" t="s">
        <v>1156</v>
      </c>
      <c r="O2612" s="141">
        <v>2022</v>
      </c>
      <c r="P2612" s="138">
        <v>45594</v>
      </c>
      <c r="Q2612" s="372" t="s">
        <v>6790</v>
      </c>
      <c r="R2612" s="372">
        <v>1</v>
      </c>
      <c r="S2612" s="222" t="s">
        <v>11577</v>
      </c>
      <c r="T2612" s="179">
        <v>45854</v>
      </c>
      <c r="U2612" s="87">
        <v>350</v>
      </c>
      <c r="V2612" s="134" t="s">
        <v>11578</v>
      </c>
      <c r="W2612" s="138">
        <v>45943</v>
      </c>
      <c r="X2612" s="134">
        <v>350</v>
      </c>
      <c r="Y2612" s="131" t="s">
        <v>11579</v>
      </c>
      <c r="Z2612" s="179">
        <v>46064</v>
      </c>
      <c r="AA2612" s="87">
        <v>350</v>
      </c>
      <c r="AB2612" s="378" t="s">
        <v>11580</v>
      </c>
      <c r="AC2612" s="151">
        <v>350</v>
      </c>
      <c r="AD2612" s="142">
        <v>2026</v>
      </c>
      <c r="AE2612" s="142">
        <v>5500</v>
      </c>
      <c r="AF2612" s="328">
        <v>1925000</v>
      </c>
      <c r="AG2612" s="108"/>
      <c r="AH2612" s="108"/>
      <c r="AI2612" s="108"/>
      <c r="AJ2612" s="108"/>
      <c r="AK2612" s="108"/>
      <c r="AL2612" s="108"/>
      <c r="AM2612" s="108"/>
      <c r="AN2612" s="108"/>
      <c r="AO2612" s="108"/>
      <c r="AP2612" s="108"/>
      <c r="AQ2612" s="108"/>
      <c r="AR2612" s="108"/>
      <c r="AS2612" s="108"/>
      <c r="AT2612" s="108"/>
      <c r="AU2612" s="108"/>
      <c r="AV2612" s="108"/>
      <c r="AW2612" s="108"/>
      <c r="AX2612" s="108"/>
      <c r="AY2612" s="108"/>
      <c r="AZ2612" s="108"/>
      <c r="BA2612" s="108"/>
      <c r="BB2612" s="108"/>
      <c r="BC2612" s="108"/>
      <c r="BD2612" s="108"/>
      <c r="BE2612" s="108"/>
      <c r="BF2612" s="108"/>
      <c r="BG2612" s="108"/>
      <c r="BH2612" s="108"/>
      <c r="BI2612" s="108"/>
      <c r="BJ2612" s="108"/>
      <c r="BK2612" s="130"/>
      <c r="BL2612" s="130"/>
      <c r="BM2612" s="130"/>
      <c r="BN2612" s="130"/>
      <c r="BO2612" s="130"/>
      <c r="BP2612" s="130"/>
      <c r="BQ2612" s="130"/>
      <c r="BR2612" s="130"/>
      <c r="BS2612" s="130"/>
      <c r="BT2612" s="130"/>
      <c r="BU2612" s="130"/>
      <c r="BV2612" s="130"/>
      <c r="BW2612" s="130"/>
      <c r="BX2612" s="130"/>
      <c r="BY2612" s="130"/>
      <c r="BZ2612" s="130"/>
      <c r="CA2612" s="130"/>
      <c r="CB2612" s="130"/>
      <c r="CC2612" s="130"/>
      <c r="CD2612" s="130"/>
      <c r="CE2612" s="130"/>
      <c r="CF2612" s="130"/>
      <c r="CG2612" s="130"/>
      <c r="CH2612" s="130"/>
      <c r="CI2612" s="130"/>
      <c r="CJ2612" s="130"/>
      <c r="CK2612" s="130"/>
      <c r="CL2612" s="130"/>
      <c r="CM2612" s="130"/>
      <c r="CN2612" s="130"/>
      <c r="CO2612" s="130"/>
      <c r="CP2612" s="130"/>
      <c r="CQ2612" s="130"/>
      <c r="CR2612" s="130"/>
      <c r="CS2612" s="130"/>
      <c r="CT2612" s="130"/>
      <c r="CU2612" s="130"/>
      <c r="CV2612" s="130"/>
      <c r="CW2612" s="130"/>
      <c r="CX2612" s="130"/>
      <c r="CY2612" s="130"/>
      <c r="CZ2612" s="130"/>
      <c r="DA2612" s="130"/>
      <c r="DB2612" s="130"/>
      <c r="DC2612" s="130"/>
      <c r="DD2612" s="130"/>
      <c r="DE2612" s="130"/>
      <c r="DF2612" s="130"/>
      <c r="DG2612" s="130"/>
      <c r="DH2612" s="130"/>
      <c r="DI2612" s="130"/>
      <c r="DJ2612" s="130"/>
      <c r="DK2612" s="130"/>
      <c r="DL2612" s="130"/>
    </row>
    <row r="2613" spans="1:116" ht="66.75" customHeight="1" x14ac:dyDescent="0.2">
      <c r="A2613" s="136">
        <v>2610</v>
      </c>
      <c r="B2613" s="104">
        <v>1491</v>
      </c>
      <c r="C2613" s="392" t="s">
        <v>11575</v>
      </c>
      <c r="D2613" s="6" t="s">
        <v>8462</v>
      </c>
      <c r="E2613" s="141">
        <v>20467534026</v>
      </c>
      <c r="F2613" s="134" t="s">
        <v>26</v>
      </c>
      <c r="G2613" s="377" t="s">
        <v>27</v>
      </c>
      <c r="H2613" s="356" t="s">
        <v>11737</v>
      </c>
      <c r="I2613" s="404" t="s">
        <v>11738</v>
      </c>
      <c r="J2613" s="404" t="s">
        <v>11739</v>
      </c>
      <c r="K2613" s="119" t="s">
        <v>11724</v>
      </c>
      <c r="L2613" s="213" t="s">
        <v>11686</v>
      </c>
      <c r="M2613" s="134" t="s">
        <v>11048</v>
      </c>
      <c r="N2613" s="134" t="s">
        <v>1156</v>
      </c>
      <c r="O2613" s="141">
        <v>2022</v>
      </c>
      <c r="P2613" s="138">
        <v>45594</v>
      </c>
      <c r="Q2613" s="372" t="s">
        <v>6790</v>
      </c>
      <c r="R2613" s="372">
        <v>1</v>
      </c>
      <c r="S2613" s="222" t="s">
        <v>11577</v>
      </c>
      <c r="T2613" s="179">
        <v>45854</v>
      </c>
      <c r="U2613" s="87" t="s">
        <v>11576</v>
      </c>
      <c r="V2613" s="134" t="s">
        <v>11578</v>
      </c>
      <c r="W2613" s="138">
        <v>45943</v>
      </c>
      <c r="X2613" s="134">
        <v>253.8</v>
      </c>
      <c r="Y2613" s="131" t="s">
        <v>11579</v>
      </c>
      <c r="Z2613" s="179">
        <v>46064</v>
      </c>
      <c r="AA2613" s="87">
        <v>253.8</v>
      </c>
      <c r="AB2613" s="378" t="s">
        <v>11580</v>
      </c>
      <c r="AC2613" s="151">
        <v>253.8</v>
      </c>
      <c r="AD2613" s="142">
        <v>2026</v>
      </c>
      <c r="AE2613" s="142">
        <v>5500</v>
      </c>
      <c r="AF2613" s="328">
        <v>1395900</v>
      </c>
      <c r="AG2613" s="108"/>
      <c r="AH2613" s="108"/>
      <c r="AI2613" s="108"/>
      <c r="AJ2613" s="108"/>
      <c r="AK2613" s="108"/>
      <c r="AL2613" s="108"/>
      <c r="AM2613" s="108"/>
      <c r="AN2613" s="108"/>
      <c r="AO2613" s="108"/>
      <c r="AP2613" s="108"/>
      <c r="AQ2613" s="108"/>
      <c r="AR2613" s="108"/>
      <c r="AS2613" s="108"/>
      <c r="AT2613" s="108"/>
      <c r="AU2613" s="108"/>
      <c r="AV2613" s="108"/>
      <c r="AW2613" s="108"/>
      <c r="AX2613" s="108"/>
      <c r="AY2613" s="108"/>
      <c r="AZ2613" s="108"/>
      <c r="BA2613" s="108"/>
      <c r="BB2613" s="108"/>
      <c r="BC2613" s="108"/>
      <c r="BD2613" s="108"/>
      <c r="BE2613" s="108"/>
      <c r="BF2613" s="108"/>
      <c r="BG2613" s="108"/>
      <c r="BH2613" s="108"/>
      <c r="BI2613" s="108"/>
      <c r="BJ2613" s="108"/>
      <c r="BK2613" s="130"/>
      <c r="BL2613" s="130"/>
      <c r="BM2613" s="130"/>
      <c r="BN2613" s="130"/>
      <c r="BO2613" s="130"/>
      <c r="BP2613" s="130"/>
      <c r="BQ2613" s="130"/>
      <c r="BR2613" s="130"/>
      <c r="BS2613" s="130"/>
      <c r="BT2613" s="130"/>
      <c r="BU2613" s="130"/>
      <c r="BV2613" s="130"/>
      <c r="BW2613" s="130"/>
      <c r="BX2613" s="130"/>
      <c r="BY2613" s="130"/>
      <c r="BZ2613" s="130"/>
      <c r="CA2613" s="130"/>
      <c r="CB2613" s="130"/>
      <c r="CC2613" s="130"/>
      <c r="CD2613" s="130"/>
      <c r="CE2613" s="130"/>
      <c r="CF2613" s="130"/>
      <c r="CG2613" s="130"/>
      <c r="CH2613" s="130"/>
      <c r="CI2613" s="130"/>
      <c r="CJ2613" s="130"/>
      <c r="CK2613" s="130"/>
      <c r="CL2613" s="130"/>
      <c r="CM2613" s="130"/>
      <c r="CN2613" s="130"/>
      <c r="CO2613" s="130"/>
      <c r="CP2613" s="130"/>
      <c r="CQ2613" s="130"/>
      <c r="CR2613" s="130"/>
      <c r="CS2613" s="130"/>
      <c r="CT2613" s="130"/>
      <c r="CU2613" s="130"/>
      <c r="CV2613" s="130"/>
      <c r="CW2613" s="130"/>
      <c r="CX2613" s="130"/>
      <c r="CY2613" s="130"/>
      <c r="CZ2613" s="130"/>
      <c r="DA2613" s="130"/>
      <c r="DB2613" s="130"/>
      <c r="DC2613" s="130"/>
      <c r="DD2613" s="130"/>
      <c r="DE2613" s="130"/>
      <c r="DF2613" s="130"/>
      <c r="DG2613" s="130"/>
      <c r="DH2613" s="130"/>
      <c r="DI2613" s="130"/>
      <c r="DJ2613" s="130"/>
      <c r="DK2613" s="130"/>
      <c r="DL2613" s="130"/>
    </row>
    <row r="2614" spans="1:116" ht="42" customHeight="1" x14ac:dyDescent="0.2">
      <c r="A2614" s="136">
        <v>2611</v>
      </c>
      <c r="B2614" s="104">
        <v>1492</v>
      </c>
      <c r="C2614" s="392" t="s">
        <v>11735</v>
      </c>
      <c r="D2614" s="6" t="s">
        <v>11040</v>
      </c>
      <c r="E2614" s="141">
        <v>20100017491</v>
      </c>
      <c r="F2614" s="134" t="s">
        <v>26</v>
      </c>
      <c r="G2614" s="377" t="s">
        <v>27</v>
      </c>
      <c r="H2614" s="356" t="s">
        <v>7439</v>
      </c>
      <c r="I2614" s="404" t="s">
        <v>11585</v>
      </c>
      <c r="J2614" s="404" t="s">
        <v>6924</v>
      </c>
      <c r="K2614" s="104" t="s">
        <v>11736</v>
      </c>
      <c r="L2614" s="213" t="s">
        <v>11712</v>
      </c>
      <c r="M2614" s="134" t="s">
        <v>11048</v>
      </c>
      <c r="N2614" s="134" t="s">
        <v>1150</v>
      </c>
      <c r="O2614" s="134">
        <v>2024</v>
      </c>
      <c r="P2614" s="138">
        <v>45680</v>
      </c>
      <c r="Q2614" s="377" t="s">
        <v>6790</v>
      </c>
      <c r="R2614" s="377">
        <v>1</v>
      </c>
      <c r="S2614" s="222" t="s">
        <v>11581</v>
      </c>
      <c r="T2614" s="179">
        <v>45947</v>
      </c>
      <c r="U2614" s="87">
        <v>150.6</v>
      </c>
      <c r="V2614" s="134" t="s">
        <v>11582</v>
      </c>
      <c r="W2614" s="138">
        <v>46007</v>
      </c>
      <c r="X2614" s="87">
        <v>150.6</v>
      </c>
      <c r="Y2614" s="131" t="s">
        <v>11583</v>
      </c>
      <c r="Z2614" s="179">
        <v>46069</v>
      </c>
      <c r="AA2614" s="87">
        <v>150.6</v>
      </c>
      <c r="AB2614" s="378" t="s">
        <v>11584</v>
      </c>
      <c r="AC2614" s="151">
        <v>150.6</v>
      </c>
      <c r="AD2614" s="142">
        <v>2026</v>
      </c>
      <c r="AE2614" s="142">
        <v>5500</v>
      </c>
      <c r="AF2614" s="328">
        <v>828300</v>
      </c>
      <c r="AG2614" s="108"/>
      <c r="AH2614" s="108"/>
      <c r="AI2614" s="108"/>
      <c r="AJ2614" s="108"/>
      <c r="AK2614" s="108"/>
      <c r="AL2614" s="108"/>
      <c r="AM2614" s="108"/>
      <c r="AN2614" s="108"/>
      <c r="AO2614" s="108"/>
      <c r="AP2614" s="108"/>
      <c r="AQ2614" s="108"/>
      <c r="AR2614" s="108"/>
      <c r="AS2614" s="108"/>
      <c r="AT2614" s="108"/>
      <c r="AU2614" s="108"/>
      <c r="AV2614" s="108"/>
      <c r="AW2614" s="108"/>
      <c r="AX2614" s="108"/>
      <c r="AY2614" s="108"/>
      <c r="AZ2614" s="108"/>
      <c r="BA2614" s="108"/>
      <c r="BB2614" s="108"/>
      <c r="BC2614" s="108"/>
      <c r="BD2614" s="108"/>
      <c r="BE2614" s="108"/>
      <c r="BF2614" s="108"/>
      <c r="BG2614" s="108"/>
      <c r="BH2614" s="108"/>
      <c r="BI2614" s="108"/>
      <c r="BJ2614" s="108"/>
      <c r="BK2614" s="130"/>
      <c r="BL2614" s="130"/>
      <c r="BM2614" s="130"/>
      <c r="BN2614" s="130"/>
      <c r="BO2614" s="130"/>
      <c r="BP2614" s="130"/>
      <c r="BQ2614" s="130"/>
      <c r="BR2614" s="130"/>
      <c r="BS2614" s="130"/>
      <c r="BT2614" s="130"/>
      <c r="BU2614" s="130"/>
      <c r="BV2614" s="130"/>
      <c r="BW2614" s="130"/>
      <c r="BX2614" s="130"/>
      <c r="BY2614" s="130"/>
      <c r="BZ2614" s="130"/>
      <c r="CA2614" s="130"/>
      <c r="CB2614" s="130"/>
      <c r="CC2614" s="130"/>
      <c r="CD2614" s="130"/>
      <c r="CE2614" s="130"/>
      <c r="CF2614" s="130"/>
      <c r="CG2614" s="130"/>
      <c r="CH2614" s="130"/>
      <c r="CI2614" s="130"/>
      <c r="CJ2614" s="130"/>
      <c r="CK2614" s="130"/>
      <c r="CL2614" s="130"/>
      <c r="CM2614" s="130"/>
      <c r="CN2614" s="130"/>
      <c r="CO2614" s="130"/>
      <c r="CP2614" s="130"/>
      <c r="CQ2614" s="130"/>
      <c r="CR2614" s="130"/>
      <c r="CS2614" s="130"/>
      <c r="CT2614" s="130"/>
      <c r="CU2614" s="130"/>
      <c r="CV2614" s="130"/>
      <c r="CW2614" s="130"/>
      <c r="CX2614" s="130"/>
      <c r="CY2614" s="130"/>
      <c r="CZ2614" s="130"/>
      <c r="DA2614" s="130"/>
      <c r="DB2614" s="130"/>
      <c r="DC2614" s="130"/>
      <c r="DD2614" s="130"/>
      <c r="DE2614" s="130"/>
      <c r="DF2614" s="130"/>
      <c r="DG2614" s="130"/>
      <c r="DH2614" s="130"/>
      <c r="DI2614" s="130"/>
      <c r="DJ2614" s="130"/>
      <c r="DK2614" s="130"/>
      <c r="DL2614" s="130"/>
    </row>
    <row r="2615" spans="1:116" ht="45.75" customHeight="1" x14ac:dyDescent="0.2">
      <c r="A2615" s="136">
        <v>2612</v>
      </c>
      <c r="B2615" s="104">
        <v>1492</v>
      </c>
      <c r="C2615" s="392" t="s">
        <v>11735</v>
      </c>
      <c r="D2615" s="6" t="s">
        <v>11040</v>
      </c>
      <c r="E2615" s="141">
        <v>20100017491</v>
      </c>
      <c r="F2615" s="134" t="s">
        <v>26</v>
      </c>
      <c r="G2615" s="377" t="s">
        <v>27</v>
      </c>
      <c r="H2615" s="356" t="s">
        <v>7439</v>
      </c>
      <c r="I2615" s="404" t="s">
        <v>11586</v>
      </c>
      <c r="J2615" s="404" t="s">
        <v>6884</v>
      </c>
      <c r="K2615" s="104" t="s">
        <v>11736</v>
      </c>
      <c r="L2615" s="213" t="s">
        <v>11713</v>
      </c>
      <c r="M2615" s="134" t="s">
        <v>11048</v>
      </c>
      <c r="N2615" s="134" t="s">
        <v>1157</v>
      </c>
      <c r="O2615" s="134">
        <v>2024</v>
      </c>
      <c r="P2615" s="138">
        <v>45680</v>
      </c>
      <c r="Q2615" s="377" t="s">
        <v>6790</v>
      </c>
      <c r="R2615" s="377">
        <v>1</v>
      </c>
      <c r="S2615" s="222" t="s">
        <v>11581</v>
      </c>
      <c r="T2615" s="179">
        <v>45947</v>
      </c>
      <c r="U2615" s="87">
        <v>76.3</v>
      </c>
      <c r="V2615" s="134" t="s">
        <v>11582</v>
      </c>
      <c r="W2615" s="138">
        <v>46007</v>
      </c>
      <c r="X2615" s="87">
        <v>76.3</v>
      </c>
      <c r="Y2615" s="131" t="s">
        <v>11583</v>
      </c>
      <c r="Z2615" s="179">
        <v>46069</v>
      </c>
      <c r="AA2615" s="87">
        <v>76.3</v>
      </c>
      <c r="AB2615" s="378" t="s">
        <v>11584</v>
      </c>
      <c r="AC2615" s="151">
        <v>76.3</v>
      </c>
      <c r="AD2615" s="142">
        <v>2026</v>
      </c>
      <c r="AE2615" s="142">
        <v>5500</v>
      </c>
      <c r="AF2615" s="328">
        <v>419650</v>
      </c>
      <c r="AG2615" s="108"/>
      <c r="AH2615" s="108"/>
      <c r="AI2615" s="108"/>
      <c r="AJ2615" s="108"/>
      <c r="AK2615" s="108"/>
      <c r="AL2615" s="108"/>
      <c r="AM2615" s="108"/>
      <c r="AN2615" s="108"/>
      <c r="AO2615" s="108"/>
      <c r="AP2615" s="108"/>
      <c r="AQ2615" s="108"/>
      <c r="AR2615" s="108"/>
      <c r="AS2615" s="108"/>
      <c r="AT2615" s="108"/>
      <c r="AU2615" s="108"/>
      <c r="AV2615" s="108"/>
      <c r="AW2615" s="108"/>
      <c r="AX2615" s="108"/>
      <c r="AY2615" s="108"/>
      <c r="AZ2615" s="108"/>
      <c r="BA2615" s="108"/>
      <c r="BB2615" s="108"/>
      <c r="BC2615" s="108"/>
      <c r="BD2615" s="108"/>
      <c r="BE2615" s="108"/>
      <c r="BF2615" s="108"/>
      <c r="BG2615" s="108"/>
      <c r="BH2615" s="108"/>
      <c r="BI2615" s="108"/>
      <c r="BJ2615" s="108"/>
      <c r="BK2615" s="130"/>
      <c r="BL2615" s="130"/>
      <c r="BM2615" s="130"/>
      <c r="BN2615" s="130"/>
      <c r="BO2615" s="130"/>
      <c r="BP2615" s="130"/>
      <c r="BQ2615" s="130"/>
      <c r="BR2615" s="130"/>
      <c r="BS2615" s="130"/>
      <c r="BT2615" s="130"/>
      <c r="BU2615" s="130"/>
      <c r="BV2615" s="130"/>
      <c r="BW2615" s="130"/>
      <c r="BX2615" s="130"/>
      <c r="BY2615" s="130"/>
      <c r="BZ2615" s="130"/>
      <c r="CA2615" s="130"/>
      <c r="CB2615" s="130"/>
      <c r="CC2615" s="130"/>
      <c r="CD2615" s="130"/>
      <c r="CE2615" s="130"/>
      <c r="CF2615" s="130"/>
      <c r="CG2615" s="130"/>
      <c r="CH2615" s="130"/>
      <c r="CI2615" s="130"/>
      <c r="CJ2615" s="130"/>
      <c r="CK2615" s="130"/>
      <c r="CL2615" s="130"/>
      <c r="CM2615" s="130"/>
      <c r="CN2615" s="130"/>
      <c r="CO2615" s="130"/>
      <c r="CP2615" s="130"/>
      <c r="CQ2615" s="130"/>
      <c r="CR2615" s="130"/>
      <c r="CS2615" s="130"/>
      <c r="CT2615" s="130"/>
      <c r="CU2615" s="130"/>
      <c r="CV2615" s="130"/>
      <c r="CW2615" s="130"/>
      <c r="CX2615" s="130"/>
      <c r="CY2615" s="130"/>
      <c r="CZ2615" s="130"/>
      <c r="DA2615" s="130"/>
      <c r="DB2615" s="130"/>
      <c r="DC2615" s="130"/>
      <c r="DD2615" s="130"/>
      <c r="DE2615" s="130"/>
      <c r="DF2615" s="130"/>
      <c r="DG2615" s="130"/>
      <c r="DH2615" s="130"/>
      <c r="DI2615" s="130"/>
      <c r="DJ2615" s="130"/>
      <c r="DK2615" s="130"/>
      <c r="DL2615" s="130"/>
    </row>
    <row r="2616" spans="1:116" ht="47.25" customHeight="1" x14ac:dyDescent="0.2">
      <c r="A2616" s="136">
        <v>2613</v>
      </c>
      <c r="B2616" s="104">
        <v>1492</v>
      </c>
      <c r="C2616" s="392" t="s">
        <v>11735</v>
      </c>
      <c r="D2616" s="6" t="s">
        <v>11040</v>
      </c>
      <c r="E2616" s="141">
        <v>20100017491</v>
      </c>
      <c r="F2616" s="134" t="s">
        <v>26</v>
      </c>
      <c r="G2616" s="377" t="s">
        <v>27</v>
      </c>
      <c r="H2616" s="356" t="s">
        <v>7439</v>
      </c>
      <c r="I2616" s="404" t="s">
        <v>11587</v>
      </c>
      <c r="J2616" s="404" t="s">
        <v>6884</v>
      </c>
      <c r="K2616" s="104" t="s">
        <v>11736</v>
      </c>
      <c r="L2616" s="213" t="s">
        <v>11714</v>
      </c>
      <c r="M2616" s="134" t="s">
        <v>11048</v>
      </c>
      <c r="N2616" s="134" t="s">
        <v>1150</v>
      </c>
      <c r="O2616" s="134">
        <v>2024</v>
      </c>
      <c r="P2616" s="138">
        <v>45680</v>
      </c>
      <c r="Q2616" s="377" t="s">
        <v>6790</v>
      </c>
      <c r="R2616" s="377">
        <v>1</v>
      </c>
      <c r="S2616" s="222" t="s">
        <v>11581</v>
      </c>
      <c r="T2616" s="179">
        <v>45947</v>
      </c>
      <c r="U2616" s="87">
        <v>113</v>
      </c>
      <c r="V2616" s="134" t="s">
        <v>11582</v>
      </c>
      <c r="W2616" s="138">
        <v>46007</v>
      </c>
      <c r="X2616" s="87">
        <v>113</v>
      </c>
      <c r="Y2616" s="131" t="s">
        <v>11583</v>
      </c>
      <c r="Z2616" s="179">
        <v>46069</v>
      </c>
      <c r="AA2616" s="87">
        <v>113</v>
      </c>
      <c r="AB2616" s="378" t="s">
        <v>11584</v>
      </c>
      <c r="AC2616" s="151">
        <v>113</v>
      </c>
      <c r="AD2616" s="142">
        <v>2026</v>
      </c>
      <c r="AE2616" s="142">
        <v>5500</v>
      </c>
      <c r="AF2616" s="328">
        <v>621500</v>
      </c>
      <c r="AG2616" s="108"/>
      <c r="AH2616" s="108"/>
      <c r="AI2616" s="108"/>
      <c r="AJ2616" s="108"/>
      <c r="AK2616" s="108"/>
      <c r="AL2616" s="108"/>
      <c r="AM2616" s="108"/>
      <c r="AN2616" s="108"/>
      <c r="AO2616" s="108"/>
      <c r="AP2616" s="108"/>
      <c r="AQ2616" s="108"/>
      <c r="AR2616" s="108"/>
      <c r="AS2616" s="108"/>
      <c r="AT2616" s="108"/>
      <c r="AU2616" s="108"/>
      <c r="AV2616" s="108"/>
      <c r="AW2616" s="108"/>
      <c r="AX2616" s="108"/>
      <c r="AY2616" s="108"/>
      <c r="AZ2616" s="108"/>
      <c r="BA2616" s="108"/>
      <c r="BB2616" s="108"/>
      <c r="BC2616" s="108"/>
      <c r="BD2616" s="108"/>
      <c r="BE2616" s="108"/>
      <c r="BF2616" s="108"/>
      <c r="BG2616" s="108"/>
      <c r="BH2616" s="108"/>
      <c r="BI2616" s="108"/>
      <c r="BJ2616" s="108"/>
      <c r="BK2616" s="130"/>
      <c r="BL2616" s="130"/>
      <c r="BM2616" s="130"/>
      <c r="BN2616" s="130"/>
      <c r="BO2616" s="130"/>
      <c r="BP2616" s="130"/>
      <c r="BQ2616" s="130"/>
      <c r="BR2616" s="130"/>
      <c r="BS2616" s="130"/>
      <c r="BT2616" s="130"/>
      <c r="BU2616" s="130"/>
      <c r="BV2616" s="130"/>
      <c r="BW2616" s="130"/>
      <c r="BX2616" s="130"/>
      <c r="BY2616" s="130"/>
      <c r="BZ2616" s="130"/>
      <c r="CA2616" s="130"/>
      <c r="CB2616" s="130"/>
      <c r="CC2616" s="130"/>
      <c r="CD2616" s="130"/>
      <c r="CE2616" s="130"/>
      <c r="CF2616" s="130"/>
      <c r="CG2616" s="130"/>
      <c r="CH2616" s="130"/>
      <c r="CI2616" s="130"/>
      <c r="CJ2616" s="130"/>
      <c r="CK2616" s="130"/>
      <c r="CL2616" s="130"/>
      <c r="CM2616" s="130"/>
      <c r="CN2616" s="130"/>
      <c r="CO2616" s="130"/>
      <c r="CP2616" s="130"/>
      <c r="CQ2616" s="130"/>
      <c r="CR2616" s="130"/>
      <c r="CS2616" s="130"/>
      <c r="CT2616" s="130"/>
      <c r="CU2616" s="130"/>
      <c r="CV2616" s="130"/>
      <c r="CW2616" s="130"/>
      <c r="CX2616" s="130"/>
      <c r="CY2616" s="130"/>
      <c r="CZ2616" s="130"/>
      <c r="DA2616" s="130"/>
      <c r="DB2616" s="130"/>
      <c r="DC2616" s="130"/>
      <c r="DD2616" s="130"/>
      <c r="DE2616" s="130"/>
      <c r="DF2616" s="130"/>
      <c r="DG2616" s="130"/>
      <c r="DH2616" s="130"/>
      <c r="DI2616" s="130"/>
      <c r="DJ2616" s="130"/>
      <c r="DK2616" s="130"/>
      <c r="DL2616" s="130"/>
    </row>
    <row r="2617" spans="1:116" ht="61.5" customHeight="1" x14ac:dyDescent="0.2">
      <c r="A2617" s="136">
        <v>2614</v>
      </c>
      <c r="B2617" s="104">
        <v>1493</v>
      </c>
      <c r="C2617" s="392" t="s">
        <v>11733</v>
      </c>
      <c r="D2617" s="6" t="s">
        <v>8462</v>
      </c>
      <c r="E2617" s="141">
        <v>20467534026</v>
      </c>
      <c r="F2617" s="134" t="s">
        <v>26</v>
      </c>
      <c r="G2617" s="389" t="s">
        <v>27</v>
      </c>
      <c r="H2617" s="356" t="s">
        <v>7439</v>
      </c>
      <c r="I2617" s="404" t="s">
        <v>11657</v>
      </c>
      <c r="J2617" s="404" t="s">
        <v>7247</v>
      </c>
      <c r="K2617" s="104" t="s">
        <v>11734</v>
      </c>
      <c r="L2617" s="213" t="s">
        <v>11690</v>
      </c>
      <c r="M2617" s="134" t="s">
        <v>9835</v>
      </c>
      <c r="N2617" s="134" t="s">
        <v>1151</v>
      </c>
      <c r="O2617" s="134">
        <v>2023</v>
      </c>
      <c r="P2617" s="138">
        <v>45672</v>
      </c>
      <c r="Q2617" s="389" t="s">
        <v>6790</v>
      </c>
      <c r="R2617" s="389">
        <v>1</v>
      </c>
      <c r="S2617" s="222" t="s">
        <v>11661</v>
      </c>
      <c r="T2617" s="179">
        <v>45939</v>
      </c>
      <c r="U2617" s="87">
        <v>3.6</v>
      </c>
      <c r="V2617" s="134" t="s">
        <v>11662</v>
      </c>
      <c r="W2617" s="138">
        <v>45979</v>
      </c>
      <c r="X2617" s="87">
        <v>3.6</v>
      </c>
      <c r="Y2617" s="131" t="s">
        <v>11663</v>
      </c>
      <c r="Z2617" s="179">
        <v>47162</v>
      </c>
      <c r="AA2617" s="87">
        <v>3.6</v>
      </c>
      <c r="AB2617" s="390" t="s">
        <v>11664</v>
      </c>
      <c r="AC2617" s="151">
        <v>3.6</v>
      </c>
      <c r="AD2617" s="142">
        <v>2026</v>
      </c>
      <c r="AE2617" s="142">
        <v>5500</v>
      </c>
      <c r="AF2617" s="328">
        <v>19800</v>
      </c>
      <c r="AG2617" s="108"/>
      <c r="AH2617" s="108"/>
      <c r="AI2617" s="108"/>
      <c r="AJ2617" s="108"/>
      <c r="AK2617" s="108"/>
      <c r="AL2617" s="108"/>
      <c r="AM2617" s="108"/>
      <c r="AN2617" s="108"/>
      <c r="AO2617" s="108"/>
      <c r="AP2617" s="108"/>
      <c r="AQ2617" s="108"/>
      <c r="AR2617" s="108"/>
      <c r="AS2617" s="108"/>
      <c r="AT2617" s="108"/>
      <c r="AU2617" s="108"/>
      <c r="AV2617" s="108"/>
      <c r="AW2617" s="108"/>
      <c r="AX2617" s="108"/>
      <c r="AY2617" s="108"/>
      <c r="AZ2617" s="108"/>
      <c r="BA2617" s="108"/>
      <c r="BB2617" s="108"/>
      <c r="BC2617" s="108"/>
      <c r="BD2617" s="108"/>
      <c r="BE2617" s="108"/>
      <c r="BF2617" s="108"/>
      <c r="BG2617" s="108"/>
      <c r="BH2617" s="108"/>
      <c r="BI2617" s="108"/>
      <c r="BJ2617" s="108"/>
      <c r="BK2617" s="130"/>
      <c r="BL2617" s="130"/>
      <c r="BM2617" s="130"/>
      <c r="BN2617" s="130"/>
      <c r="BO2617" s="130"/>
      <c r="BP2617" s="130"/>
      <c r="BQ2617" s="130"/>
      <c r="BR2617" s="130"/>
      <c r="BS2617" s="130"/>
      <c r="BT2617" s="130"/>
      <c r="BU2617" s="130"/>
      <c r="BV2617" s="130"/>
      <c r="BW2617" s="130"/>
      <c r="BX2617" s="130"/>
      <c r="BY2617" s="130"/>
      <c r="BZ2617" s="130"/>
      <c r="CA2617" s="130"/>
      <c r="CB2617" s="130"/>
      <c r="CC2617" s="130"/>
      <c r="CD2617" s="130"/>
      <c r="CE2617" s="130"/>
      <c r="CF2617" s="130"/>
      <c r="CG2617" s="130"/>
      <c r="CH2617" s="130"/>
      <c r="CI2617" s="130"/>
      <c r="CJ2617" s="130"/>
      <c r="CK2617" s="130"/>
      <c r="CL2617" s="130"/>
      <c r="CM2617" s="130"/>
      <c r="CN2617" s="130"/>
      <c r="CO2617" s="130"/>
      <c r="CP2617" s="130"/>
      <c r="CQ2617" s="130"/>
      <c r="CR2617" s="130"/>
      <c r="CS2617" s="130"/>
      <c r="CT2617" s="130"/>
      <c r="CU2617" s="130"/>
      <c r="CV2617" s="130"/>
      <c r="CW2617" s="130"/>
      <c r="CX2617" s="130"/>
      <c r="CY2617" s="130"/>
      <c r="CZ2617" s="130"/>
      <c r="DA2617" s="130"/>
      <c r="DB2617" s="130"/>
      <c r="DC2617" s="130"/>
      <c r="DD2617" s="130"/>
      <c r="DE2617" s="130"/>
      <c r="DF2617" s="130"/>
      <c r="DG2617" s="130"/>
      <c r="DH2617" s="130"/>
      <c r="DI2617" s="130"/>
      <c r="DJ2617" s="130"/>
      <c r="DK2617" s="130"/>
      <c r="DL2617" s="130"/>
    </row>
    <row r="2618" spans="1:116" ht="47.25" customHeight="1" x14ac:dyDescent="0.2">
      <c r="A2618" s="136">
        <v>2615</v>
      </c>
      <c r="B2618" s="104">
        <v>1493</v>
      </c>
      <c r="C2618" s="392" t="s">
        <v>11733</v>
      </c>
      <c r="D2618" s="6" t="s">
        <v>8462</v>
      </c>
      <c r="E2618" s="141">
        <v>20467534026</v>
      </c>
      <c r="F2618" s="134" t="s">
        <v>26</v>
      </c>
      <c r="G2618" s="389" t="s">
        <v>27</v>
      </c>
      <c r="H2618" s="356" t="s">
        <v>7439</v>
      </c>
      <c r="I2618" s="389" t="s">
        <v>11658</v>
      </c>
      <c r="J2618" s="389" t="s">
        <v>7247</v>
      </c>
      <c r="K2618" s="104" t="s">
        <v>11734</v>
      </c>
      <c r="L2618" s="213" t="s">
        <v>11689</v>
      </c>
      <c r="M2618" s="134" t="s">
        <v>9835</v>
      </c>
      <c r="N2618" s="134" t="s">
        <v>1156</v>
      </c>
      <c r="O2618" s="134">
        <v>2023</v>
      </c>
      <c r="P2618" s="138">
        <v>45672</v>
      </c>
      <c r="Q2618" s="389" t="s">
        <v>6790</v>
      </c>
      <c r="R2618" s="389">
        <v>1</v>
      </c>
      <c r="S2618" s="222" t="s">
        <v>11661</v>
      </c>
      <c r="T2618" s="179">
        <v>45939</v>
      </c>
      <c r="U2618" s="87">
        <v>775.7</v>
      </c>
      <c r="V2618" s="134" t="s">
        <v>11662</v>
      </c>
      <c r="W2618" s="138">
        <v>45979</v>
      </c>
      <c r="X2618" s="87">
        <v>775.7</v>
      </c>
      <c r="Y2618" s="131" t="s">
        <v>11663</v>
      </c>
      <c r="Z2618" s="179">
        <v>46066</v>
      </c>
      <c r="AA2618" s="87">
        <v>775.7</v>
      </c>
      <c r="AB2618" s="390" t="s">
        <v>11664</v>
      </c>
      <c r="AC2618" s="151">
        <v>775.7</v>
      </c>
      <c r="AD2618" s="142">
        <v>2026</v>
      </c>
      <c r="AE2618" s="142">
        <v>5500</v>
      </c>
      <c r="AF2618" s="328">
        <v>4266350</v>
      </c>
      <c r="AG2618" s="108"/>
      <c r="AH2618" s="108"/>
      <c r="AI2618" s="108"/>
      <c r="AJ2618" s="108"/>
      <c r="AK2618" s="108"/>
      <c r="AL2618" s="108"/>
      <c r="AM2618" s="108"/>
      <c r="AN2618" s="108"/>
      <c r="AO2618" s="108"/>
      <c r="AP2618" s="108"/>
      <c r="AQ2618" s="108"/>
      <c r="AR2618" s="108"/>
      <c r="AS2618" s="108"/>
      <c r="AT2618" s="108"/>
      <c r="AU2618" s="108"/>
      <c r="AV2618" s="108"/>
      <c r="AW2618" s="108"/>
      <c r="AX2618" s="108"/>
      <c r="AY2618" s="108"/>
      <c r="AZ2618" s="108"/>
      <c r="BA2618" s="108"/>
      <c r="BB2618" s="108"/>
      <c r="BC2618" s="108"/>
      <c r="BD2618" s="108"/>
      <c r="BE2618" s="108"/>
      <c r="BF2618" s="108"/>
      <c r="BG2618" s="108"/>
      <c r="BH2618" s="108"/>
      <c r="BI2618" s="108"/>
      <c r="BJ2618" s="108"/>
      <c r="BK2618" s="130"/>
      <c r="BL2618" s="130"/>
      <c r="BM2618" s="130"/>
      <c r="BN2618" s="130"/>
      <c r="BO2618" s="130"/>
      <c r="BP2618" s="130"/>
      <c r="BQ2618" s="130"/>
      <c r="BR2618" s="130"/>
      <c r="BS2618" s="130"/>
      <c r="BT2618" s="130"/>
      <c r="BU2618" s="130"/>
      <c r="BV2618" s="130"/>
      <c r="BW2618" s="130"/>
      <c r="BX2618" s="130"/>
      <c r="BY2618" s="130"/>
      <c r="BZ2618" s="130"/>
      <c r="CA2618" s="130"/>
      <c r="CB2618" s="130"/>
      <c r="CC2618" s="130"/>
      <c r="CD2618" s="130"/>
      <c r="CE2618" s="130"/>
      <c r="CF2618" s="130"/>
      <c r="CG2618" s="130"/>
      <c r="CH2618" s="130"/>
      <c r="CI2618" s="130"/>
      <c r="CJ2618" s="130"/>
      <c r="CK2618" s="130"/>
      <c r="CL2618" s="130"/>
      <c r="CM2618" s="130"/>
      <c r="CN2618" s="130"/>
      <c r="CO2618" s="130"/>
      <c r="CP2618" s="130"/>
      <c r="CQ2618" s="130"/>
      <c r="CR2618" s="130"/>
      <c r="CS2618" s="130"/>
      <c r="CT2618" s="130"/>
      <c r="CU2618" s="130"/>
      <c r="CV2618" s="130"/>
      <c r="CW2618" s="130"/>
      <c r="CX2618" s="130"/>
      <c r="CY2618" s="130"/>
      <c r="CZ2618" s="130"/>
      <c r="DA2618" s="130"/>
      <c r="DB2618" s="130"/>
      <c r="DC2618" s="130"/>
      <c r="DD2618" s="130"/>
      <c r="DE2618" s="130"/>
      <c r="DF2618" s="130"/>
      <c r="DG2618" s="130"/>
      <c r="DH2618" s="130"/>
      <c r="DI2618" s="130"/>
      <c r="DJ2618" s="130"/>
      <c r="DK2618" s="130"/>
      <c r="DL2618" s="130"/>
    </row>
    <row r="2619" spans="1:116" ht="62.25" customHeight="1" x14ac:dyDescent="0.2">
      <c r="A2619" s="136">
        <v>2616</v>
      </c>
      <c r="B2619" s="104">
        <v>1493</v>
      </c>
      <c r="C2619" s="392" t="s">
        <v>11733</v>
      </c>
      <c r="D2619" s="6" t="s">
        <v>8462</v>
      </c>
      <c r="E2619" s="141">
        <v>20467534026</v>
      </c>
      <c r="F2619" s="134" t="s">
        <v>26</v>
      </c>
      <c r="G2619" s="389" t="s">
        <v>27</v>
      </c>
      <c r="H2619" s="356" t="s">
        <v>11711</v>
      </c>
      <c r="I2619" s="389" t="s">
        <v>11659</v>
      </c>
      <c r="J2619" s="389" t="s">
        <v>7247</v>
      </c>
      <c r="K2619" s="104" t="s">
        <v>11734</v>
      </c>
      <c r="L2619" s="213" t="s">
        <v>11688</v>
      </c>
      <c r="M2619" s="134" t="s">
        <v>9835</v>
      </c>
      <c r="N2619" s="134" t="s">
        <v>1156</v>
      </c>
      <c r="O2619" s="134">
        <v>2023</v>
      </c>
      <c r="P2619" s="138">
        <v>45672</v>
      </c>
      <c r="Q2619" s="389" t="s">
        <v>6790</v>
      </c>
      <c r="R2619" s="389">
        <v>1</v>
      </c>
      <c r="S2619" s="222" t="s">
        <v>11661</v>
      </c>
      <c r="T2619" s="179">
        <v>45939</v>
      </c>
      <c r="U2619" s="87">
        <v>775.7</v>
      </c>
      <c r="V2619" s="134" t="s">
        <v>11662</v>
      </c>
      <c r="W2619" s="138">
        <v>45979</v>
      </c>
      <c r="X2619" s="87">
        <v>775.7</v>
      </c>
      <c r="Y2619" s="131" t="s">
        <v>11663</v>
      </c>
      <c r="Z2619" s="179">
        <v>46066</v>
      </c>
      <c r="AA2619" s="87">
        <v>775.7</v>
      </c>
      <c r="AB2619" s="390" t="s">
        <v>11664</v>
      </c>
      <c r="AC2619" s="151">
        <v>775.7</v>
      </c>
      <c r="AD2619" s="142">
        <v>2026</v>
      </c>
      <c r="AE2619" s="142">
        <v>5500</v>
      </c>
      <c r="AF2619" s="328">
        <v>4266350</v>
      </c>
      <c r="AG2619" s="108"/>
      <c r="AH2619" s="108"/>
      <c r="AI2619" s="108"/>
      <c r="AJ2619" s="108"/>
      <c r="AK2619" s="108"/>
      <c r="AL2619" s="108"/>
      <c r="AM2619" s="108"/>
      <c r="AN2619" s="108"/>
      <c r="AO2619" s="108"/>
      <c r="AP2619" s="108"/>
      <c r="AQ2619" s="108"/>
      <c r="AR2619" s="108"/>
      <c r="AS2619" s="108"/>
      <c r="AT2619" s="108"/>
      <c r="AU2619" s="108"/>
      <c r="AV2619" s="108"/>
      <c r="AW2619" s="108"/>
      <c r="AX2619" s="108"/>
      <c r="AY2619" s="108"/>
      <c r="AZ2619" s="108"/>
      <c r="BA2619" s="108"/>
      <c r="BB2619" s="108"/>
      <c r="BC2619" s="108"/>
      <c r="BD2619" s="108"/>
      <c r="BE2619" s="108"/>
      <c r="BF2619" s="108"/>
      <c r="BG2619" s="108"/>
      <c r="BH2619" s="108"/>
      <c r="BI2619" s="108"/>
      <c r="BJ2619" s="108"/>
      <c r="BK2619" s="130"/>
      <c r="BL2619" s="130"/>
      <c r="BM2619" s="130"/>
      <c r="BN2619" s="130"/>
      <c r="BO2619" s="130"/>
      <c r="BP2619" s="130"/>
      <c r="BQ2619" s="130"/>
      <c r="BR2619" s="130"/>
      <c r="BS2619" s="130"/>
      <c r="BT2619" s="130"/>
      <c r="BU2619" s="130"/>
      <c r="BV2619" s="130"/>
      <c r="BW2619" s="130"/>
      <c r="BX2619" s="130"/>
      <c r="BY2619" s="130"/>
      <c r="BZ2619" s="130"/>
      <c r="CA2619" s="130"/>
      <c r="CB2619" s="130"/>
      <c r="CC2619" s="130"/>
      <c r="CD2619" s="130"/>
      <c r="CE2619" s="130"/>
      <c r="CF2619" s="130"/>
      <c r="CG2619" s="130"/>
      <c r="CH2619" s="130"/>
      <c r="CI2619" s="130"/>
      <c r="CJ2619" s="130"/>
      <c r="CK2619" s="130"/>
      <c r="CL2619" s="130"/>
      <c r="CM2619" s="130"/>
      <c r="CN2619" s="130"/>
      <c r="CO2619" s="130"/>
      <c r="CP2619" s="130"/>
      <c r="CQ2619" s="130"/>
      <c r="CR2619" s="130"/>
      <c r="CS2619" s="130"/>
      <c r="CT2619" s="130"/>
      <c r="CU2619" s="130"/>
      <c r="CV2619" s="130"/>
      <c r="CW2619" s="130"/>
      <c r="CX2619" s="130"/>
      <c r="CY2619" s="130"/>
      <c r="CZ2619" s="130"/>
      <c r="DA2619" s="130"/>
      <c r="DB2619" s="130"/>
      <c r="DC2619" s="130"/>
      <c r="DD2619" s="130"/>
      <c r="DE2619" s="130"/>
      <c r="DF2619" s="130"/>
      <c r="DG2619" s="130"/>
      <c r="DH2619" s="130"/>
      <c r="DI2619" s="130"/>
      <c r="DJ2619" s="130"/>
      <c r="DK2619" s="130"/>
      <c r="DL2619" s="130"/>
    </row>
    <row r="2620" spans="1:116" ht="47.25" customHeight="1" x14ac:dyDescent="0.2">
      <c r="A2620" s="136">
        <v>2617</v>
      </c>
      <c r="B2620" s="104">
        <v>1493</v>
      </c>
      <c r="C2620" s="392" t="s">
        <v>11733</v>
      </c>
      <c r="D2620" s="6" t="s">
        <v>8462</v>
      </c>
      <c r="E2620" s="141">
        <v>20467534026</v>
      </c>
      <c r="F2620" s="134" t="s">
        <v>26</v>
      </c>
      <c r="G2620" s="389" t="s">
        <v>27</v>
      </c>
      <c r="H2620" s="356" t="s">
        <v>11711</v>
      </c>
      <c r="I2620" s="389" t="s">
        <v>11660</v>
      </c>
      <c r="J2620" s="389" t="s">
        <v>7247</v>
      </c>
      <c r="K2620" s="104" t="s">
        <v>11734</v>
      </c>
      <c r="L2620" s="213" t="s">
        <v>11687</v>
      </c>
      <c r="M2620" s="134" t="s">
        <v>11691</v>
      </c>
      <c r="N2620" s="134" t="s">
        <v>1156</v>
      </c>
      <c r="O2620" s="134">
        <v>2023</v>
      </c>
      <c r="P2620" s="138">
        <v>45672</v>
      </c>
      <c r="Q2620" s="389" t="s">
        <v>6790</v>
      </c>
      <c r="R2620" s="389">
        <v>1</v>
      </c>
      <c r="S2620" s="222" t="s">
        <v>11661</v>
      </c>
      <c r="T2620" s="179">
        <v>45939</v>
      </c>
      <c r="U2620" s="87">
        <v>775.7</v>
      </c>
      <c r="V2620" s="134" t="s">
        <v>11662</v>
      </c>
      <c r="W2620" s="138">
        <v>45979</v>
      </c>
      <c r="X2620" s="87">
        <v>775.7</v>
      </c>
      <c r="Y2620" s="131" t="s">
        <v>11663</v>
      </c>
      <c r="Z2620" s="179">
        <v>46066</v>
      </c>
      <c r="AA2620" s="87">
        <v>775.7</v>
      </c>
      <c r="AB2620" s="390" t="s">
        <v>11664</v>
      </c>
      <c r="AC2620" s="151">
        <v>775.7</v>
      </c>
      <c r="AD2620" s="142">
        <v>2026</v>
      </c>
      <c r="AE2620" s="142">
        <v>5500</v>
      </c>
      <c r="AF2620" s="328">
        <v>4266350</v>
      </c>
      <c r="AG2620" s="108"/>
      <c r="AH2620" s="108"/>
      <c r="AI2620" s="108"/>
      <c r="AJ2620" s="108"/>
      <c r="AK2620" s="108"/>
      <c r="AL2620" s="108"/>
      <c r="AM2620" s="108"/>
      <c r="AN2620" s="108"/>
      <c r="AO2620" s="108"/>
      <c r="AP2620" s="108"/>
      <c r="AQ2620" s="108"/>
      <c r="AR2620" s="108"/>
      <c r="AS2620" s="108"/>
      <c r="AT2620" s="108"/>
      <c r="AU2620" s="108"/>
      <c r="AV2620" s="108"/>
      <c r="AW2620" s="108"/>
      <c r="AX2620" s="108"/>
      <c r="AY2620" s="108"/>
      <c r="AZ2620" s="108"/>
      <c r="BA2620" s="108"/>
      <c r="BB2620" s="108"/>
      <c r="BC2620" s="108"/>
      <c r="BD2620" s="108"/>
      <c r="BE2620" s="108"/>
      <c r="BF2620" s="108"/>
      <c r="BG2620" s="108"/>
      <c r="BH2620" s="108"/>
      <c r="BI2620" s="108"/>
      <c r="BJ2620" s="108"/>
      <c r="BK2620" s="130"/>
      <c r="BL2620" s="130"/>
      <c r="BM2620" s="130"/>
      <c r="BN2620" s="130"/>
      <c r="BO2620" s="130"/>
      <c r="BP2620" s="130"/>
      <c r="BQ2620" s="130"/>
      <c r="BR2620" s="130"/>
      <c r="BS2620" s="130"/>
      <c r="BT2620" s="130"/>
      <c r="BU2620" s="130"/>
      <c r="BV2620" s="130"/>
      <c r="BW2620" s="130"/>
      <c r="BX2620" s="130"/>
      <c r="BY2620" s="130"/>
      <c r="BZ2620" s="130"/>
      <c r="CA2620" s="130"/>
      <c r="CB2620" s="130"/>
      <c r="CC2620" s="130"/>
      <c r="CD2620" s="130"/>
      <c r="CE2620" s="130"/>
      <c r="CF2620" s="130"/>
      <c r="CG2620" s="130"/>
      <c r="CH2620" s="130"/>
      <c r="CI2620" s="130"/>
      <c r="CJ2620" s="130"/>
      <c r="CK2620" s="130"/>
      <c r="CL2620" s="130"/>
      <c r="CM2620" s="130"/>
      <c r="CN2620" s="130"/>
      <c r="CO2620" s="130"/>
      <c r="CP2620" s="130"/>
      <c r="CQ2620" s="130"/>
      <c r="CR2620" s="130"/>
      <c r="CS2620" s="130"/>
      <c r="CT2620" s="130"/>
      <c r="CU2620" s="130"/>
      <c r="CV2620" s="130"/>
      <c r="CW2620" s="130"/>
      <c r="CX2620" s="130"/>
      <c r="CY2620" s="130"/>
      <c r="CZ2620" s="130"/>
      <c r="DA2620" s="130"/>
      <c r="DB2620" s="130"/>
      <c r="DC2620" s="130"/>
      <c r="DD2620" s="130"/>
      <c r="DE2620" s="130"/>
      <c r="DF2620" s="130"/>
      <c r="DG2620" s="130"/>
      <c r="DH2620" s="130"/>
      <c r="DI2620" s="130"/>
      <c r="DJ2620" s="130"/>
      <c r="DK2620" s="130"/>
      <c r="DL2620" s="130"/>
    </row>
    <row r="2621" spans="1:116" ht="66.75" customHeight="1" x14ac:dyDescent="0.2">
      <c r="A2621" s="136">
        <v>2618</v>
      </c>
      <c r="B2621" s="134">
        <v>1495</v>
      </c>
      <c r="C2621" s="403" t="s">
        <v>11732</v>
      </c>
      <c r="D2621" s="141" t="s">
        <v>11040</v>
      </c>
      <c r="E2621" s="141">
        <v>20100017491</v>
      </c>
      <c r="F2621" s="134" t="s">
        <v>26</v>
      </c>
      <c r="G2621" s="134" t="s">
        <v>27</v>
      </c>
      <c r="H2621" s="356" t="s">
        <v>7439</v>
      </c>
      <c r="I2621" s="377" t="s">
        <v>11588</v>
      </c>
      <c r="J2621" s="377" t="s">
        <v>7247</v>
      </c>
      <c r="K2621" s="119" t="s">
        <v>11720</v>
      </c>
      <c r="L2621" s="213" t="s">
        <v>11692</v>
      </c>
      <c r="M2621" s="134" t="s">
        <v>11048</v>
      </c>
      <c r="N2621" s="134" t="s">
        <v>1163</v>
      </c>
      <c r="O2621" s="134">
        <v>2025</v>
      </c>
      <c r="P2621" s="138">
        <v>45918</v>
      </c>
      <c r="Q2621" s="377" t="s">
        <v>6790</v>
      </c>
      <c r="R2621" s="377">
        <v>1</v>
      </c>
      <c r="S2621" s="222" t="s">
        <v>11589</v>
      </c>
      <c r="T2621" s="179">
        <v>46006</v>
      </c>
      <c r="U2621" s="87">
        <v>1000</v>
      </c>
      <c r="V2621" s="134" t="s">
        <v>2076</v>
      </c>
      <c r="W2621" s="138" t="s">
        <v>2076</v>
      </c>
      <c r="X2621" s="134" t="s">
        <v>2076</v>
      </c>
      <c r="Y2621" s="131" t="s">
        <v>11590</v>
      </c>
      <c r="Z2621" s="179">
        <v>46073</v>
      </c>
      <c r="AA2621" s="87">
        <v>1000</v>
      </c>
      <c r="AB2621" s="378" t="s">
        <v>11591</v>
      </c>
      <c r="AC2621" s="151">
        <v>1000</v>
      </c>
      <c r="AD2621" s="142">
        <v>2026</v>
      </c>
      <c r="AE2621" s="142">
        <v>5500</v>
      </c>
      <c r="AF2621" s="328">
        <v>5500000</v>
      </c>
      <c r="AG2621" s="108"/>
      <c r="AH2621" s="108"/>
      <c r="AI2621" s="108"/>
      <c r="AJ2621" s="108"/>
      <c r="AK2621" s="108"/>
      <c r="AL2621" s="108"/>
      <c r="AM2621" s="108"/>
      <c r="AN2621" s="108"/>
      <c r="AO2621" s="108"/>
      <c r="AP2621" s="108"/>
      <c r="AQ2621" s="108"/>
      <c r="AR2621" s="108"/>
      <c r="AS2621" s="108"/>
      <c r="AT2621" s="108"/>
      <c r="AU2621" s="108"/>
      <c r="AV2621" s="108"/>
      <c r="AW2621" s="108"/>
      <c r="AX2621" s="108"/>
      <c r="AY2621" s="108"/>
      <c r="AZ2621" s="108"/>
      <c r="BA2621" s="108"/>
      <c r="BB2621" s="108"/>
      <c r="BC2621" s="108"/>
      <c r="BD2621" s="108"/>
      <c r="BE2621" s="108"/>
      <c r="BF2621" s="108"/>
      <c r="BG2621" s="108"/>
      <c r="BH2621" s="108"/>
      <c r="BI2621" s="108"/>
      <c r="BJ2621" s="108"/>
      <c r="BK2621" s="130"/>
      <c r="BL2621" s="130"/>
      <c r="BM2621" s="130"/>
      <c r="BN2621" s="130"/>
      <c r="BO2621" s="130"/>
      <c r="BP2621" s="130"/>
      <c r="BQ2621" s="130"/>
      <c r="BR2621" s="130"/>
      <c r="BS2621" s="130"/>
      <c r="BT2621" s="130"/>
      <c r="BU2621" s="130"/>
      <c r="BV2621" s="130"/>
      <c r="BW2621" s="130"/>
      <c r="BX2621" s="130"/>
      <c r="BY2621" s="130"/>
      <c r="BZ2621" s="130"/>
      <c r="CA2621" s="130"/>
      <c r="CB2621" s="130"/>
      <c r="CC2621" s="130"/>
      <c r="CD2621" s="130"/>
      <c r="CE2621" s="130"/>
      <c r="CF2621" s="130"/>
      <c r="CG2621" s="130"/>
      <c r="CH2621" s="130"/>
      <c r="CI2621" s="130"/>
      <c r="CJ2621" s="130"/>
      <c r="CK2621" s="130"/>
      <c r="CL2621" s="130"/>
      <c r="CM2621" s="130"/>
      <c r="CN2621" s="130"/>
      <c r="CO2621" s="130"/>
      <c r="CP2621" s="130"/>
      <c r="CQ2621" s="130"/>
      <c r="CR2621" s="130"/>
      <c r="CS2621" s="130"/>
      <c r="CT2621" s="130"/>
      <c r="CU2621" s="130"/>
      <c r="CV2621" s="130"/>
      <c r="CW2621" s="130"/>
      <c r="CX2621" s="130"/>
      <c r="CY2621" s="130"/>
      <c r="CZ2621" s="130"/>
      <c r="DA2621" s="130"/>
      <c r="DB2621" s="130"/>
      <c r="DC2621" s="130"/>
      <c r="DD2621" s="130"/>
      <c r="DE2621" s="130"/>
      <c r="DF2621" s="130"/>
      <c r="DG2621" s="130"/>
      <c r="DH2621" s="130"/>
      <c r="DI2621" s="130"/>
      <c r="DJ2621" s="130"/>
      <c r="DK2621" s="130"/>
      <c r="DL2621" s="130"/>
    </row>
    <row r="2622" spans="1:116" ht="102.75" customHeight="1" x14ac:dyDescent="0.2">
      <c r="A2622" s="136">
        <v>2619</v>
      </c>
      <c r="B2622" s="104">
        <v>1496</v>
      </c>
      <c r="C2622" s="392" t="s">
        <v>11592</v>
      </c>
      <c r="D2622" s="6" t="s">
        <v>11395</v>
      </c>
      <c r="E2622" s="141">
        <v>20543254798</v>
      </c>
      <c r="F2622" s="134" t="s">
        <v>26</v>
      </c>
      <c r="G2622" s="377" t="s">
        <v>27</v>
      </c>
      <c r="H2622" s="356" t="s">
        <v>11729</v>
      </c>
      <c r="I2622" s="377" t="s">
        <v>11730</v>
      </c>
      <c r="J2622" s="377" t="s">
        <v>11723</v>
      </c>
      <c r="K2622" s="119" t="s">
        <v>11724</v>
      </c>
      <c r="L2622" s="213" t="s">
        <v>11715</v>
      </c>
      <c r="M2622" s="134" t="s">
        <v>11048</v>
      </c>
      <c r="N2622" s="134" t="s">
        <v>1163</v>
      </c>
      <c r="O2622" s="134">
        <v>2021</v>
      </c>
      <c r="P2622" s="138">
        <v>45743</v>
      </c>
      <c r="Q2622" s="377" t="s">
        <v>6790</v>
      </c>
      <c r="R2622" s="377">
        <v>1</v>
      </c>
      <c r="S2622" s="222" t="s">
        <v>11593</v>
      </c>
      <c r="T2622" s="179">
        <v>45905</v>
      </c>
      <c r="U2622" s="87">
        <v>350</v>
      </c>
      <c r="V2622" s="134" t="s">
        <v>11594</v>
      </c>
      <c r="W2622" s="138">
        <v>45982</v>
      </c>
      <c r="X2622" s="134">
        <v>350</v>
      </c>
      <c r="Y2622" s="131" t="s">
        <v>11595</v>
      </c>
      <c r="Z2622" s="179">
        <v>46076</v>
      </c>
      <c r="AA2622" s="87">
        <v>350</v>
      </c>
      <c r="AB2622" s="378" t="s">
        <v>11596</v>
      </c>
      <c r="AC2622" s="151">
        <v>350</v>
      </c>
      <c r="AD2622" s="142">
        <v>2026</v>
      </c>
      <c r="AE2622" s="142">
        <v>5500</v>
      </c>
      <c r="AF2622" s="328">
        <v>1925000</v>
      </c>
      <c r="AG2622" s="108"/>
      <c r="AH2622" s="108"/>
      <c r="AI2622" s="108"/>
      <c r="AJ2622" s="108"/>
      <c r="AK2622" s="108"/>
      <c r="AL2622" s="108"/>
      <c r="AM2622" s="108"/>
      <c r="AN2622" s="108"/>
      <c r="AO2622" s="108"/>
      <c r="AP2622" s="108"/>
      <c r="AQ2622" s="108"/>
      <c r="AR2622" s="108"/>
      <c r="AS2622" s="108"/>
      <c r="AT2622" s="108"/>
      <c r="AU2622" s="108"/>
      <c r="AV2622" s="108"/>
      <c r="AW2622" s="108"/>
      <c r="AX2622" s="108"/>
      <c r="AY2622" s="108"/>
      <c r="AZ2622" s="108"/>
      <c r="BA2622" s="108"/>
      <c r="BB2622" s="108"/>
      <c r="BC2622" s="108"/>
      <c r="BD2622" s="108"/>
      <c r="BE2622" s="108"/>
      <c r="BF2622" s="108"/>
      <c r="BG2622" s="108"/>
      <c r="BH2622" s="108"/>
      <c r="BI2622" s="108"/>
      <c r="BJ2622" s="108"/>
      <c r="BK2622" s="130"/>
      <c r="BL2622" s="130"/>
      <c r="BM2622" s="130"/>
      <c r="BN2622" s="130"/>
      <c r="BO2622" s="130"/>
      <c r="BP2622" s="130"/>
      <c r="BQ2622" s="130"/>
      <c r="BR2622" s="130"/>
      <c r="BS2622" s="130"/>
      <c r="BT2622" s="130"/>
      <c r="BU2622" s="130"/>
      <c r="BV2622" s="130"/>
      <c r="BW2622" s="130"/>
      <c r="BX2622" s="130"/>
      <c r="BY2622" s="130"/>
      <c r="BZ2622" s="130"/>
      <c r="CA2622" s="130"/>
      <c r="CB2622" s="130"/>
      <c r="CC2622" s="130"/>
      <c r="CD2622" s="130"/>
      <c r="CE2622" s="130"/>
      <c r="CF2622" s="130"/>
      <c r="CG2622" s="130"/>
      <c r="CH2622" s="130"/>
      <c r="CI2622" s="130"/>
      <c r="CJ2622" s="130"/>
      <c r="CK2622" s="130"/>
      <c r="CL2622" s="130"/>
      <c r="CM2622" s="130"/>
      <c r="CN2622" s="130"/>
      <c r="CO2622" s="130"/>
      <c r="CP2622" s="130"/>
      <c r="CQ2622" s="130"/>
      <c r="CR2622" s="130"/>
      <c r="CS2622" s="130"/>
      <c r="CT2622" s="130"/>
      <c r="CU2622" s="130"/>
      <c r="CV2622" s="130"/>
      <c r="CW2622" s="130"/>
      <c r="CX2622" s="130"/>
      <c r="CY2622" s="130"/>
      <c r="CZ2622" s="130"/>
      <c r="DA2622" s="130"/>
      <c r="DB2622" s="130"/>
      <c r="DC2622" s="130"/>
      <c r="DD2622" s="130"/>
      <c r="DE2622" s="130"/>
      <c r="DF2622" s="130"/>
      <c r="DG2622" s="130"/>
      <c r="DH2622" s="130"/>
      <c r="DI2622" s="130"/>
      <c r="DJ2622" s="130"/>
      <c r="DK2622" s="130"/>
      <c r="DL2622" s="130"/>
    </row>
    <row r="2623" spans="1:116" ht="74.25" customHeight="1" x14ac:dyDescent="0.2">
      <c r="A2623" s="136">
        <v>2620</v>
      </c>
      <c r="B2623" s="104">
        <v>1497</v>
      </c>
      <c r="C2623" s="391" t="s">
        <v>11731</v>
      </c>
      <c r="D2623" s="6" t="s">
        <v>11395</v>
      </c>
      <c r="E2623" s="141">
        <v>20543254798</v>
      </c>
      <c r="F2623" s="134" t="s">
        <v>26</v>
      </c>
      <c r="G2623" s="381" t="s">
        <v>27</v>
      </c>
      <c r="H2623" s="356" t="s">
        <v>11718</v>
      </c>
      <c r="I2623" s="381" t="s">
        <v>11613</v>
      </c>
      <c r="J2623" s="381" t="s">
        <v>7247</v>
      </c>
      <c r="K2623" s="119" t="s">
        <v>11720</v>
      </c>
      <c r="L2623" s="213" t="s">
        <v>11693</v>
      </c>
      <c r="M2623" s="134" t="s">
        <v>11048</v>
      </c>
      <c r="N2623" s="134" t="s">
        <v>1163</v>
      </c>
      <c r="O2623" s="134">
        <v>2025</v>
      </c>
      <c r="P2623" s="138">
        <v>45922</v>
      </c>
      <c r="Q2623" s="381" t="s">
        <v>6790</v>
      </c>
      <c r="R2623" s="377">
        <v>1</v>
      </c>
      <c r="S2623" s="222" t="s">
        <v>11614</v>
      </c>
      <c r="T2623" s="179">
        <v>46022</v>
      </c>
      <c r="U2623" s="87">
        <v>1000</v>
      </c>
      <c r="V2623" s="134" t="s">
        <v>2076</v>
      </c>
      <c r="W2623" s="138" t="s">
        <v>2076</v>
      </c>
      <c r="X2623" s="134" t="s">
        <v>2076</v>
      </c>
      <c r="Y2623" s="131" t="s">
        <v>11615</v>
      </c>
      <c r="Z2623" s="179">
        <v>46080</v>
      </c>
      <c r="AA2623" s="87">
        <v>1000</v>
      </c>
      <c r="AB2623" s="378" t="s">
        <v>11616</v>
      </c>
      <c r="AC2623" s="151">
        <v>1000</v>
      </c>
      <c r="AD2623" s="142">
        <v>2026</v>
      </c>
      <c r="AE2623" s="142">
        <v>5500</v>
      </c>
      <c r="AF2623" s="328">
        <v>5500000</v>
      </c>
      <c r="AG2623" s="108"/>
      <c r="AH2623" s="108"/>
      <c r="AI2623" s="108"/>
      <c r="AJ2623" s="108"/>
      <c r="AK2623" s="108"/>
      <c r="AL2623" s="108"/>
      <c r="AM2623" s="108"/>
      <c r="AN2623" s="108"/>
      <c r="AO2623" s="108"/>
      <c r="AP2623" s="108"/>
      <c r="AQ2623" s="108"/>
      <c r="AR2623" s="108"/>
      <c r="AS2623" s="108"/>
      <c r="AT2623" s="108"/>
      <c r="AU2623" s="108"/>
      <c r="AV2623" s="108"/>
      <c r="AW2623" s="108"/>
      <c r="AX2623" s="108"/>
      <c r="AY2623" s="108"/>
      <c r="AZ2623" s="108"/>
      <c r="BA2623" s="108"/>
      <c r="BB2623" s="108"/>
      <c r="BC2623" s="108"/>
      <c r="BD2623" s="108"/>
      <c r="BE2623" s="108"/>
      <c r="BF2623" s="108"/>
      <c r="BG2623" s="108"/>
      <c r="BH2623" s="108"/>
      <c r="BI2623" s="108"/>
      <c r="BJ2623" s="108"/>
      <c r="BK2623" s="130"/>
      <c r="BL2623" s="130"/>
      <c r="BM2623" s="130"/>
      <c r="BN2623" s="130"/>
      <c r="BO2623" s="130"/>
      <c r="BP2623" s="130"/>
      <c r="BQ2623" s="130"/>
      <c r="BR2623" s="130"/>
      <c r="BS2623" s="130"/>
      <c r="BT2623" s="130"/>
      <c r="BU2623" s="130"/>
      <c r="BV2623" s="130"/>
      <c r="BW2623" s="130"/>
      <c r="BX2623" s="130"/>
      <c r="BY2623" s="130"/>
      <c r="BZ2623" s="130"/>
      <c r="CA2623" s="130"/>
      <c r="CB2623" s="130"/>
      <c r="CC2623" s="130"/>
      <c r="CD2623" s="130"/>
      <c r="CE2623" s="130"/>
      <c r="CF2623" s="130"/>
      <c r="CG2623" s="130"/>
      <c r="CH2623" s="130"/>
      <c r="CI2623" s="130"/>
      <c r="CJ2623" s="130"/>
      <c r="CK2623" s="130"/>
      <c r="CL2623" s="130"/>
      <c r="CM2623" s="130"/>
      <c r="CN2623" s="130"/>
      <c r="CO2623" s="130"/>
      <c r="CP2623" s="130"/>
      <c r="CQ2623" s="130"/>
      <c r="CR2623" s="130"/>
      <c r="CS2623" s="130"/>
      <c r="CT2623" s="130"/>
      <c r="CU2623" s="130"/>
      <c r="CV2623" s="130"/>
      <c r="CW2623" s="130"/>
      <c r="CX2623" s="130"/>
      <c r="CY2623" s="130"/>
      <c r="CZ2623" s="130"/>
      <c r="DA2623" s="130"/>
      <c r="DB2623" s="130"/>
      <c r="DC2623" s="130"/>
      <c r="DD2623" s="130"/>
      <c r="DE2623" s="130"/>
      <c r="DF2623" s="130"/>
      <c r="DG2623" s="130"/>
      <c r="DH2623" s="130"/>
      <c r="DI2623" s="130"/>
      <c r="DJ2623" s="130"/>
      <c r="DK2623" s="130"/>
      <c r="DL2623" s="130"/>
    </row>
    <row r="2624" spans="1:116" ht="39.75" customHeight="1" x14ac:dyDescent="0.2">
      <c r="A2624" s="136">
        <v>2621</v>
      </c>
      <c r="B2624" s="104">
        <v>1498</v>
      </c>
      <c r="C2624" s="391" t="s">
        <v>11617</v>
      </c>
      <c r="D2624" s="6" t="s">
        <v>11566</v>
      </c>
      <c r="E2624" s="141">
        <v>20106897914</v>
      </c>
      <c r="F2624" s="134" t="s">
        <v>26</v>
      </c>
      <c r="G2624" s="381" t="s">
        <v>27</v>
      </c>
      <c r="H2624" s="356" t="s">
        <v>11727</v>
      </c>
      <c r="I2624" s="6" t="s">
        <v>11728</v>
      </c>
      <c r="J2624" s="6" t="s">
        <v>11298</v>
      </c>
      <c r="K2624" s="119" t="s">
        <v>11618</v>
      </c>
      <c r="L2624" s="406" t="s">
        <v>11716</v>
      </c>
      <c r="M2624" s="134" t="s">
        <v>11048</v>
      </c>
      <c r="N2624" s="141" t="s">
        <v>1163</v>
      </c>
      <c r="O2624" s="134">
        <v>2023</v>
      </c>
      <c r="P2624" s="399">
        <v>45744</v>
      </c>
      <c r="Q2624" s="6" t="s">
        <v>6790</v>
      </c>
      <c r="R2624" s="6">
        <v>1</v>
      </c>
      <c r="S2624" s="396" t="s">
        <v>11619</v>
      </c>
      <c r="T2624" s="397">
        <v>45995</v>
      </c>
      <c r="U2624" s="398">
        <v>350</v>
      </c>
      <c r="V2624" s="141" t="s">
        <v>2076</v>
      </c>
      <c r="W2624" s="399" t="s">
        <v>2076</v>
      </c>
      <c r="X2624" s="141" t="s">
        <v>2076</v>
      </c>
      <c r="Y2624" s="400" t="s">
        <v>11620</v>
      </c>
      <c r="Z2624" s="179">
        <v>46086</v>
      </c>
      <c r="AA2624" s="87">
        <v>350</v>
      </c>
      <c r="AB2624" s="378" t="s">
        <v>11621</v>
      </c>
      <c r="AC2624" s="151">
        <v>350</v>
      </c>
      <c r="AD2624" s="142">
        <v>2026</v>
      </c>
      <c r="AE2624" s="142">
        <v>5500</v>
      </c>
      <c r="AF2624" s="328">
        <v>1925000</v>
      </c>
      <c r="AG2624" s="108"/>
      <c r="AH2624" s="108"/>
      <c r="AI2624" s="108"/>
      <c r="AJ2624" s="108"/>
      <c r="AK2624" s="108"/>
      <c r="AL2624" s="108"/>
      <c r="AM2624" s="108"/>
      <c r="AN2624" s="108"/>
      <c r="AO2624" s="108"/>
      <c r="AP2624" s="108"/>
      <c r="AQ2624" s="108"/>
      <c r="AR2624" s="108"/>
      <c r="AS2624" s="108"/>
      <c r="AT2624" s="108"/>
      <c r="AU2624" s="108"/>
      <c r="AV2624" s="108"/>
      <c r="AW2624" s="108"/>
      <c r="AX2624" s="108"/>
      <c r="AY2624" s="108"/>
      <c r="AZ2624" s="108"/>
      <c r="BA2624" s="108"/>
      <c r="BB2624" s="108"/>
      <c r="BC2624" s="108"/>
      <c r="BD2624" s="108"/>
      <c r="BE2624" s="108"/>
      <c r="BF2624" s="108"/>
      <c r="BG2624" s="108"/>
      <c r="BH2624" s="108"/>
      <c r="BI2624" s="108"/>
      <c r="BJ2624" s="108"/>
      <c r="BK2624" s="130"/>
      <c r="BL2624" s="130"/>
      <c r="BM2624" s="130"/>
      <c r="BN2624" s="130"/>
      <c r="BO2624" s="130"/>
      <c r="BP2624" s="130"/>
      <c r="BQ2624" s="130"/>
      <c r="BR2624" s="130"/>
      <c r="BS2624" s="130"/>
      <c r="BT2624" s="130"/>
      <c r="BU2624" s="130"/>
      <c r="BV2624" s="130"/>
      <c r="BW2624" s="130"/>
      <c r="BX2624" s="130"/>
      <c r="BY2624" s="130"/>
      <c r="BZ2624" s="130"/>
      <c r="CA2624" s="130"/>
      <c r="CB2624" s="130"/>
      <c r="CC2624" s="130"/>
      <c r="CD2624" s="130"/>
      <c r="CE2624" s="130"/>
      <c r="CF2624" s="130"/>
      <c r="CG2624" s="130"/>
      <c r="CH2624" s="130"/>
      <c r="CI2624" s="130"/>
      <c r="CJ2624" s="130"/>
      <c r="CK2624" s="130"/>
      <c r="CL2624" s="130"/>
      <c r="CM2624" s="130"/>
      <c r="CN2624" s="130"/>
      <c r="CO2624" s="130"/>
      <c r="CP2624" s="130"/>
      <c r="CQ2624" s="130"/>
      <c r="CR2624" s="130"/>
      <c r="CS2624" s="130"/>
      <c r="CT2624" s="130"/>
      <c r="CU2624" s="130"/>
      <c r="CV2624" s="130"/>
      <c r="CW2624" s="130"/>
      <c r="CX2624" s="130"/>
      <c r="CY2624" s="130"/>
      <c r="CZ2624" s="130"/>
      <c r="DA2624" s="130"/>
      <c r="DB2624" s="130"/>
      <c r="DC2624" s="130"/>
      <c r="DD2624" s="130"/>
      <c r="DE2624" s="130"/>
      <c r="DF2624" s="130"/>
      <c r="DG2624" s="130"/>
      <c r="DH2624" s="130"/>
      <c r="DI2624" s="130"/>
      <c r="DJ2624" s="130"/>
      <c r="DK2624" s="130"/>
      <c r="DL2624" s="130"/>
    </row>
    <row r="2625" spans="1:116" ht="51" x14ac:dyDescent="0.2">
      <c r="A2625" s="136">
        <v>2622</v>
      </c>
      <c r="B2625" s="104">
        <v>1499</v>
      </c>
      <c r="C2625" s="391" t="s">
        <v>11629</v>
      </c>
      <c r="D2625" s="6" t="s">
        <v>11040</v>
      </c>
      <c r="E2625" s="141">
        <v>20100017491</v>
      </c>
      <c r="F2625" s="134" t="s">
        <v>26</v>
      </c>
      <c r="G2625" s="387" t="s">
        <v>27</v>
      </c>
      <c r="H2625" s="356" t="s">
        <v>11725</v>
      </c>
      <c r="I2625" s="6" t="s">
        <v>11630</v>
      </c>
      <c r="J2625" s="6" t="s">
        <v>6884</v>
      </c>
      <c r="K2625" s="119" t="s">
        <v>11726</v>
      </c>
      <c r="L2625" s="406" t="s">
        <v>11694</v>
      </c>
      <c r="M2625" s="134" t="s">
        <v>11048</v>
      </c>
      <c r="N2625" s="141" t="s">
        <v>1162</v>
      </c>
      <c r="O2625" s="134">
        <v>2023</v>
      </c>
      <c r="P2625" s="399">
        <v>45803</v>
      </c>
      <c r="Q2625" s="6" t="s">
        <v>6790</v>
      </c>
      <c r="R2625" s="6">
        <v>1</v>
      </c>
      <c r="S2625" s="396" t="s">
        <v>11631</v>
      </c>
      <c r="T2625" s="397">
        <v>45979</v>
      </c>
      <c r="U2625" s="398" t="s">
        <v>11632</v>
      </c>
      <c r="V2625" s="141" t="s">
        <v>11633</v>
      </c>
      <c r="W2625" s="399">
        <v>46021</v>
      </c>
      <c r="X2625" s="141">
        <v>437.4</v>
      </c>
      <c r="Y2625" s="400" t="s">
        <v>11634</v>
      </c>
      <c r="Z2625" s="179">
        <v>46086</v>
      </c>
      <c r="AA2625" s="87">
        <v>437.4</v>
      </c>
      <c r="AB2625" s="370" t="s">
        <v>11635</v>
      </c>
      <c r="AC2625" s="151">
        <v>437.4</v>
      </c>
      <c r="AD2625" s="142">
        <v>2026</v>
      </c>
      <c r="AE2625" s="142">
        <v>5500</v>
      </c>
      <c r="AF2625" s="328" t="s">
        <v>11636</v>
      </c>
      <c r="AG2625" s="108"/>
      <c r="AH2625" s="108"/>
      <c r="AI2625" s="108"/>
      <c r="AJ2625" s="108"/>
      <c r="AK2625" s="108"/>
      <c r="AL2625" s="108"/>
      <c r="AM2625" s="108"/>
      <c r="AN2625" s="108"/>
      <c r="AO2625" s="108"/>
      <c r="AP2625" s="108"/>
      <c r="AQ2625" s="108"/>
      <c r="AR2625" s="108"/>
      <c r="AS2625" s="108"/>
      <c r="AT2625" s="108"/>
      <c r="AU2625" s="108"/>
      <c r="AV2625" s="108"/>
      <c r="AW2625" s="108"/>
      <c r="AX2625" s="108"/>
      <c r="AY2625" s="108"/>
      <c r="AZ2625" s="108"/>
      <c r="BA2625" s="108"/>
      <c r="BB2625" s="108"/>
      <c r="BC2625" s="108"/>
      <c r="BD2625" s="108"/>
      <c r="BE2625" s="108"/>
      <c r="BF2625" s="108"/>
      <c r="BG2625" s="108"/>
      <c r="BH2625" s="108"/>
      <c r="BI2625" s="108"/>
      <c r="BJ2625" s="108"/>
      <c r="BK2625" s="130"/>
      <c r="BL2625" s="130"/>
      <c r="BM2625" s="130"/>
      <c r="BN2625" s="130"/>
      <c r="BO2625" s="130"/>
      <c r="BP2625" s="130"/>
      <c r="BQ2625" s="130"/>
      <c r="BR2625" s="130"/>
      <c r="BS2625" s="130"/>
      <c r="BT2625" s="130"/>
      <c r="BU2625" s="130"/>
      <c r="BV2625" s="130"/>
      <c r="BW2625" s="130"/>
      <c r="BX2625" s="130"/>
      <c r="BY2625" s="130"/>
      <c r="BZ2625" s="130"/>
      <c r="CA2625" s="130"/>
      <c r="CB2625" s="130"/>
      <c r="CC2625" s="130"/>
      <c r="CD2625" s="130"/>
      <c r="CE2625" s="130"/>
      <c r="CF2625" s="130"/>
      <c r="CG2625" s="130"/>
      <c r="CH2625" s="130"/>
      <c r="CI2625" s="130"/>
      <c r="CJ2625" s="130"/>
      <c r="CK2625" s="130"/>
      <c r="CL2625" s="130"/>
      <c r="CM2625" s="130"/>
      <c r="CN2625" s="130"/>
      <c r="CO2625" s="130"/>
      <c r="CP2625" s="130"/>
      <c r="CQ2625" s="130"/>
      <c r="CR2625" s="130"/>
      <c r="CS2625" s="130"/>
      <c r="CT2625" s="130"/>
      <c r="CU2625" s="130"/>
      <c r="CV2625" s="130"/>
      <c r="CW2625" s="130"/>
      <c r="CX2625" s="130"/>
      <c r="CY2625" s="130"/>
      <c r="CZ2625" s="130"/>
      <c r="DA2625" s="130"/>
      <c r="DB2625" s="130"/>
      <c r="DC2625" s="130"/>
      <c r="DD2625" s="130"/>
      <c r="DE2625" s="130"/>
      <c r="DF2625" s="130"/>
      <c r="DG2625" s="130"/>
      <c r="DH2625" s="130"/>
      <c r="DI2625" s="130"/>
      <c r="DJ2625" s="130"/>
      <c r="DK2625" s="130"/>
      <c r="DL2625" s="130"/>
    </row>
    <row r="2626" spans="1:116" ht="38.25" x14ac:dyDescent="0.2">
      <c r="A2626" s="136">
        <v>2623</v>
      </c>
      <c r="B2626" s="104">
        <v>1500</v>
      </c>
      <c r="C2626" s="391" t="s">
        <v>11637</v>
      </c>
      <c r="D2626" s="6" t="s">
        <v>8462</v>
      </c>
      <c r="E2626" s="141">
        <v>20467534026</v>
      </c>
      <c r="F2626" s="134" t="s">
        <v>26</v>
      </c>
      <c r="G2626" s="387" t="s">
        <v>27</v>
      </c>
      <c r="H2626" s="356" t="s">
        <v>11721</v>
      </c>
      <c r="I2626" s="6" t="s">
        <v>11722</v>
      </c>
      <c r="J2626" s="6" t="s">
        <v>11723</v>
      </c>
      <c r="K2626" s="119" t="s">
        <v>11724</v>
      </c>
      <c r="L2626" s="406" t="s">
        <v>11695</v>
      </c>
      <c r="M2626" s="134" t="s">
        <v>11048</v>
      </c>
      <c r="N2626" s="141" t="s">
        <v>1163</v>
      </c>
      <c r="O2626" s="134">
        <v>2021</v>
      </c>
      <c r="P2626" s="399">
        <v>45680</v>
      </c>
      <c r="Q2626" s="6" t="s">
        <v>6790</v>
      </c>
      <c r="R2626" s="6">
        <v>1</v>
      </c>
      <c r="S2626" s="396" t="s">
        <v>11639</v>
      </c>
      <c r="T2626" s="397">
        <v>45887</v>
      </c>
      <c r="U2626" s="398">
        <v>350</v>
      </c>
      <c r="V2626" s="141" t="s">
        <v>11640</v>
      </c>
      <c r="W2626" s="399">
        <v>45978</v>
      </c>
      <c r="X2626" s="141">
        <v>350</v>
      </c>
      <c r="Y2626" s="400" t="s">
        <v>11641</v>
      </c>
      <c r="Z2626" s="397">
        <v>46098</v>
      </c>
      <c r="AA2626" s="87">
        <v>350</v>
      </c>
      <c r="AB2626" s="370" t="s">
        <v>11642</v>
      </c>
      <c r="AC2626" s="151">
        <v>350</v>
      </c>
      <c r="AD2626" s="142">
        <v>2026</v>
      </c>
      <c r="AE2626" s="142">
        <v>5500</v>
      </c>
      <c r="AF2626" s="328">
        <v>1925000</v>
      </c>
      <c r="AG2626" s="108"/>
      <c r="AH2626" s="108"/>
      <c r="AI2626" s="108"/>
      <c r="AJ2626" s="108"/>
      <c r="AK2626" s="108"/>
      <c r="AL2626" s="108"/>
      <c r="AM2626" s="108"/>
      <c r="AN2626" s="108"/>
      <c r="AO2626" s="108"/>
      <c r="AP2626" s="108"/>
      <c r="AQ2626" s="108"/>
      <c r="AR2626" s="108"/>
      <c r="AS2626" s="108"/>
      <c r="AT2626" s="108"/>
      <c r="AU2626" s="108"/>
      <c r="AV2626" s="108"/>
      <c r="AW2626" s="108"/>
      <c r="AX2626" s="108"/>
      <c r="AY2626" s="108"/>
      <c r="AZ2626" s="108"/>
      <c r="BA2626" s="108"/>
      <c r="BB2626" s="108"/>
      <c r="BC2626" s="108"/>
      <c r="BD2626" s="108"/>
      <c r="BE2626" s="108"/>
      <c r="BF2626" s="108"/>
      <c r="BG2626" s="108"/>
      <c r="BH2626" s="108"/>
      <c r="BI2626" s="108"/>
      <c r="BJ2626" s="108"/>
      <c r="BK2626" s="130"/>
      <c r="BL2626" s="130"/>
      <c r="BM2626" s="130"/>
      <c r="BN2626" s="130"/>
      <c r="BO2626" s="130"/>
      <c r="BP2626" s="130"/>
      <c r="BQ2626" s="130"/>
      <c r="BR2626" s="130"/>
      <c r="BS2626" s="130"/>
      <c r="BT2626" s="130"/>
      <c r="BU2626" s="130"/>
      <c r="BV2626" s="130"/>
      <c r="BW2626" s="130"/>
      <c r="BX2626" s="130"/>
      <c r="BY2626" s="130"/>
      <c r="BZ2626" s="130"/>
      <c r="CA2626" s="130"/>
      <c r="CB2626" s="130"/>
      <c r="CC2626" s="130"/>
      <c r="CD2626" s="130"/>
      <c r="CE2626" s="130"/>
      <c r="CF2626" s="130"/>
      <c r="CG2626" s="130"/>
      <c r="CH2626" s="130"/>
      <c r="CI2626" s="130"/>
      <c r="CJ2626" s="130"/>
      <c r="CK2626" s="130"/>
      <c r="CL2626" s="130"/>
      <c r="CM2626" s="130"/>
      <c r="CN2626" s="130"/>
      <c r="CO2626" s="130"/>
      <c r="CP2626" s="130"/>
      <c r="CQ2626" s="130"/>
      <c r="CR2626" s="130"/>
      <c r="CS2626" s="130"/>
      <c r="CT2626" s="130"/>
      <c r="CU2626" s="130"/>
      <c r="CV2626" s="130"/>
      <c r="CW2626" s="130"/>
      <c r="CX2626" s="130"/>
      <c r="CY2626" s="130"/>
      <c r="CZ2626" s="130"/>
      <c r="DA2626" s="130"/>
      <c r="DB2626" s="130"/>
      <c r="DC2626" s="130"/>
      <c r="DD2626" s="130"/>
      <c r="DE2626" s="130"/>
      <c r="DF2626" s="130"/>
      <c r="DG2626" s="130"/>
      <c r="DH2626" s="130"/>
      <c r="DI2626" s="130"/>
      <c r="DJ2626" s="130"/>
      <c r="DK2626" s="130"/>
      <c r="DL2626" s="130"/>
    </row>
    <row r="2627" spans="1:116" ht="83.25" customHeight="1" x14ac:dyDescent="0.2">
      <c r="A2627" s="136">
        <v>2624</v>
      </c>
      <c r="B2627" s="104">
        <v>1501</v>
      </c>
      <c r="C2627" s="391" t="s">
        <v>11643</v>
      </c>
      <c r="D2627" s="6" t="s">
        <v>8462</v>
      </c>
      <c r="E2627" s="141">
        <v>20467534026</v>
      </c>
      <c r="F2627" s="134" t="s">
        <v>26</v>
      </c>
      <c r="G2627" s="387" t="s">
        <v>27</v>
      </c>
      <c r="H2627" s="356" t="s">
        <v>11718</v>
      </c>
      <c r="I2627" s="6" t="s">
        <v>11644</v>
      </c>
      <c r="J2627" s="6" t="s">
        <v>7247</v>
      </c>
      <c r="K2627" s="119" t="s">
        <v>11720</v>
      </c>
      <c r="L2627" s="406" t="s">
        <v>11719</v>
      </c>
      <c r="M2627" s="134" t="s">
        <v>11048</v>
      </c>
      <c r="N2627" s="141" t="s">
        <v>1163</v>
      </c>
      <c r="O2627" s="134">
        <v>2025</v>
      </c>
      <c r="P2627" s="399">
        <v>45902</v>
      </c>
      <c r="Q2627" s="6" t="s">
        <v>6790</v>
      </c>
      <c r="R2627" s="6">
        <v>1</v>
      </c>
      <c r="S2627" s="396" t="s">
        <v>11645</v>
      </c>
      <c r="T2627" s="397">
        <v>46022</v>
      </c>
      <c r="U2627" s="398">
        <v>1000</v>
      </c>
      <c r="V2627" s="141" t="s">
        <v>11646</v>
      </c>
      <c r="W2627" s="399">
        <v>46058</v>
      </c>
      <c r="X2627" s="141">
        <v>1000</v>
      </c>
      <c r="Y2627" s="400" t="s">
        <v>11647</v>
      </c>
      <c r="Z2627" s="179">
        <v>46105</v>
      </c>
      <c r="AA2627" s="87">
        <v>1000</v>
      </c>
      <c r="AB2627" s="379" t="s">
        <v>11648</v>
      </c>
      <c r="AC2627" s="151">
        <v>1000</v>
      </c>
      <c r="AD2627" s="142">
        <v>2026</v>
      </c>
      <c r="AE2627" s="142">
        <v>5500</v>
      </c>
      <c r="AF2627" s="328">
        <v>5500000</v>
      </c>
      <c r="AG2627" s="108"/>
      <c r="AH2627" s="108"/>
      <c r="AI2627" s="108"/>
      <c r="AJ2627" s="108"/>
      <c r="AK2627" s="108"/>
      <c r="AL2627" s="108"/>
      <c r="AM2627" s="108"/>
      <c r="AN2627" s="108"/>
      <c r="AO2627" s="108"/>
      <c r="AP2627" s="108"/>
      <c r="AQ2627" s="108"/>
      <c r="AR2627" s="108"/>
      <c r="AS2627" s="108"/>
      <c r="AT2627" s="108"/>
      <c r="AU2627" s="108"/>
      <c r="AV2627" s="108"/>
      <c r="AW2627" s="108"/>
      <c r="AX2627" s="108"/>
      <c r="AY2627" s="108"/>
      <c r="AZ2627" s="108"/>
      <c r="BA2627" s="108"/>
      <c r="BB2627" s="108"/>
      <c r="BC2627" s="108"/>
      <c r="BD2627" s="108"/>
      <c r="BE2627" s="108"/>
      <c r="BF2627" s="108"/>
      <c r="BG2627" s="108"/>
      <c r="BH2627" s="108"/>
      <c r="BI2627" s="108"/>
      <c r="BJ2627" s="108"/>
      <c r="BK2627" s="130"/>
      <c r="BL2627" s="130"/>
      <c r="BM2627" s="130"/>
      <c r="BN2627" s="130"/>
      <c r="BO2627" s="130"/>
      <c r="BP2627" s="130"/>
      <c r="BQ2627" s="130"/>
      <c r="BR2627" s="130"/>
      <c r="BS2627" s="130"/>
      <c r="BT2627" s="130"/>
      <c r="BU2627" s="130"/>
      <c r="BV2627" s="130"/>
      <c r="BW2627" s="130"/>
      <c r="BX2627" s="130"/>
      <c r="BY2627" s="130"/>
      <c r="BZ2627" s="130"/>
      <c r="CA2627" s="130"/>
      <c r="CB2627" s="130"/>
      <c r="CC2627" s="130"/>
      <c r="CD2627" s="130"/>
      <c r="CE2627" s="130"/>
      <c r="CF2627" s="130"/>
      <c r="CG2627" s="130"/>
      <c r="CH2627" s="130"/>
      <c r="CI2627" s="130"/>
      <c r="CJ2627" s="130"/>
      <c r="CK2627" s="130"/>
      <c r="CL2627" s="130"/>
      <c r="CM2627" s="130"/>
      <c r="CN2627" s="130"/>
      <c r="CO2627" s="130"/>
      <c r="CP2627" s="130"/>
      <c r="CQ2627" s="130"/>
      <c r="CR2627" s="130"/>
      <c r="CS2627" s="130"/>
      <c r="CT2627" s="130"/>
      <c r="CU2627" s="130"/>
      <c r="CV2627" s="130"/>
      <c r="CW2627" s="130"/>
      <c r="CX2627" s="130"/>
      <c r="CY2627" s="130"/>
      <c r="CZ2627" s="130"/>
      <c r="DA2627" s="130"/>
      <c r="DB2627" s="130"/>
      <c r="DC2627" s="130"/>
      <c r="DD2627" s="130"/>
      <c r="DE2627" s="130"/>
      <c r="DF2627" s="130"/>
      <c r="DG2627" s="130"/>
      <c r="DH2627" s="130"/>
      <c r="DI2627" s="130"/>
      <c r="DJ2627" s="130"/>
      <c r="DK2627" s="130"/>
      <c r="DL2627" s="130"/>
    </row>
    <row r="2628" spans="1:116" ht="35.25" customHeight="1" x14ac:dyDescent="0.2">
      <c r="A2628" s="136">
        <v>2625</v>
      </c>
      <c r="B2628" s="380">
        <v>1502</v>
      </c>
      <c r="C2628" s="391" t="s">
        <v>11770</v>
      </c>
      <c r="D2628" s="6" t="s">
        <v>11395</v>
      </c>
      <c r="E2628" s="141">
        <v>20543254798</v>
      </c>
      <c r="F2628" s="134" t="s">
        <v>26</v>
      </c>
      <c r="G2628" s="414" t="s">
        <v>27</v>
      </c>
      <c r="H2628" s="356" t="s">
        <v>11718</v>
      </c>
      <c r="I2628" s="414" t="s">
        <v>7166</v>
      </c>
      <c r="J2628" s="414" t="s">
        <v>11771</v>
      </c>
      <c r="K2628" s="104" t="s">
        <v>1065</v>
      </c>
      <c r="L2628" s="198" t="s">
        <v>11772</v>
      </c>
      <c r="M2628" s="401" t="s">
        <v>11784</v>
      </c>
      <c r="N2628" s="380" t="s">
        <v>1162</v>
      </c>
      <c r="O2628" s="380">
        <v>2023</v>
      </c>
      <c r="P2628" s="88">
        <v>45817</v>
      </c>
      <c r="Q2628" s="380" t="s">
        <v>6790</v>
      </c>
      <c r="R2628" s="380">
        <v>1</v>
      </c>
      <c r="S2628" s="222" t="s">
        <v>11773</v>
      </c>
      <c r="T2628" s="416">
        <v>46073</v>
      </c>
      <c r="U2628" s="87">
        <v>138.30000000000001</v>
      </c>
      <c r="V2628" s="134" t="s">
        <v>2076</v>
      </c>
      <c r="W2628" s="138" t="s">
        <v>2076</v>
      </c>
      <c r="X2628" s="134" t="s">
        <v>2076</v>
      </c>
      <c r="Y2628" s="400" t="s">
        <v>11774</v>
      </c>
      <c r="Z2628" s="179">
        <v>46133</v>
      </c>
      <c r="AA2628" s="87">
        <v>138.30000000000001</v>
      </c>
      <c r="AB2628" s="415" t="s">
        <v>11775</v>
      </c>
      <c r="AC2628" s="151">
        <v>138.30000000000001</v>
      </c>
      <c r="AD2628" s="142">
        <v>2026</v>
      </c>
      <c r="AE2628" s="142">
        <v>5500</v>
      </c>
      <c r="AF2628" s="328">
        <v>760650</v>
      </c>
      <c r="AG2628" s="108"/>
      <c r="AH2628" s="108"/>
      <c r="AI2628" s="108"/>
      <c r="AJ2628" s="108"/>
      <c r="AK2628" s="108"/>
      <c r="AL2628" s="108"/>
      <c r="AM2628" s="108"/>
      <c r="AN2628" s="108"/>
      <c r="AO2628" s="108"/>
      <c r="AP2628" s="108"/>
      <c r="AQ2628" s="108"/>
      <c r="AR2628" s="108"/>
      <c r="AS2628" s="108"/>
      <c r="AT2628" s="108"/>
      <c r="AU2628" s="108"/>
      <c r="AV2628" s="108"/>
      <c r="AW2628" s="108"/>
      <c r="AX2628" s="108"/>
      <c r="AY2628" s="108"/>
      <c r="AZ2628" s="108"/>
      <c r="BA2628" s="108"/>
      <c r="BB2628" s="108"/>
      <c r="BC2628" s="108"/>
      <c r="BD2628" s="108"/>
      <c r="BE2628" s="108"/>
      <c r="BF2628" s="108"/>
      <c r="BG2628" s="108"/>
      <c r="BH2628" s="108"/>
      <c r="BI2628" s="108"/>
      <c r="BJ2628" s="108"/>
      <c r="BK2628" s="130"/>
      <c r="BL2628" s="130"/>
      <c r="BM2628" s="130"/>
      <c r="BN2628" s="130"/>
      <c r="BO2628" s="130"/>
      <c r="BP2628" s="130"/>
      <c r="BQ2628" s="130"/>
      <c r="BR2628" s="130"/>
      <c r="BS2628" s="130"/>
      <c r="BT2628" s="130"/>
      <c r="BU2628" s="130"/>
      <c r="BV2628" s="130"/>
      <c r="BW2628" s="130"/>
      <c r="BX2628" s="130"/>
      <c r="BY2628" s="130"/>
      <c r="BZ2628" s="130"/>
      <c r="CA2628" s="130"/>
      <c r="CB2628" s="130"/>
      <c r="CC2628" s="130"/>
      <c r="CD2628" s="130"/>
      <c r="CE2628" s="130"/>
      <c r="CF2628" s="130"/>
      <c r="CG2628" s="130"/>
      <c r="CH2628" s="130"/>
      <c r="CI2628" s="130"/>
      <c r="CJ2628" s="130"/>
      <c r="CK2628" s="130"/>
      <c r="CL2628" s="130"/>
      <c r="CM2628" s="130"/>
      <c r="CN2628" s="130"/>
      <c r="CO2628" s="130"/>
      <c r="CP2628" s="130"/>
      <c r="CQ2628" s="130"/>
      <c r="CR2628" s="130"/>
      <c r="CS2628" s="130"/>
      <c r="CT2628" s="130"/>
      <c r="CU2628" s="130"/>
      <c r="CV2628" s="130"/>
      <c r="CW2628" s="130"/>
      <c r="CX2628" s="130"/>
      <c r="CY2628" s="130"/>
      <c r="CZ2628" s="130"/>
      <c r="DA2628" s="130"/>
      <c r="DB2628" s="130"/>
      <c r="DC2628" s="130"/>
      <c r="DD2628" s="130"/>
      <c r="DE2628" s="130"/>
      <c r="DF2628" s="130"/>
      <c r="DG2628" s="130"/>
      <c r="DH2628" s="130"/>
      <c r="DI2628" s="130"/>
      <c r="DJ2628" s="130"/>
      <c r="DK2628" s="130"/>
      <c r="DL2628" s="130"/>
    </row>
    <row r="2629" spans="1:116" ht="54.75" customHeight="1" x14ac:dyDescent="0.2">
      <c r="A2629" s="136">
        <v>2626</v>
      </c>
      <c r="B2629" s="380">
        <v>1503</v>
      </c>
      <c r="C2629" s="391" t="s">
        <v>11776</v>
      </c>
      <c r="D2629" s="6" t="s">
        <v>11040</v>
      </c>
      <c r="E2629" s="141">
        <v>20100017491</v>
      </c>
      <c r="F2629" s="134" t="s">
        <v>26</v>
      </c>
      <c r="G2629" s="414" t="s">
        <v>27</v>
      </c>
      <c r="H2629" s="356" t="s">
        <v>10346</v>
      </c>
      <c r="I2629" s="414" t="s">
        <v>11777</v>
      </c>
      <c r="J2629" s="414" t="s">
        <v>11783</v>
      </c>
      <c r="K2629" s="414" t="s">
        <v>11605</v>
      </c>
      <c r="L2629" s="198" t="s">
        <v>11779</v>
      </c>
      <c r="M2629" s="401" t="s">
        <v>9595</v>
      </c>
      <c r="N2629" s="380" t="s">
        <v>1161</v>
      </c>
      <c r="O2629" s="380">
        <v>2024</v>
      </c>
      <c r="P2629" s="88">
        <v>45896</v>
      </c>
      <c r="Q2629" s="380" t="s">
        <v>6790</v>
      </c>
      <c r="R2629" s="380">
        <v>7</v>
      </c>
      <c r="S2629" s="222" t="s">
        <v>11778</v>
      </c>
      <c r="T2629" s="416">
        <v>46010</v>
      </c>
      <c r="U2629" s="87">
        <v>144.66</v>
      </c>
      <c r="V2629" s="134" t="s">
        <v>11780</v>
      </c>
      <c r="W2629" s="138">
        <v>46072</v>
      </c>
      <c r="X2629" s="134">
        <v>144.66</v>
      </c>
      <c r="Y2629" s="131" t="s">
        <v>11781</v>
      </c>
      <c r="Z2629" s="179">
        <v>46133</v>
      </c>
      <c r="AA2629" s="87">
        <v>144.66</v>
      </c>
      <c r="AB2629" s="415" t="s">
        <v>11782</v>
      </c>
      <c r="AC2629" s="151">
        <v>144.66</v>
      </c>
      <c r="AD2629" s="142">
        <v>2026</v>
      </c>
      <c r="AE2629" s="142">
        <v>5500</v>
      </c>
      <c r="AF2629" s="328">
        <v>795630</v>
      </c>
      <c r="AG2629" s="108"/>
      <c r="AH2629" s="108"/>
      <c r="AI2629" s="108"/>
      <c r="AJ2629" s="108"/>
      <c r="AK2629" s="108"/>
      <c r="AL2629" s="108"/>
      <c r="AM2629" s="108"/>
      <c r="AN2629" s="108"/>
      <c r="AO2629" s="108"/>
      <c r="AP2629" s="108"/>
      <c r="AQ2629" s="108"/>
      <c r="AR2629" s="108"/>
      <c r="AS2629" s="108"/>
      <c r="AT2629" s="108"/>
      <c r="AU2629" s="108"/>
      <c r="AV2629" s="108"/>
      <c r="AW2629" s="108"/>
      <c r="AX2629" s="108"/>
      <c r="AY2629" s="108"/>
      <c r="AZ2629" s="108"/>
      <c r="BA2629" s="108"/>
      <c r="BB2629" s="108"/>
      <c r="BC2629" s="108"/>
      <c r="BD2629" s="108"/>
      <c r="BE2629" s="108"/>
      <c r="BF2629" s="108"/>
      <c r="BG2629" s="108"/>
      <c r="BH2629" s="108"/>
      <c r="BI2629" s="108"/>
      <c r="BJ2629" s="108"/>
      <c r="BK2629" s="130"/>
      <c r="BL2629" s="130"/>
      <c r="BM2629" s="130"/>
      <c r="BN2629" s="130"/>
      <c r="BO2629" s="130"/>
      <c r="BP2629" s="130"/>
      <c r="BQ2629" s="130"/>
      <c r="BR2629" s="130"/>
      <c r="BS2629" s="130"/>
      <c r="BT2629" s="130"/>
      <c r="BU2629" s="130"/>
      <c r="BV2629" s="130"/>
      <c r="BW2629" s="130"/>
      <c r="BX2629" s="130"/>
      <c r="BY2629" s="130"/>
      <c r="BZ2629" s="130"/>
      <c r="CA2629" s="130"/>
      <c r="CB2629" s="130"/>
      <c r="CC2629" s="130"/>
      <c r="CD2629" s="130"/>
      <c r="CE2629" s="130"/>
      <c r="CF2629" s="130"/>
      <c r="CG2629" s="130"/>
      <c r="CH2629" s="130"/>
      <c r="CI2629" s="130"/>
      <c r="CJ2629" s="130"/>
      <c r="CK2629" s="130"/>
      <c r="CL2629" s="130"/>
      <c r="CM2629" s="130"/>
      <c r="CN2629" s="130"/>
      <c r="CO2629" s="130"/>
      <c r="CP2629" s="130"/>
      <c r="CQ2629" s="130"/>
      <c r="CR2629" s="130"/>
      <c r="CS2629" s="130"/>
      <c r="CT2629" s="130"/>
      <c r="CU2629" s="130"/>
      <c r="CV2629" s="130"/>
      <c r="CW2629" s="130"/>
      <c r="CX2629" s="130"/>
      <c r="CY2629" s="130"/>
      <c r="CZ2629" s="130"/>
      <c r="DA2629" s="130"/>
      <c r="DB2629" s="130"/>
      <c r="DC2629" s="130"/>
      <c r="DD2629" s="130"/>
      <c r="DE2629" s="130"/>
      <c r="DF2629" s="130"/>
      <c r="DG2629" s="130"/>
      <c r="DH2629" s="130"/>
      <c r="DI2629" s="130"/>
      <c r="DJ2629" s="130"/>
      <c r="DK2629" s="130"/>
      <c r="DL2629" s="130"/>
    </row>
    <row r="2630" spans="1:116" ht="65.25" customHeight="1" x14ac:dyDescent="0.2">
      <c r="A2630" s="136">
        <v>2627</v>
      </c>
      <c r="B2630" s="380">
        <v>1504</v>
      </c>
      <c r="C2630" s="391" t="s">
        <v>11785</v>
      </c>
      <c r="D2630" s="6" t="s">
        <v>8462</v>
      </c>
      <c r="E2630" s="141">
        <v>20467534026</v>
      </c>
      <c r="F2630" s="134" t="s">
        <v>26</v>
      </c>
      <c r="G2630" s="417" t="s">
        <v>27</v>
      </c>
      <c r="H2630" s="356" t="s">
        <v>11718</v>
      </c>
      <c r="I2630" s="417" t="s">
        <v>11786</v>
      </c>
      <c r="J2630" s="417" t="s">
        <v>7247</v>
      </c>
      <c r="K2630" s="419" t="s">
        <v>11796</v>
      </c>
      <c r="L2630" s="198" t="s">
        <v>11792</v>
      </c>
      <c r="M2630" s="104" t="s">
        <v>9595</v>
      </c>
      <c r="N2630" s="380" t="s">
        <v>1162</v>
      </c>
      <c r="O2630" s="401"/>
      <c r="P2630" s="88">
        <v>45440</v>
      </c>
      <c r="Q2630" s="380" t="s">
        <v>6790</v>
      </c>
      <c r="R2630" s="380">
        <v>1</v>
      </c>
      <c r="S2630" s="222" t="s">
        <v>11789</v>
      </c>
      <c r="T2630" s="179">
        <v>46063</v>
      </c>
      <c r="U2630" s="87">
        <v>136.4</v>
      </c>
      <c r="V2630" s="134" t="s">
        <v>2076</v>
      </c>
      <c r="W2630" s="138" t="s">
        <v>2076</v>
      </c>
      <c r="X2630" s="134" t="s">
        <v>2076</v>
      </c>
      <c r="Y2630" s="131" t="s">
        <v>11790</v>
      </c>
      <c r="Z2630" s="179">
        <v>46142</v>
      </c>
      <c r="AA2630" s="87">
        <v>136.4</v>
      </c>
      <c r="AB2630" s="418" t="s">
        <v>11791</v>
      </c>
      <c r="AC2630" s="151">
        <v>136.4</v>
      </c>
      <c r="AD2630" s="142">
        <v>2026</v>
      </c>
      <c r="AE2630" s="142">
        <v>5500</v>
      </c>
      <c r="AF2630" s="328">
        <v>750200</v>
      </c>
      <c r="AG2630" s="108"/>
      <c r="AH2630" s="108"/>
      <c r="AI2630" s="108"/>
      <c r="AJ2630" s="108"/>
      <c r="AK2630" s="108"/>
      <c r="AL2630" s="108"/>
      <c r="AM2630" s="108"/>
      <c r="AN2630" s="108"/>
      <c r="AO2630" s="108"/>
      <c r="AP2630" s="108"/>
      <c r="AQ2630" s="108"/>
      <c r="AR2630" s="108"/>
      <c r="AS2630" s="108"/>
      <c r="AT2630" s="108"/>
      <c r="AU2630" s="108"/>
      <c r="AV2630" s="108"/>
      <c r="AW2630" s="108"/>
      <c r="AX2630" s="108"/>
      <c r="AY2630" s="108"/>
      <c r="AZ2630" s="108"/>
      <c r="BA2630" s="108"/>
      <c r="BB2630" s="108"/>
      <c r="BC2630" s="108"/>
      <c r="BD2630" s="108"/>
      <c r="BE2630" s="108"/>
      <c r="BF2630" s="108"/>
      <c r="BG2630" s="108"/>
      <c r="BH2630" s="108"/>
      <c r="BI2630" s="108"/>
      <c r="BJ2630" s="108"/>
      <c r="BK2630" s="130"/>
      <c r="BL2630" s="130"/>
      <c r="BM2630" s="130"/>
      <c r="BN2630" s="130"/>
      <c r="BO2630" s="130"/>
      <c r="BP2630" s="130"/>
      <c r="BQ2630" s="130"/>
      <c r="BR2630" s="130"/>
      <c r="BS2630" s="130"/>
      <c r="BT2630" s="130"/>
      <c r="BU2630" s="130"/>
      <c r="BV2630" s="130"/>
      <c r="BW2630" s="130"/>
      <c r="BX2630" s="130"/>
      <c r="BY2630" s="130"/>
      <c r="BZ2630" s="130"/>
      <c r="CA2630" s="130"/>
      <c r="CB2630" s="130"/>
      <c r="CC2630" s="130"/>
      <c r="CD2630" s="130"/>
      <c r="CE2630" s="130"/>
      <c r="CF2630" s="130"/>
      <c r="CG2630" s="130"/>
      <c r="CH2630" s="130"/>
      <c r="CI2630" s="130"/>
      <c r="CJ2630" s="130"/>
      <c r="CK2630" s="130"/>
      <c r="CL2630" s="130"/>
      <c r="CM2630" s="130"/>
      <c r="CN2630" s="130"/>
      <c r="CO2630" s="130"/>
      <c r="CP2630" s="130"/>
      <c r="CQ2630" s="130"/>
      <c r="CR2630" s="130"/>
      <c r="CS2630" s="130"/>
      <c r="CT2630" s="130"/>
      <c r="CU2630" s="130"/>
      <c r="CV2630" s="130"/>
      <c r="CW2630" s="130"/>
      <c r="CX2630" s="130"/>
      <c r="CY2630" s="130"/>
      <c r="CZ2630" s="130"/>
      <c r="DA2630" s="130"/>
      <c r="DB2630" s="130"/>
      <c r="DC2630" s="130"/>
      <c r="DD2630" s="130"/>
      <c r="DE2630" s="130"/>
      <c r="DF2630" s="130"/>
      <c r="DG2630" s="130"/>
      <c r="DH2630" s="130"/>
      <c r="DI2630" s="130"/>
      <c r="DJ2630" s="130"/>
      <c r="DK2630" s="130"/>
      <c r="DL2630" s="130"/>
    </row>
    <row r="2631" spans="1:116" ht="112.5" customHeight="1" x14ac:dyDescent="0.2">
      <c r="A2631" s="136">
        <v>2628</v>
      </c>
      <c r="B2631" s="380">
        <v>1504</v>
      </c>
      <c r="C2631" s="391" t="s">
        <v>11785</v>
      </c>
      <c r="D2631" s="6" t="s">
        <v>8462</v>
      </c>
      <c r="E2631" s="141">
        <v>20467534026</v>
      </c>
      <c r="F2631" s="134" t="s">
        <v>26</v>
      </c>
      <c r="G2631" s="417" t="s">
        <v>27</v>
      </c>
      <c r="H2631" s="356" t="s">
        <v>11718</v>
      </c>
      <c r="I2631" s="417" t="s">
        <v>11787</v>
      </c>
      <c r="J2631" s="417" t="s">
        <v>7247</v>
      </c>
      <c r="K2631" s="419" t="s">
        <v>11796</v>
      </c>
      <c r="L2631" s="198" t="s">
        <v>11793</v>
      </c>
      <c r="M2631" s="104" t="s">
        <v>9595</v>
      </c>
      <c r="N2631" s="380" t="s">
        <v>1162</v>
      </c>
      <c r="O2631" s="401"/>
      <c r="P2631" s="88">
        <v>45440</v>
      </c>
      <c r="Q2631" s="380" t="s">
        <v>6790</v>
      </c>
      <c r="R2631" s="380">
        <v>1</v>
      </c>
      <c r="S2631" s="222" t="s">
        <v>11789</v>
      </c>
      <c r="T2631" s="179">
        <v>46063</v>
      </c>
      <c r="U2631" s="87">
        <v>146.5</v>
      </c>
      <c r="V2631" s="134" t="s">
        <v>2076</v>
      </c>
      <c r="W2631" s="138" t="s">
        <v>2076</v>
      </c>
      <c r="X2631" s="134" t="s">
        <v>2076</v>
      </c>
      <c r="Y2631" s="131" t="s">
        <v>11790</v>
      </c>
      <c r="Z2631" s="179">
        <v>46142</v>
      </c>
      <c r="AA2631" s="87">
        <v>146.5</v>
      </c>
      <c r="AB2631" s="418" t="s">
        <v>11791</v>
      </c>
      <c r="AC2631" s="151">
        <v>146.5</v>
      </c>
      <c r="AD2631" s="142">
        <v>2026</v>
      </c>
      <c r="AE2631" s="142">
        <v>5500</v>
      </c>
      <c r="AF2631" s="328">
        <v>805750</v>
      </c>
      <c r="AG2631" s="108"/>
      <c r="AH2631" s="108"/>
      <c r="AI2631" s="108"/>
      <c r="AJ2631" s="108"/>
      <c r="AK2631" s="108"/>
      <c r="AL2631" s="108"/>
      <c r="AM2631" s="108"/>
      <c r="AN2631" s="108"/>
      <c r="AO2631" s="108"/>
      <c r="AP2631" s="108"/>
      <c r="AQ2631" s="108"/>
      <c r="AR2631" s="108"/>
      <c r="AS2631" s="108"/>
      <c r="AT2631" s="108"/>
      <c r="AU2631" s="108"/>
      <c r="AV2631" s="108"/>
      <c r="AW2631" s="108"/>
      <c r="AX2631" s="108"/>
      <c r="AY2631" s="108"/>
      <c r="AZ2631" s="108"/>
      <c r="BA2631" s="108"/>
      <c r="BB2631" s="108"/>
      <c r="BC2631" s="108"/>
      <c r="BD2631" s="108"/>
      <c r="BE2631" s="108"/>
      <c r="BF2631" s="108"/>
      <c r="BG2631" s="108"/>
      <c r="BH2631" s="108"/>
      <c r="BI2631" s="108"/>
      <c r="BJ2631" s="108"/>
      <c r="BK2631" s="130"/>
      <c r="BL2631" s="130"/>
      <c r="BM2631" s="130"/>
      <c r="BN2631" s="130"/>
      <c r="BO2631" s="130"/>
      <c r="BP2631" s="130"/>
      <c r="BQ2631" s="130"/>
      <c r="BR2631" s="130"/>
      <c r="BS2631" s="130"/>
      <c r="BT2631" s="130"/>
      <c r="BU2631" s="130"/>
      <c r="BV2631" s="130"/>
      <c r="BW2631" s="130"/>
      <c r="BX2631" s="130"/>
      <c r="BY2631" s="130"/>
      <c r="BZ2631" s="130"/>
      <c r="CA2631" s="130"/>
      <c r="CB2631" s="130"/>
      <c r="CC2631" s="130"/>
      <c r="CD2631" s="130"/>
      <c r="CE2631" s="130"/>
      <c r="CF2631" s="130"/>
      <c r="CG2631" s="130"/>
      <c r="CH2631" s="130"/>
      <c r="CI2631" s="130"/>
      <c r="CJ2631" s="130"/>
      <c r="CK2631" s="130"/>
      <c r="CL2631" s="130"/>
      <c r="CM2631" s="130"/>
      <c r="CN2631" s="130"/>
      <c r="CO2631" s="130"/>
      <c r="CP2631" s="130"/>
      <c r="CQ2631" s="130"/>
      <c r="CR2631" s="130"/>
      <c r="CS2631" s="130"/>
      <c r="CT2631" s="130"/>
      <c r="CU2631" s="130"/>
      <c r="CV2631" s="130"/>
      <c r="CW2631" s="130"/>
      <c r="CX2631" s="130"/>
      <c r="CY2631" s="130"/>
      <c r="CZ2631" s="130"/>
      <c r="DA2631" s="130"/>
      <c r="DB2631" s="130"/>
      <c r="DC2631" s="130"/>
      <c r="DD2631" s="130"/>
      <c r="DE2631" s="130"/>
      <c r="DF2631" s="130"/>
      <c r="DG2631" s="130"/>
      <c r="DH2631" s="130"/>
      <c r="DI2631" s="130"/>
      <c r="DJ2631" s="130"/>
      <c r="DK2631" s="130"/>
      <c r="DL2631" s="130"/>
    </row>
    <row r="2632" spans="1:116" ht="105.75" customHeight="1" x14ac:dyDescent="0.2">
      <c r="A2632" s="136">
        <v>2629</v>
      </c>
      <c r="B2632" s="380">
        <v>1504</v>
      </c>
      <c r="C2632" s="391" t="s">
        <v>11785</v>
      </c>
      <c r="D2632" s="6" t="s">
        <v>8462</v>
      </c>
      <c r="E2632" s="141">
        <v>20467534026</v>
      </c>
      <c r="F2632" s="134" t="s">
        <v>26</v>
      </c>
      <c r="G2632" s="417" t="s">
        <v>27</v>
      </c>
      <c r="H2632" s="356" t="s">
        <v>11718</v>
      </c>
      <c r="I2632" s="417" t="s">
        <v>11788</v>
      </c>
      <c r="J2632" s="417" t="s">
        <v>7247</v>
      </c>
      <c r="K2632" s="419" t="s">
        <v>11796</v>
      </c>
      <c r="L2632" s="198" t="s">
        <v>11794</v>
      </c>
      <c r="M2632" s="104" t="s">
        <v>7216</v>
      </c>
      <c r="N2632" s="380" t="s">
        <v>1162</v>
      </c>
      <c r="O2632" s="401"/>
      <c r="P2632" s="88">
        <v>45440</v>
      </c>
      <c r="Q2632" s="380" t="s">
        <v>6790</v>
      </c>
      <c r="R2632" s="380">
        <v>1</v>
      </c>
      <c r="S2632" s="222" t="s">
        <v>11789</v>
      </c>
      <c r="T2632" s="179">
        <v>46063</v>
      </c>
      <c r="U2632" s="87">
        <v>146.5</v>
      </c>
      <c r="V2632" s="134" t="s">
        <v>2076</v>
      </c>
      <c r="W2632" s="138" t="s">
        <v>2076</v>
      </c>
      <c r="X2632" s="134" t="s">
        <v>2076</v>
      </c>
      <c r="Y2632" s="131" t="s">
        <v>11790</v>
      </c>
      <c r="Z2632" s="179">
        <v>46142</v>
      </c>
      <c r="AA2632" s="87">
        <v>146.5</v>
      </c>
      <c r="AB2632" s="418" t="s">
        <v>11791</v>
      </c>
      <c r="AC2632" s="151">
        <v>146.5</v>
      </c>
      <c r="AD2632" s="142">
        <v>2026</v>
      </c>
      <c r="AE2632" s="142">
        <v>5500</v>
      </c>
      <c r="AF2632" s="328">
        <v>805750</v>
      </c>
      <c r="AG2632" s="108"/>
      <c r="AH2632" s="108"/>
      <c r="AI2632" s="108"/>
      <c r="AJ2632" s="108"/>
      <c r="AK2632" s="108"/>
      <c r="AL2632" s="108"/>
      <c r="AM2632" s="108"/>
      <c r="AN2632" s="108"/>
      <c r="AO2632" s="108"/>
      <c r="AP2632" s="108"/>
      <c r="AQ2632" s="108"/>
      <c r="AR2632" s="108"/>
      <c r="AS2632" s="108"/>
      <c r="AT2632" s="108"/>
      <c r="AU2632" s="108"/>
      <c r="AV2632" s="108"/>
      <c r="AW2632" s="108"/>
      <c r="AX2632" s="108"/>
      <c r="AY2632" s="108"/>
      <c r="AZ2632" s="108"/>
      <c r="BA2632" s="108"/>
      <c r="BB2632" s="108"/>
      <c r="BC2632" s="108"/>
      <c r="BD2632" s="108"/>
      <c r="BE2632" s="108"/>
      <c r="BF2632" s="108"/>
      <c r="BG2632" s="108"/>
      <c r="BH2632" s="108"/>
      <c r="BI2632" s="108"/>
      <c r="BJ2632" s="108"/>
      <c r="BK2632" s="130"/>
      <c r="BL2632" s="130"/>
      <c r="BM2632" s="130"/>
      <c r="BN2632" s="130"/>
      <c r="BO2632" s="130"/>
      <c r="BP2632" s="130"/>
      <c r="BQ2632" s="130"/>
      <c r="BR2632" s="130"/>
      <c r="BS2632" s="130"/>
      <c r="BT2632" s="130"/>
      <c r="BU2632" s="130"/>
      <c r="BV2632" s="130"/>
      <c r="BW2632" s="130"/>
      <c r="BX2632" s="130"/>
      <c r="BY2632" s="130"/>
      <c r="BZ2632" s="130"/>
      <c r="CA2632" s="130"/>
      <c r="CB2632" s="130"/>
      <c r="CC2632" s="130"/>
      <c r="CD2632" s="130"/>
      <c r="CE2632" s="130"/>
      <c r="CF2632" s="130"/>
      <c r="CG2632" s="130"/>
      <c r="CH2632" s="130"/>
      <c r="CI2632" s="130"/>
      <c r="CJ2632" s="130"/>
      <c r="CK2632" s="130"/>
      <c r="CL2632" s="130"/>
      <c r="CM2632" s="130"/>
      <c r="CN2632" s="130"/>
      <c r="CO2632" s="130"/>
      <c r="CP2632" s="130"/>
      <c r="CQ2632" s="130"/>
      <c r="CR2632" s="130"/>
      <c r="CS2632" s="130"/>
      <c r="CT2632" s="130"/>
      <c r="CU2632" s="130"/>
      <c r="CV2632" s="130"/>
      <c r="CW2632" s="130"/>
      <c r="CX2632" s="130"/>
      <c r="CY2632" s="130"/>
      <c r="CZ2632" s="130"/>
      <c r="DA2632" s="130"/>
      <c r="DB2632" s="130"/>
      <c r="DC2632" s="130"/>
      <c r="DD2632" s="130"/>
      <c r="DE2632" s="130"/>
      <c r="DF2632" s="130"/>
      <c r="DG2632" s="130"/>
      <c r="DH2632" s="130"/>
      <c r="DI2632" s="130"/>
      <c r="DJ2632" s="130"/>
      <c r="DK2632" s="130"/>
      <c r="DL2632" s="130"/>
    </row>
    <row r="2633" spans="1:116" ht="83.25" customHeight="1" x14ac:dyDescent="0.2">
      <c r="A2633" s="136">
        <v>2630</v>
      </c>
      <c r="B2633" s="380">
        <v>1505</v>
      </c>
      <c r="C2633" s="391" t="s">
        <v>11795</v>
      </c>
      <c r="D2633" s="6" t="s">
        <v>8462</v>
      </c>
      <c r="E2633" s="141">
        <v>20467534026</v>
      </c>
      <c r="F2633" s="134" t="s">
        <v>26</v>
      </c>
      <c r="G2633" s="417" t="s">
        <v>27</v>
      </c>
      <c r="H2633" s="356" t="s">
        <v>11718</v>
      </c>
      <c r="I2633" s="417" t="s">
        <v>11804</v>
      </c>
      <c r="J2633" s="380" t="s">
        <v>6924</v>
      </c>
      <c r="K2633" s="104" t="s">
        <v>11803</v>
      </c>
      <c r="L2633" s="198" t="s">
        <v>11801</v>
      </c>
      <c r="M2633" s="134" t="s">
        <v>6883</v>
      </c>
      <c r="N2633" s="380" t="s">
        <v>1163</v>
      </c>
      <c r="O2633" s="380">
        <v>2023</v>
      </c>
      <c r="P2633" s="88">
        <v>45929</v>
      </c>
      <c r="Q2633" s="380" t="s">
        <v>6790</v>
      </c>
      <c r="R2633" s="380">
        <v>1</v>
      </c>
      <c r="S2633" s="222" t="s">
        <v>11797</v>
      </c>
      <c r="T2633" s="89">
        <v>46003</v>
      </c>
      <c r="U2633" s="87">
        <v>169.1</v>
      </c>
      <c r="V2633" s="134" t="s">
        <v>11798</v>
      </c>
      <c r="W2633" s="138">
        <v>46083</v>
      </c>
      <c r="X2633" s="134">
        <v>169.1</v>
      </c>
      <c r="Y2633" s="131" t="s">
        <v>11799</v>
      </c>
      <c r="Z2633" s="179">
        <v>46142</v>
      </c>
      <c r="AA2633" s="87">
        <v>169.1</v>
      </c>
      <c r="AB2633" s="418" t="s">
        <v>11800</v>
      </c>
      <c r="AC2633" s="151">
        <v>169.1</v>
      </c>
      <c r="AD2633" s="142">
        <v>2026</v>
      </c>
      <c r="AE2633" s="142">
        <v>5500</v>
      </c>
      <c r="AF2633" s="328">
        <v>930050</v>
      </c>
      <c r="AG2633" s="108"/>
      <c r="AH2633" s="108"/>
      <c r="AI2633" s="108"/>
      <c r="AJ2633" s="108"/>
      <c r="AK2633" s="108"/>
      <c r="AL2633" s="108"/>
      <c r="AM2633" s="108"/>
      <c r="AN2633" s="108"/>
      <c r="AO2633" s="108"/>
      <c r="AP2633" s="108"/>
      <c r="AQ2633" s="108"/>
      <c r="AR2633" s="108"/>
      <c r="AS2633" s="108"/>
      <c r="AT2633" s="108"/>
      <c r="AU2633" s="108"/>
      <c r="AV2633" s="108"/>
      <c r="AW2633" s="108"/>
      <c r="AX2633" s="108"/>
      <c r="AY2633" s="108"/>
      <c r="AZ2633" s="108"/>
      <c r="BA2633" s="108"/>
      <c r="BB2633" s="108"/>
      <c r="BC2633" s="108"/>
      <c r="BD2633" s="108"/>
      <c r="BE2633" s="108"/>
      <c r="BF2633" s="108"/>
      <c r="BG2633" s="108"/>
      <c r="BH2633" s="108"/>
      <c r="BI2633" s="108"/>
      <c r="BJ2633" s="108"/>
      <c r="BK2633" s="130"/>
      <c r="BL2633" s="130"/>
      <c r="BM2633" s="130"/>
      <c r="BN2633" s="130"/>
      <c r="BO2633" s="130"/>
      <c r="BP2633" s="130"/>
      <c r="BQ2633" s="130"/>
      <c r="BR2633" s="130"/>
      <c r="BS2633" s="130"/>
      <c r="BT2633" s="130"/>
      <c r="BU2633" s="130"/>
      <c r="BV2633" s="130"/>
      <c r="BW2633" s="130"/>
      <c r="BX2633" s="130"/>
      <c r="BY2633" s="130"/>
      <c r="BZ2633" s="130"/>
      <c r="CA2633" s="130"/>
      <c r="CB2633" s="130"/>
      <c r="CC2633" s="130"/>
      <c r="CD2633" s="130"/>
      <c r="CE2633" s="130"/>
      <c r="CF2633" s="130"/>
      <c r="CG2633" s="130"/>
      <c r="CH2633" s="130"/>
      <c r="CI2633" s="130"/>
      <c r="CJ2633" s="130"/>
      <c r="CK2633" s="130"/>
      <c r="CL2633" s="130"/>
      <c r="CM2633" s="130"/>
      <c r="CN2633" s="130"/>
      <c r="CO2633" s="130"/>
      <c r="CP2633" s="130"/>
      <c r="CQ2633" s="130"/>
      <c r="CR2633" s="130"/>
      <c r="CS2633" s="130"/>
      <c r="CT2633" s="130"/>
      <c r="CU2633" s="130"/>
      <c r="CV2633" s="130"/>
      <c r="CW2633" s="130"/>
      <c r="CX2633" s="130"/>
      <c r="CY2633" s="130"/>
      <c r="CZ2633" s="130"/>
      <c r="DA2633" s="130"/>
      <c r="DB2633" s="130"/>
      <c r="DC2633" s="130"/>
      <c r="DD2633" s="130"/>
      <c r="DE2633" s="130"/>
      <c r="DF2633" s="130"/>
      <c r="DG2633" s="130"/>
      <c r="DH2633" s="130"/>
      <c r="DI2633" s="130"/>
      <c r="DJ2633" s="130"/>
      <c r="DK2633" s="130"/>
      <c r="DL2633" s="130"/>
    </row>
    <row r="2634" spans="1:116" ht="81.75" customHeight="1" x14ac:dyDescent="0.2">
      <c r="A2634" s="136">
        <v>2631</v>
      </c>
      <c r="B2634" s="417">
        <v>1505</v>
      </c>
      <c r="C2634" s="391" t="s">
        <v>11795</v>
      </c>
      <c r="D2634" s="6" t="s">
        <v>8462</v>
      </c>
      <c r="E2634" s="141">
        <v>20467534026</v>
      </c>
      <c r="F2634" s="134" t="s">
        <v>26</v>
      </c>
      <c r="G2634" s="417" t="s">
        <v>27</v>
      </c>
      <c r="H2634" s="356" t="s">
        <v>11718</v>
      </c>
      <c r="I2634" s="417" t="s">
        <v>11805</v>
      </c>
      <c r="J2634" s="417" t="s">
        <v>6924</v>
      </c>
      <c r="K2634" s="104" t="s">
        <v>11803</v>
      </c>
      <c r="L2634" s="198" t="s">
        <v>11802</v>
      </c>
      <c r="M2634" s="134" t="s">
        <v>6883</v>
      </c>
      <c r="N2634" s="380" t="s">
        <v>1161</v>
      </c>
      <c r="O2634" s="380">
        <v>2023</v>
      </c>
      <c r="P2634" s="88">
        <v>45929</v>
      </c>
      <c r="Q2634" s="380" t="s">
        <v>6790</v>
      </c>
      <c r="R2634" s="380">
        <v>1</v>
      </c>
      <c r="S2634" s="222" t="s">
        <v>11797</v>
      </c>
      <c r="T2634" s="89">
        <v>46003</v>
      </c>
      <c r="U2634" s="87">
        <v>12.5</v>
      </c>
      <c r="V2634" s="134" t="s">
        <v>11798</v>
      </c>
      <c r="W2634" s="138">
        <v>46083</v>
      </c>
      <c r="X2634" s="134">
        <v>12.5</v>
      </c>
      <c r="Y2634" s="131" t="s">
        <v>11799</v>
      </c>
      <c r="Z2634" s="179">
        <v>46142</v>
      </c>
      <c r="AA2634" s="87">
        <v>12.5</v>
      </c>
      <c r="AB2634" s="418" t="s">
        <v>11800</v>
      </c>
      <c r="AC2634" s="151">
        <v>12.5</v>
      </c>
      <c r="AD2634" s="142">
        <v>2026</v>
      </c>
      <c r="AE2634" s="142">
        <v>5500</v>
      </c>
      <c r="AF2634" s="328">
        <v>68750</v>
      </c>
      <c r="AG2634" s="108"/>
      <c r="AH2634" s="108"/>
      <c r="AI2634" s="108"/>
      <c r="AJ2634" s="108"/>
      <c r="AK2634" s="108"/>
      <c r="AL2634" s="108"/>
      <c r="AM2634" s="108"/>
      <c r="AN2634" s="108"/>
      <c r="AO2634" s="108"/>
      <c r="AP2634" s="108"/>
      <c r="AQ2634" s="108"/>
      <c r="AR2634" s="108"/>
      <c r="AS2634" s="108"/>
      <c r="AT2634" s="108"/>
      <c r="AU2634" s="108"/>
      <c r="AV2634" s="108"/>
      <c r="AW2634" s="108"/>
      <c r="AX2634" s="108"/>
      <c r="AY2634" s="108"/>
      <c r="AZ2634" s="108"/>
      <c r="BA2634" s="108"/>
      <c r="BB2634" s="108"/>
      <c r="BC2634" s="108"/>
      <c r="BD2634" s="108"/>
      <c r="BE2634" s="108"/>
      <c r="BF2634" s="108"/>
      <c r="BG2634" s="108"/>
      <c r="BH2634" s="108"/>
      <c r="BI2634" s="108"/>
      <c r="BJ2634" s="108"/>
      <c r="BK2634" s="130"/>
      <c r="BL2634" s="130"/>
      <c r="BM2634" s="130"/>
      <c r="BN2634" s="130"/>
      <c r="BO2634" s="130"/>
      <c r="BP2634" s="130"/>
      <c r="BQ2634" s="130"/>
      <c r="BR2634" s="130"/>
      <c r="BS2634" s="130"/>
      <c r="BT2634" s="130"/>
      <c r="BU2634" s="130"/>
      <c r="BV2634" s="130"/>
      <c r="BW2634" s="130"/>
      <c r="BX2634" s="130"/>
      <c r="BY2634" s="130"/>
      <c r="BZ2634" s="130"/>
      <c r="CA2634" s="130"/>
      <c r="CB2634" s="130"/>
      <c r="CC2634" s="130"/>
      <c r="CD2634" s="130"/>
      <c r="CE2634" s="130"/>
      <c r="CF2634" s="130"/>
      <c r="CG2634" s="130"/>
      <c r="CH2634" s="130"/>
      <c r="CI2634" s="130"/>
      <c r="CJ2634" s="130"/>
      <c r="CK2634" s="130"/>
      <c r="CL2634" s="130"/>
      <c r="CM2634" s="130"/>
      <c r="CN2634" s="130"/>
      <c r="CO2634" s="130"/>
      <c r="CP2634" s="130"/>
      <c r="CQ2634" s="130"/>
      <c r="CR2634" s="130"/>
      <c r="CS2634" s="130"/>
      <c r="CT2634" s="130"/>
      <c r="CU2634" s="130"/>
      <c r="CV2634" s="130"/>
      <c r="CW2634" s="130"/>
      <c r="CX2634" s="130"/>
      <c r="CY2634" s="130"/>
      <c r="CZ2634" s="130"/>
      <c r="DA2634" s="130"/>
      <c r="DB2634" s="130"/>
      <c r="DC2634" s="130"/>
      <c r="DD2634" s="130"/>
      <c r="DE2634" s="130"/>
      <c r="DF2634" s="130"/>
      <c r="DG2634" s="130"/>
      <c r="DH2634" s="130"/>
      <c r="DI2634" s="130"/>
      <c r="DJ2634" s="130"/>
      <c r="DK2634" s="130"/>
      <c r="DL2634" s="130"/>
    </row>
    <row r="2635" spans="1:116" x14ac:dyDescent="0.2">
      <c r="A2635" s="136"/>
      <c r="B2635" s="380"/>
      <c r="C2635" s="354"/>
      <c r="D2635" s="380"/>
      <c r="E2635" s="141"/>
      <c r="F2635" s="134"/>
      <c r="G2635" s="380"/>
      <c r="H2635" s="356"/>
      <c r="I2635" s="380"/>
      <c r="J2635" s="380"/>
      <c r="K2635" s="104"/>
      <c r="L2635" s="198"/>
      <c r="M2635" s="134"/>
      <c r="N2635" s="380"/>
      <c r="O2635" s="380"/>
      <c r="P2635" s="88"/>
      <c r="Q2635" s="380"/>
      <c r="R2635" s="380"/>
      <c r="S2635" s="222"/>
      <c r="T2635" s="179"/>
      <c r="U2635" s="87"/>
      <c r="V2635" s="134"/>
      <c r="W2635" s="138"/>
      <c r="X2635" s="134"/>
      <c r="Y2635" s="131"/>
      <c r="Z2635" s="179"/>
      <c r="AA2635" s="87"/>
      <c r="AB2635" s="379"/>
      <c r="AC2635" s="151"/>
      <c r="AD2635" s="142"/>
      <c r="AE2635" s="142"/>
      <c r="AF2635" s="328"/>
      <c r="AG2635" s="108"/>
      <c r="AH2635" s="108"/>
      <c r="AI2635" s="108"/>
      <c r="AJ2635" s="108"/>
      <c r="AK2635" s="108"/>
      <c r="AL2635" s="108"/>
      <c r="AM2635" s="108"/>
      <c r="AN2635" s="108"/>
      <c r="AO2635" s="108"/>
      <c r="AP2635" s="108"/>
      <c r="AQ2635" s="108"/>
      <c r="AR2635" s="108"/>
      <c r="AS2635" s="108"/>
      <c r="AT2635" s="108"/>
      <c r="AU2635" s="108"/>
      <c r="AV2635" s="108"/>
      <c r="AW2635" s="108"/>
      <c r="AX2635" s="108"/>
      <c r="AY2635" s="108"/>
      <c r="AZ2635" s="108"/>
      <c r="BA2635" s="108"/>
      <c r="BB2635" s="108"/>
      <c r="BC2635" s="108"/>
      <c r="BD2635" s="108"/>
      <c r="BE2635" s="108"/>
      <c r="BF2635" s="108"/>
      <c r="BG2635" s="108"/>
      <c r="BH2635" s="108"/>
      <c r="BI2635" s="108"/>
      <c r="BJ2635" s="108"/>
      <c r="BK2635" s="130"/>
      <c r="BL2635" s="130"/>
      <c r="BM2635" s="130"/>
      <c r="BN2635" s="130"/>
      <c r="BO2635" s="130"/>
      <c r="BP2635" s="130"/>
      <c r="BQ2635" s="130"/>
      <c r="BR2635" s="130"/>
      <c r="BS2635" s="130"/>
      <c r="BT2635" s="130"/>
      <c r="BU2635" s="130"/>
      <c r="BV2635" s="130"/>
      <c r="BW2635" s="130"/>
      <c r="BX2635" s="130"/>
      <c r="BY2635" s="130"/>
      <c r="BZ2635" s="130"/>
      <c r="CA2635" s="130"/>
      <c r="CB2635" s="130"/>
      <c r="CC2635" s="130"/>
      <c r="CD2635" s="130"/>
      <c r="CE2635" s="130"/>
      <c r="CF2635" s="130"/>
      <c r="CG2635" s="130"/>
      <c r="CH2635" s="130"/>
      <c r="CI2635" s="130"/>
      <c r="CJ2635" s="130"/>
      <c r="CK2635" s="130"/>
      <c r="CL2635" s="130"/>
      <c r="CM2635" s="130"/>
      <c r="CN2635" s="130"/>
      <c r="CO2635" s="130"/>
      <c r="CP2635" s="130"/>
      <c r="CQ2635" s="130"/>
      <c r="CR2635" s="130"/>
      <c r="CS2635" s="130"/>
      <c r="CT2635" s="130"/>
      <c r="CU2635" s="130"/>
      <c r="CV2635" s="130"/>
      <c r="CW2635" s="130"/>
      <c r="CX2635" s="130"/>
      <c r="CY2635" s="130"/>
      <c r="CZ2635" s="130"/>
      <c r="DA2635" s="130"/>
      <c r="DB2635" s="130"/>
      <c r="DC2635" s="130"/>
      <c r="DD2635" s="130"/>
      <c r="DE2635" s="130"/>
      <c r="DF2635" s="130"/>
      <c r="DG2635" s="130"/>
      <c r="DH2635" s="130"/>
      <c r="DI2635" s="130"/>
      <c r="DJ2635" s="130"/>
      <c r="DK2635" s="130"/>
      <c r="DL2635" s="130"/>
    </row>
    <row r="2636" spans="1:116" x14ac:dyDescent="0.2">
      <c r="A2636" s="136"/>
      <c r="B2636" s="380"/>
      <c r="C2636" s="354"/>
      <c r="D2636" s="380"/>
      <c r="E2636" s="141"/>
      <c r="F2636" s="134"/>
      <c r="G2636" s="380"/>
      <c r="H2636" s="356"/>
      <c r="I2636" s="380"/>
      <c r="J2636" s="380"/>
      <c r="K2636" s="104"/>
      <c r="L2636" s="198"/>
      <c r="M2636" s="134"/>
      <c r="N2636" s="380"/>
      <c r="O2636" s="380"/>
      <c r="P2636" s="88"/>
      <c r="Q2636" s="380"/>
      <c r="R2636" s="380"/>
      <c r="S2636" s="222"/>
      <c r="T2636" s="179"/>
      <c r="U2636" s="87"/>
      <c r="V2636" s="134"/>
      <c r="W2636" s="138"/>
      <c r="X2636" s="134"/>
      <c r="Y2636" s="131"/>
      <c r="Z2636" s="179"/>
      <c r="AA2636" s="87"/>
      <c r="AB2636" s="379"/>
      <c r="AC2636" s="151"/>
      <c r="AD2636" s="142"/>
      <c r="AE2636" s="142"/>
      <c r="AF2636" s="328"/>
      <c r="AG2636" s="108"/>
      <c r="AH2636" s="108"/>
      <c r="AI2636" s="108"/>
      <c r="AJ2636" s="108"/>
      <c r="AK2636" s="108"/>
      <c r="AL2636" s="108"/>
      <c r="AM2636" s="108"/>
      <c r="AN2636" s="108"/>
      <c r="AO2636" s="108"/>
      <c r="AP2636" s="108"/>
      <c r="AQ2636" s="108"/>
      <c r="AR2636" s="108"/>
      <c r="AS2636" s="108"/>
      <c r="AT2636" s="108"/>
      <c r="AU2636" s="108"/>
      <c r="AV2636" s="108"/>
      <c r="AW2636" s="108"/>
      <c r="AX2636" s="108"/>
      <c r="AY2636" s="108"/>
      <c r="AZ2636" s="108"/>
      <c r="BA2636" s="108"/>
      <c r="BB2636" s="108"/>
      <c r="BC2636" s="108"/>
      <c r="BD2636" s="108"/>
      <c r="BE2636" s="108"/>
      <c r="BF2636" s="108"/>
      <c r="BG2636" s="108"/>
      <c r="BH2636" s="108"/>
      <c r="BI2636" s="108"/>
      <c r="BJ2636" s="108"/>
      <c r="BK2636" s="130"/>
      <c r="BL2636" s="130"/>
      <c r="BM2636" s="130"/>
      <c r="BN2636" s="130"/>
      <c r="BO2636" s="130"/>
      <c r="BP2636" s="130"/>
      <c r="BQ2636" s="130"/>
      <c r="BR2636" s="130"/>
      <c r="BS2636" s="130"/>
      <c r="BT2636" s="130"/>
      <c r="BU2636" s="130"/>
      <c r="BV2636" s="130"/>
      <c r="BW2636" s="130"/>
      <c r="BX2636" s="130"/>
      <c r="BY2636" s="130"/>
      <c r="BZ2636" s="130"/>
      <c r="CA2636" s="130"/>
      <c r="CB2636" s="130"/>
      <c r="CC2636" s="130"/>
      <c r="CD2636" s="130"/>
      <c r="CE2636" s="130"/>
      <c r="CF2636" s="130"/>
      <c r="CG2636" s="130"/>
      <c r="CH2636" s="130"/>
      <c r="CI2636" s="130"/>
      <c r="CJ2636" s="130"/>
      <c r="CK2636" s="130"/>
      <c r="CL2636" s="130"/>
      <c r="CM2636" s="130"/>
      <c r="CN2636" s="130"/>
      <c r="CO2636" s="130"/>
      <c r="CP2636" s="130"/>
      <c r="CQ2636" s="130"/>
      <c r="CR2636" s="130"/>
      <c r="CS2636" s="130"/>
      <c r="CT2636" s="130"/>
      <c r="CU2636" s="130"/>
      <c r="CV2636" s="130"/>
      <c r="CW2636" s="130"/>
      <c r="CX2636" s="130"/>
      <c r="CY2636" s="130"/>
      <c r="CZ2636" s="130"/>
      <c r="DA2636" s="130"/>
      <c r="DB2636" s="130"/>
      <c r="DC2636" s="130"/>
      <c r="DD2636" s="130"/>
      <c r="DE2636" s="130"/>
      <c r="DF2636" s="130"/>
      <c r="DG2636" s="130"/>
      <c r="DH2636" s="130"/>
      <c r="DI2636" s="130"/>
      <c r="DJ2636" s="130"/>
      <c r="DK2636" s="130"/>
      <c r="DL2636" s="130"/>
    </row>
    <row r="2637" spans="1:116" x14ac:dyDescent="0.2">
      <c r="A2637" s="136"/>
      <c r="B2637" s="380"/>
      <c r="C2637" s="354"/>
      <c r="D2637" s="380"/>
      <c r="E2637" s="141"/>
      <c r="F2637" s="134"/>
      <c r="G2637" s="380"/>
      <c r="H2637" s="356"/>
      <c r="I2637" s="380"/>
      <c r="J2637" s="380"/>
      <c r="K2637" s="104"/>
      <c r="L2637" s="198"/>
      <c r="M2637" s="134"/>
      <c r="N2637" s="380"/>
      <c r="O2637" s="380"/>
      <c r="P2637" s="88"/>
      <c r="Q2637" s="380"/>
      <c r="R2637" s="380"/>
      <c r="S2637" s="222"/>
      <c r="T2637" s="179"/>
      <c r="U2637" s="87"/>
      <c r="V2637" s="134"/>
      <c r="W2637" s="138"/>
      <c r="X2637" s="134"/>
      <c r="Y2637" s="131"/>
      <c r="Z2637" s="179"/>
      <c r="AA2637" s="87"/>
      <c r="AB2637" s="379"/>
      <c r="AC2637" s="151"/>
      <c r="AD2637" s="142"/>
      <c r="AE2637" s="142"/>
      <c r="AF2637" s="328"/>
      <c r="AG2637" s="108"/>
      <c r="AH2637" s="108"/>
      <c r="AI2637" s="108"/>
      <c r="AJ2637" s="108"/>
      <c r="AK2637" s="108"/>
      <c r="AL2637" s="108"/>
      <c r="AM2637" s="108"/>
      <c r="AN2637" s="108"/>
      <c r="AO2637" s="108"/>
      <c r="AP2637" s="108"/>
      <c r="AQ2637" s="108"/>
      <c r="AR2637" s="108"/>
      <c r="AS2637" s="108"/>
      <c r="AT2637" s="108"/>
      <c r="AU2637" s="108"/>
      <c r="AV2637" s="108"/>
      <c r="AW2637" s="108"/>
      <c r="AX2637" s="108"/>
      <c r="AY2637" s="108"/>
      <c r="AZ2637" s="108"/>
      <c r="BA2637" s="108"/>
      <c r="BB2637" s="108"/>
      <c r="BC2637" s="108"/>
      <c r="BD2637" s="108"/>
      <c r="BE2637" s="108"/>
      <c r="BF2637" s="108"/>
      <c r="BG2637" s="108"/>
      <c r="BH2637" s="108"/>
      <c r="BI2637" s="108"/>
      <c r="BJ2637" s="108"/>
      <c r="BK2637" s="130"/>
      <c r="BL2637" s="130"/>
      <c r="BM2637" s="130"/>
      <c r="BN2637" s="130"/>
      <c r="BO2637" s="130"/>
      <c r="BP2637" s="130"/>
      <c r="BQ2637" s="130"/>
      <c r="BR2637" s="130"/>
      <c r="BS2637" s="130"/>
      <c r="BT2637" s="130"/>
      <c r="BU2637" s="130"/>
      <c r="BV2637" s="130"/>
      <c r="BW2637" s="130"/>
      <c r="BX2637" s="130"/>
      <c r="BY2637" s="130"/>
      <c r="BZ2637" s="130"/>
      <c r="CA2637" s="130"/>
      <c r="CB2637" s="130"/>
      <c r="CC2637" s="130"/>
      <c r="CD2637" s="130"/>
      <c r="CE2637" s="130"/>
      <c r="CF2637" s="130"/>
      <c r="CG2637" s="130"/>
      <c r="CH2637" s="130"/>
      <c r="CI2637" s="130"/>
      <c r="CJ2637" s="130"/>
      <c r="CK2637" s="130"/>
      <c r="CL2637" s="130"/>
      <c r="CM2637" s="130"/>
      <c r="CN2637" s="130"/>
      <c r="CO2637" s="130"/>
      <c r="CP2637" s="130"/>
      <c r="CQ2637" s="130"/>
      <c r="CR2637" s="130"/>
      <c r="CS2637" s="130"/>
      <c r="CT2637" s="130"/>
      <c r="CU2637" s="130"/>
      <c r="CV2637" s="130"/>
      <c r="CW2637" s="130"/>
      <c r="CX2637" s="130"/>
      <c r="CY2637" s="130"/>
      <c r="CZ2637" s="130"/>
      <c r="DA2637" s="130"/>
      <c r="DB2637" s="130"/>
      <c r="DC2637" s="130"/>
      <c r="DD2637" s="130"/>
      <c r="DE2637" s="130"/>
      <c r="DF2637" s="130"/>
      <c r="DG2637" s="130"/>
      <c r="DH2637" s="130"/>
      <c r="DI2637" s="130"/>
      <c r="DJ2637" s="130"/>
      <c r="DK2637" s="130"/>
      <c r="DL2637" s="130"/>
    </row>
    <row r="2638" spans="1:116" x14ac:dyDescent="0.2">
      <c r="A2638" s="136"/>
      <c r="B2638" s="380"/>
      <c r="C2638" s="354"/>
      <c r="D2638" s="380"/>
      <c r="E2638" s="141"/>
      <c r="F2638" s="134"/>
      <c r="G2638" s="380"/>
      <c r="H2638" s="356"/>
      <c r="I2638" s="380"/>
      <c r="J2638" s="380"/>
      <c r="K2638" s="104"/>
      <c r="L2638" s="198"/>
      <c r="M2638" s="134"/>
      <c r="N2638" s="380"/>
      <c r="O2638" s="380"/>
      <c r="P2638" s="88"/>
      <c r="Q2638" s="380"/>
      <c r="R2638" s="380"/>
      <c r="S2638" s="222"/>
      <c r="T2638" s="179"/>
      <c r="U2638" s="87"/>
      <c r="V2638" s="134"/>
      <c r="W2638" s="138"/>
      <c r="X2638" s="134"/>
      <c r="Y2638" s="131"/>
      <c r="Z2638" s="179"/>
      <c r="AA2638" s="87"/>
      <c r="AB2638" s="379"/>
      <c r="AC2638" s="151"/>
      <c r="AD2638" s="142"/>
      <c r="AE2638" s="142"/>
      <c r="AF2638" s="328"/>
      <c r="AG2638" s="108"/>
      <c r="AH2638" s="108"/>
      <c r="AI2638" s="108"/>
      <c r="AJ2638" s="108"/>
      <c r="AK2638" s="108"/>
      <c r="AL2638" s="108"/>
      <c r="AM2638" s="108"/>
      <c r="AN2638" s="108"/>
      <c r="AO2638" s="108"/>
      <c r="AP2638" s="108"/>
      <c r="AQ2638" s="108"/>
      <c r="AR2638" s="108"/>
      <c r="AS2638" s="108"/>
      <c r="AT2638" s="108"/>
      <c r="AU2638" s="108"/>
      <c r="AV2638" s="108"/>
      <c r="AW2638" s="108"/>
      <c r="AX2638" s="108"/>
      <c r="AY2638" s="108"/>
      <c r="AZ2638" s="108"/>
      <c r="BA2638" s="108"/>
      <c r="BB2638" s="108"/>
      <c r="BC2638" s="108"/>
      <c r="BD2638" s="108"/>
      <c r="BE2638" s="108"/>
      <c r="BF2638" s="108"/>
      <c r="BG2638" s="108"/>
      <c r="BH2638" s="108"/>
      <c r="BI2638" s="108"/>
      <c r="BJ2638" s="108"/>
      <c r="BK2638" s="130"/>
      <c r="BL2638" s="130"/>
      <c r="BM2638" s="130"/>
      <c r="BN2638" s="130"/>
      <c r="BO2638" s="130"/>
      <c r="BP2638" s="130"/>
      <c r="BQ2638" s="130"/>
      <c r="BR2638" s="130"/>
      <c r="BS2638" s="130"/>
      <c r="BT2638" s="130"/>
      <c r="BU2638" s="130"/>
      <c r="BV2638" s="130"/>
      <c r="BW2638" s="130"/>
      <c r="BX2638" s="130"/>
      <c r="BY2638" s="130"/>
      <c r="BZ2638" s="130"/>
      <c r="CA2638" s="130"/>
      <c r="CB2638" s="130"/>
      <c r="CC2638" s="130"/>
      <c r="CD2638" s="130"/>
      <c r="CE2638" s="130"/>
      <c r="CF2638" s="130"/>
      <c r="CG2638" s="130"/>
      <c r="CH2638" s="130"/>
      <c r="CI2638" s="130"/>
      <c r="CJ2638" s="130"/>
      <c r="CK2638" s="130"/>
      <c r="CL2638" s="130"/>
      <c r="CM2638" s="130"/>
      <c r="CN2638" s="130"/>
      <c r="CO2638" s="130"/>
      <c r="CP2638" s="130"/>
      <c r="CQ2638" s="130"/>
      <c r="CR2638" s="130"/>
      <c r="CS2638" s="130"/>
      <c r="CT2638" s="130"/>
      <c r="CU2638" s="130"/>
      <c r="CV2638" s="130"/>
      <c r="CW2638" s="130"/>
      <c r="CX2638" s="130"/>
      <c r="CY2638" s="130"/>
      <c r="CZ2638" s="130"/>
      <c r="DA2638" s="130"/>
      <c r="DB2638" s="130"/>
      <c r="DC2638" s="130"/>
      <c r="DD2638" s="130"/>
      <c r="DE2638" s="130"/>
      <c r="DF2638" s="130"/>
      <c r="DG2638" s="130"/>
      <c r="DH2638" s="130"/>
      <c r="DI2638" s="130"/>
      <c r="DJ2638" s="130"/>
      <c r="DK2638" s="130"/>
      <c r="DL2638" s="130"/>
    </row>
    <row r="2639" spans="1:116" x14ac:dyDescent="0.2">
      <c r="A2639" s="136"/>
      <c r="B2639" s="380"/>
      <c r="C2639" s="354"/>
      <c r="D2639" s="380"/>
      <c r="E2639" s="141"/>
      <c r="F2639" s="134"/>
      <c r="G2639" s="380"/>
      <c r="H2639" s="356"/>
      <c r="I2639" s="380"/>
      <c r="J2639" s="380"/>
      <c r="K2639" s="104"/>
      <c r="L2639" s="198"/>
      <c r="M2639" s="134"/>
      <c r="N2639" s="380"/>
      <c r="O2639" s="380"/>
      <c r="P2639" s="88"/>
      <c r="Q2639" s="380"/>
      <c r="R2639" s="380"/>
      <c r="S2639" s="222"/>
      <c r="T2639" s="179"/>
      <c r="U2639" s="87"/>
      <c r="V2639" s="134"/>
      <c r="W2639" s="138"/>
      <c r="X2639" s="134"/>
      <c r="Y2639" s="131"/>
      <c r="Z2639" s="179"/>
      <c r="AA2639" s="87"/>
      <c r="AB2639" s="379"/>
      <c r="AC2639" s="151"/>
      <c r="AD2639" s="142"/>
      <c r="AE2639" s="142"/>
      <c r="AF2639" s="328"/>
      <c r="AG2639" s="108"/>
      <c r="AH2639" s="108"/>
      <c r="AI2639" s="108"/>
      <c r="AJ2639" s="108"/>
      <c r="AK2639" s="108"/>
      <c r="AL2639" s="108"/>
      <c r="AM2639" s="108"/>
      <c r="AN2639" s="108"/>
      <c r="AO2639" s="108"/>
      <c r="AP2639" s="108"/>
      <c r="AQ2639" s="108"/>
      <c r="AR2639" s="108"/>
      <c r="AS2639" s="108"/>
      <c r="AT2639" s="108"/>
      <c r="AU2639" s="108"/>
      <c r="AV2639" s="108"/>
      <c r="AW2639" s="108"/>
      <c r="AX2639" s="108"/>
      <c r="AY2639" s="108"/>
      <c r="AZ2639" s="108"/>
      <c r="BA2639" s="108"/>
      <c r="BB2639" s="108"/>
      <c r="BC2639" s="108"/>
      <c r="BD2639" s="108"/>
      <c r="BE2639" s="108"/>
      <c r="BF2639" s="108"/>
      <c r="BG2639" s="108"/>
      <c r="BH2639" s="108"/>
      <c r="BI2639" s="108"/>
      <c r="BJ2639" s="108"/>
      <c r="BK2639" s="130"/>
      <c r="BL2639" s="130"/>
      <c r="BM2639" s="130"/>
      <c r="BN2639" s="130"/>
      <c r="BO2639" s="130"/>
      <c r="BP2639" s="130"/>
      <c r="BQ2639" s="130"/>
      <c r="BR2639" s="130"/>
      <c r="BS2639" s="130"/>
      <c r="BT2639" s="130"/>
      <c r="BU2639" s="130"/>
      <c r="BV2639" s="130"/>
      <c r="BW2639" s="130"/>
      <c r="BX2639" s="130"/>
      <c r="BY2639" s="130"/>
      <c r="BZ2639" s="130"/>
      <c r="CA2639" s="130"/>
      <c r="CB2639" s="130"/>
      <c r="CC2639" s="130"/>
      <c r="CD2639" s="130"/>
      <c r="CE2639" s="130"/>
      <c r="CF2639" s="130"/>
      <c r="CG2639" s="130"/>
      <c r="CH2639" s="130"/>
      <c r="CI2639" s="130"/>
      <c r="CJ2639" s="130"/>
      <c r="CK2639" s="130"/>
      <c r="CL2639" s="130"/>
      <c r="CM2639" s="130"/>
      <c r="CN2639" s="130"/>
      <c r="CO2639" s="130"/>
      <c r="CP2639" s="130"/>
      <c r="CQ2639" s="130"/>
      <c r="CR2639" s="130"/>
      <c r="CS2639" s="130"/>
      <c r="CT2639" s="130"/>
      <c r="CU2639" s="130"/>
      <c r="CV2639" s="130"/>
      <c r="CW2639" s="130"/>
      <c r="CX2639" s="130"/>
      <c r="CY2639" s="130"/>
      <c r="CZ2639" s="130"/>
      <c r="DA2639" s="130"/>
      <c r="DB2639" s="130"/>
      <c r="DC2639" s="130"/>
      <c r="DD2639" s="130"/>
      <c r="DE2639" s="130"/>
      <c r="DF2639" s="130"/>
      <c r="DG2639" s="130"/>
      <c r="DH2639" s="130"/>
      <c r="DI2639" s="130"/>
      <c r="DJ2639" s="130"/>
      <c r="DK2639" s="130"/>
      <c r="DL2639" s="130"/>
    </row>
    <row r="2640" spans="1:116" x14ac:dyDescent="0.2">
      <c r="A2640" s="136"/>
      <c r="B2640" s="380"/>
      <c r="C2640" s="354"/>
      <c r="D2640" s="380"/>
      <c r="E2640" s="141"/>
      <c r="F2640" s="134"/>
      <c r="G2640" s="380"/>
      <c r="H2640" s="356"/>
      <c r="I2640" s="380"/>
      <c r="J2640" s="380"/>
      <c r="K2640" s="104"/>
      <c r="L2640" s="198"/>
      <c r="M2640" s="134"/>
      <c r="N2640" s="380"/>
      <c r="O2640" s="380"/>
      <c r="P2640" s="88"/>
      <c r="Q2640" s="380"/>
      <c r="R2640" s="380"/>
      <c r="S2640" s="222"/>
      <c r="T2640" s="179"/>
      <c r="U2640" s="87"/>
      <c r="V2640" s="134"/>
      <c r="W2640" s="138"/>
      <c r="X2640" s="134"/>
      <c r="Y2640" s="131"/>
      <c r="Z2640" s="179"/>
      <c r="AA2640" s="87"/>
      <c r="AB2640" s="379"/>
      <c r="AC2640" s="151"/>
      <c r="AD2640" s="142"/>
      <c r="AE2640" s="142"/>
      <c r="AF2640" s="328"/>
      <c r="AG2640" s="108"/>
      <c r="AH2640" s="108"/>
      <c r="AI2640" s="108"/>
      <c r="AJ2640" s="108"/>
      <c r="AK2640" s="108"/>
      <c r="AL2640" s="108"/>
      <c r="AM2640" s="108"/>
      <c r="AN2640" s="108"/>
      <c r="AO2640" s="108"/>
      <c r="AP2640" s="108"/>
      <c r="AQ2640" s="108"/>
      <c r="AR2640" s="108"/>
      <c r="AS2640" s="108"/>
      <c r="AT2640" s="108"/>
      <c r="AU2640" s="108"/>
      <c r="AV2640" s="108"/>
      <c r="AW2640" s="108"/>
      <c r="AX2640" s="108"/>
      <c r="AY2640" s="108"/>
      <c r="AZ2640" s="108"/>
      <c r="BA2640" s="108"/>
      <c r="BB2640" s="108"/>
      <c r="BC2640" s="108"/>
      <c r="BD2640" s="108"/>
      <c r="BE2640" s="108"/>
      <c r="BF2640" s="108"/>
      <c r="BG2640" s="108"/>
      <c r="BH2640" s="108"/>
      <c r="BI2640" s="108"/>
      <c r="BJ2640" s="108"/>
      <c r="BK2640" s="130"/>
      <c r="BL2640" s="130"/>
      <c r="BM2640" s="130"/>
      <c r="BN2640" s="130"/>
      <c r="BO2640" s="130"/>
      <c r="BP2640" s="130"/>
      <c r="BQ2640" s="130"/>
      <c r="BR2640" s="130"/>
      <c r="BS2640" s="130"/>
      <c r="BT2640" s="130"/>
      <c r="BU2640" s="130"/>
      <c r="BV2640" s="130"/>
      <c r="BW2640" s="130"/>
      <c r="BX2640" s="130"/>
      <c r="BY2640" s="130"/>
      <c r="BZ2640" s="130"/>
      <c r="CA2640" s="130"/>
      <c r="CB2640" s="130"/>
      <c r="CC2640" s="130"/>
      <c r="CD2640" s="130"/>
      <c r="CE2640" s="130"/>
      <c r="CF2640" s="130"/>
      <c r="CG2640" s="130"/>
      <c r="CH2640" s="130"/>
      <c r="CI2640" s="130"/>
      <c r="CJ2640" s="130"/>
      <c r="CK2640" s="130"/>
      <c r="CL2640" s="130"/>
      <c r="CM2640" s="130"/>
      <c r="CN2640" s="130"/>
      <c r="CO2640" s="130"/>
      <c r="CP2640" s="130"/>
      <c r="CQ2640" s="130"/>
      <c r="CR2640" s="130"/>
      <c r="CS2640" s="130"/>
      <c r="CT2640" s="130"/>
      <c r="CU2640" s="130"/>
      <c r="CV2640" s="130"/>
      <c r="CW2640" s="130"/>
      <c r="CX2640" s="130"/>
      <c r="CY2640" s="130"/>
      <c r="CZ2640" s="130"/>
      <c r="DA2640" s="130"/>
      <c r="DB2640" s="130"/>
      <c r="DC2640" s="130"/>
      <c r="DD2640" s="130"/>
      <c r="DE2640" s="130"/>
      <c r="DF2640" s="130"/>
      <c r="DG2640" s="130"/>
      <c r="DH2640" s="130"/>
      <c r="DI2640" s="130"/>
      <c r="DJ2640" s="130"/>
      <c r="DK2640" s="130"/>
      <c r="DL2640" s="130"/>
    </row>
    <row r="2641" spans="1:116" x14ac:dyDescent="0.2">
      <c r="A2641" s="136"/>
      <c r="B2641" s="380"/>
      <c r="C2641" s="354"/>
      <c r="D2641" s="380"/>
      <c r="E2641" s="141"/>
      <c r="F2641" s="134"/>
      <c r="G2641" s="380"/>
      <c r="H2641" s="356"/>
      <c r="I2641" s="380"/>
      <c r="J2641" s="380"/>
      <c r="K2641" s="104"/>
      <c r="L2641" s="198"/>
      <c r="M2641" s="134"/>
      <c r="N2641" s="380"/>
      <c r="O2641" s="380"/>
      <c r="P2641" s="88"/>
      <c r="Q2641" s="380"/>
      <c r="R2641" s="380"/>
      <c r="S2641" s="222"/>
      <c r="T2641" s="179"/>
      <c r="U2641" s="87"/>
      <c r="V2641" s="134"/>
      <c r="W2641" s="138"/>
      <c r="X2641" s="134"/>
      <c r="Y2641" s="131"/>
      <c r="Z2641" s="179"/>
      <c r="AA2641" s="87"/>
      <c r="AB2641" s="379"/>
      <c r="AC2641" s="151"/>
      <c r="AD2641" s="142"/>
      <c r="AE2641" s="142"/>
      <c r="AF2641" s="328"/>
      <c r="AG2641" s="108"/>
      <c r="AH2641" s="108"/>
      <c r="AI2641" s="108"/>
      <c r="AJ2641" s="108"/>
      <c r="AK2641" s="108"/>
      <c r="AL2641" s="108"/>
      <c r="AM2641" s="108"/>
      <c r="AN2641" s="108"/>
      <c r="AO2641" s="108"/>
      <c r="AP2641" s="108"/>
      <c r="AQ2641" s="108"/>
      <c r="AR2641" s="108"/>
      <c r="AS2641" s="108"/>
      <c r="AT2641" s="108"/>
      <c r="AU2641" s="108"/>
      <c r="AV2641" s="108"/>
      <c r="AW2641" s="108"/>
      <c r="AX2641" s="108"/>
      <c r="AY2641" s="108"/>
      <c r="AZ2641" s="108"/>
      <c r="BA2641" s="108"/>
      <c r="BB2641" s="108"/>
      <c r="BC2641" s="108"/>
      <c r="BD2641" s="108"/>
      <c r="BE2641" s="108"/>
      <c r="BF2641" s="108"/>
      <c r="BG2641" s="108"/>
      <c r="BH2641" s="108"/>
      <c r="BI2641" s="108"/>
      <c r="BJ2641" s="108"/>
      <c r="BK2641" s="130"/>
      <c r="BL2641" s="130"/>
      <c r="BM2641" s="130"/>
      <c r="BN2641" s="130"/>
      <c r="BO2641" s="130"/>
      <c r="BP2641" s="130"/>
      <c r="BQ2641" s="130"/>
      <c r="BR2641" s="130"/>
      <c r="BS2641" s="130"/>
      <c r="BT2641" s="130"/>
      <c r="BU2641" s="130"/>
      <c r="BV2641" s="130"/>
      <c r="BW2641" s="130"/>
      <c r="BX2641" s="130"/>
      <c r="BY2641" s="130"/>
      <c r="BZ2641" s="130"/>
      <c r="CA2641" s="130"/>
      <c r="CB2641" s="130"/>
      <c r="CC2641" s="130"/>
      <c r="CD2641" s="130"/>
      <c r="CE2641" s="130"/>
      <c r="CF2641" s="130"/>
      <c r="CG2641" s="130"/>
      <c r="CH2641" s="130"/>
      <c r="CI2641" s="130"/>
      <c r="CJ2641" s="130"/>
      <c r="CK2641" s="130"/>
      <c r="CL2641" s="130"/>
      <c r="CM2641" s="130"/>
      <c r="CN2641" s="130"/>
      <c r="CO2641" s="130"/>
      <c r="CP2641" s="130"/>
      <c r="CQ2641" s="130"/>
      <c r="CR2641" s="130"/>
      <c r="CS2641" s="130"/>
      <c r="CT2641" s="130"/>
      <c r="CU2641" s="130"/>
      <c r="CV2641" s="130"/>
      <c r="CW2641" s="130"/>
      <c r="CX2641" s="130"/>
      <c r="CY2641" s="130"/>
      <c r="CZ2641" s="130"/>
      <c r="DA2641" s="130"/>
      <c r="DB2641" s="130"/>
      <c r="DC2641" s="130"/>
      <c r="DD2641" s="130"/>
      <c r="DE2641" s="130"/>
      <c r="DF2641" s="130"/>
      <c r="DG2641" s="130"/>
      <c r="DH2641" s="130"/>
      <c r="DI2641" s="130"/>
      <c r="DJ2641" s="130"/>
      <c r="DK2641" s="130"/>
      <c r="DL2641" s="130"/>
    </row>
    <row r="2642" spans="1:116" x14ac:dyDescent="0.2">
      <c r="A2642" s="136"/>
      <c r="B2642" s="380"/>
      <c r="C2642" s="354"/>
      <c r="D2642" s="380"/>
      <c r="E2642" s="141"/>
      <c r="F2642" s="134"/>
      <c r="G2642" s="380"/>
      <c r="H2642" s="356"/>
      <c r="I2642" s="380"/>
      <c r="J2642" s="380"/>
      <c r="K2642" s="104"/>
      <c r="L2642" s="198"/>
      <c r="M2642" s="134"/>
      <c r="N2642" s="380"/>
      <c r="O2642" s="380"/>
      <c r="P2642" s="88"/>
      <c r="Q2642" s="380"/>
      <c r="R2642" s="380"/>
      <c r="S2642" s="222"/>
      <c r="T2642" s="179"/>
      <c r="U2642" s="87"/>
      <c r="V2642" s="134"/>
      <c r="W2642" s="138"/>
      <c r="X2642" s="134"/>
      <c r="Y2642" s="131"/>
      <c r="Z2642" s="179"/>
      <c r="AA2642" s="87"/>
      <c r="AB2642" s="379"/>
      <c r="AC2642" s="151"/>
      <c r="AD2642" s="142"/>
      <c r="AE2642" s="142"/>
      <c r="AF2642" s="328"/>
      <c r="AG2642" s="108"/>
      <c r="AH2642" s="108"/>
      <c r="AI2642" s="108"/>
      <c r="AJ2642" s="108"/>
      <c r="AK2642" s="108"/>
      <c r="AL2642" s="108"/>
      <c r="AM2642" s="108"/>
      <c r="AN2642" s="108"/>
      <c r="AO2642" s="108"/>
      <c r="AP2642" s="108"/>
      <c r="AQ2642" s="108"/>
      <c r="AR2642" s="108"/>
      <c r="AS2642" s="108"/>
      <c r="AT2642" s="108"/>
      <c r="AU2642" s="108"/>
      <c r="AV2642" s="108"/>
      <c r="AW2642" s="108"/>
      <c r="AX2642" s="108"/>
      <c r="AY2642" s="108"/>
      <c r="AZ2642" s="108"/>
      <c r="BA2642" s="108"/>
      <c r="BB2642" s="108"/>
      <c r="BC2642" s="108"/>
      <c r="BD2642" s="108"/>
      <c r="BE2642" s="108"/>
      <c r="BF2642" s="108"/>
      <c r="BG2642" s="108"/>
      <c r="BH2642" s="108"/>
      <c r="BI2642" s="108"/>
      <c r="BJ2642" s="108"/>
      <c r="BK2642" s="130"/>
      <c r="BL2642" s="130"/>
      <c r="BM2642" s="130"/>
      <c r="BN2642" s="130"/>
      <c r="BO2642" s="130"/>
      <c r="BP2642" s="130"/>
      <c r="BQ2642" s="130"/>
      <c r="BR2642" s="130"/>
      <c r="BS2642" s="130"/>
      <c r="BT2642" s="130"/>
      <c r="BU2642" s="130"/>
      <c r="BV2642" s="130"/>
      <c r="BW2642" s="130"/>
      <c r="BX2642" s="130"/>
      <c r="BY2642" s="130"/>
      <c r="BZ2642" s="130"/>
      <c r="CA2642" s="130"/>
      <c r="CB2642" s="130"/>
      <c r="CC2642" s="130"/>
      <c r="CD2642" s="130"/>
      <c r="CE2642" s="130"/>
      <c r="CF2642" s="130"/>
      <c r="CG2642" s="130"/>
      <c r="CH2642" s="130"/>
      <c r="CI2642" s="130"/>
      <c r="CJ2642" s="130"/>
      <c r="CK2642" s="130"/>
      <c r="CL2642" s="130"/>
      <c r="CM2642" s="130"/>
      <c r="CN2642" s="130"/>
      <c r="CO2642" s="130"/>
      <c r="CP2642" s="130"/>
      <c r="CQ2642" s="130"/>
      <c r="CR2642" s="130"/>
      <c r="CS2642" s="130"/>
      <c r="CT2642" s="130"/>
      <c r="CU2642" s="130"/>
      <c r="CV2642" s="130"/>
      <c r="CW2642" s="130"/>
      <c r="CX2642" s="130"/>
      <c r="CY2642" s="130"/>
      <c r="CZ2642" s="130"/>
      <c r="DA2642" s="130"/>
      <c r="DB2642" s="130"/>
      <c r="DC2642" s="130"/>
      <c r="DD2642" s="130"/>
      <c r="DE2642" s="130"/>
      <c r="DF2642" s="130"/>
      <c r="DG2642" s="130"/>
      <c r="DH2642" s="130"/>
      <c r="DI2642" s="130"/>
      <c r="DJ2642" s="130"/>
      <c r="DK2642" s="130"/>
      <c r="DL2642" s="130"/>
    </row>
    <row r="2643" spans="1:116" x14ac:dyDescent="0.2">
      <c r="A2643" s="136"/>
      <c r="B2643" s="380"/>
      <c r="C2643" s="354"/>
      <c r="D2643" s="380"/>
      <c r="E2643" s="141"/>
      <c r="F2643" s="134"/>
      <c r="G2643" s="380"/>
      <c r="H2643" s="356"/>
      <c r="I2643" s="380"/>
      <c r="J2643" s="380"/>
      <c r="K2643" s="104"/>
      <c r="L2643" s="198"/>
      <c r="M2643" s="134"/>
      <c r="N2643" s="380"/>
      <c r="O2643" s="380"/>
      <c r="P2643" s="88"/>
      <c r="Q2643" s="380"/>
      <c r="R2643" s="380"/>
      <c r="S2643" s="222"/>
      <c r="T2643" s="179"/>
      <c r="U2643" s="87"/>
      <c r="V2643" s="134"/>
      <c r="W2643" s="138"/>
      <c r="X2643" s="134"/>
      <c r="Y2643" s="131"/>
      <c r="Z2643" s="179"/>
      <c r="AA2643" s="87"/>
      <c r="AB2643" s="379"/>
      <c r="AC2643" s="151"/>
      <c r="AD2643" s="142"/>
      <c r="AE2643" s="142"/>
      <c r="AF2643" s="328"/>
      <c r="AG2643" s="108"/>
      <c r="AH2643" s="108"/>
      <c r="AI2643" s="108"/>
      <c r="AJ2643" s="108"/>
      <c r="AK2643" s="108"/>
      <c r="AL2643" s="108"/>
      <c r="AM2643" s="108"/>
      <c r="AN2643" s="108"/>
      <c r="AO2643" s="108"/>
      <c r="AP2643" s="108"/>
      <c r="AQ2643" s="108"/>
      <c r="AR2643" s="108"/>
      <c r="AS2643" s="108"/>
      <c r="AT2643" s="108"/>
      <c r="AU2643" s="108"/>
      <c r="AV2643" s="108"/>
      <c r="AW2643" s="108"/>
      <c r="AX2643" s="108"/>
      <c r="AY2643" s="108"/>
      <c r="AZ2643" s="108"/>
      <c r="BA2643" s="108"/>
      <c r="BB2643" s="108"/>
      <c r="BC2643" s="108"/>
      <c r="BD2643" s="108"/>
      <c r="BE2643" s="108"/>
      <c r="BF2643" s="108"/>
      <c r="BG2643" s="108"/>
      <c r="BH2643" s="108"/>
      <c r="BI2643" s="108"/>
      <c r="BJ2643" s="108"/>
      <c r="BK2643" s="130"/>
      <c r="BL2643" s="130"/>
      <c r="BM2643" s="130"/>
      <c r="BN2643" s="130"/>
      <c r="BO2643" s="130"/>
      <c r="BP2643" s="130"/>
      <c r="BQ2643" s="130"/>
      <c r="BR2643" s="130"/>
      <c r="BS2643" s="130"/>
      <c r="BT2643" s="130"/>
      <c r="BU2643" s="130"/>
      <c r="BV2643" s="130"/>
      <c r="BW2643" s="130"/>
      <c r="BX2643" s="130"/>
      <c r="BY2643" s="130"/>
      <c r="BZ2643" s="130"/>
      <c r="CA2643" s="130"/>
      <c r="CB2643" s="130"/>
      <c r="CC2643" s="130"/>
      <c r="CD2643" s="130"/>
      <c r="CE2643" s="130"/>
      <c r="CF2643" s="130"/>
      <c r="CG2643" s="130"/>
      <c r="CH2643" s="130"/>
      <c r="CI2643" s="130"/>
      <c r="CJ2643" s="130"/>
      <c r="CK2643" s="130"/>
      <c r="CL2643" s="130"/>
      <c r="CM2643" s="130"/>
      <c r="CN2643" s="130"/>
      <c r="CO2643" s="130"/>
      <c r="CP2643" s="130"/>
      <c r="CQ2643" s="130"/>
      <c r="CR2643" s="130"/>
      <c r="CS2643" s="130"/>
      <c r="CT2643" s="130"/>
      <c r="CU2643" s="130"/>
      <c r="CV2643" s="130"/>
      <c r="CW2643" s="130"/>
      <c r="CX2643" s="130"/>
      <c r="CY2643" s="130"/>
      <c r="CZ2643" s="130"/>
      <c r="DA2643" s="130"/>
      <c r="DB2643" s="130"/>
      <c r="DC2643" s="130"/>
      <c r="DD2643" s="130"/>
      <c r="DE2643" s="130"/>
      <c r="DF2643" s="130"/>
      <c r="DG2643" s="130"/>
      <c r="DH2643" s="130"/>
      <c r="DI2643" s="130"/>
      <c r="DJ2643" s="130"/>
      <c r="DK2643" s="130"/>
      <c r="DL2643" s="130"/>
    </row>
    <row r="2644" spans="1:116" x14ac:dyDescent="0.2">
      <c r="A2644" s="136"/>
      <c r="B2644" s="380"/>
      <c r="C2644" s="354"/>
      <c r="D2644" s="380"/>
      <c r="E2644" s="141"/>
      <c r="F2644" s="134"/>
      <c r="G2644" s="380"/>
      <c r="H2644" s="356"/>
      <c r="I2644" s="380"/>
      <c r="J2644" s="380"/>
      <c r="K2644" s="104"/>
      <c r="L2644" s="198"/>
      <c r="M2644" s="134"/>
      <c r="N2644" s="380"/>
      <c r="O2644" s="380"/>
      <c r="P2644" s="88"/>
      <c r="Q2644" s="380"/>
      <c r="R2644" s="380"/>
      <c r="S2644" s="222"/>
      <c r="T2644" s="179"/>
      <c r="U2644" s="87"/>
      <c r="V2644" s="134"/>
      <c r="W2644" s="138"/>
      <c r="X2644" s="134"/>
      <c r="Y2644" s="131"/>
      <c r="Z2644" s="179"/>
      <c r="AA2644" s="87"/>
      <c r="AB2644" s="379"/>
      <c r="AC2644" s="151"/>
      <c r="AD2644" s="142"/>
      <c r="AE2644" s="142"/>
      <c r="AF2644" s="328"/>
      <c r="AG2644" s="108"/>
      <c r="AH2644" s="108"/>
      <c r="AI2644" s="108"/>
      <c r="AJ2644" s="108"/>
      <c r="AK2644" s="108"/>
      <c r="AL2644" s="108"/>
      <c r="AM2644" s="108"/>
      <c r="AN2644" s="108"/>
      <c r="AO2644" s="108"/>
      <c r="AP2644" s="108"/>
      <c r="AQ2644" s="108"/>
      <c r="AR2644" s="108"/>
      <c r="AS2644" s="108"/>
      <c r="AT2644" s="108"/>
      <c r="AU2644" s="108"/>
      <c r="AV2644" s="108"/>
      <c r="AW2644" s="108"/>
      <c r="AX2644" s="108"/>
      <c r="AY2644" s="108"/>
      <c r="AZ2644" s="108"/>
      <c r="BA2644" s="108"/>
      <c r="BB2644" s="108"/>
      <c r="BC2644" s="108"/>
      <c r="BD2644" s="108"/>
      <c r="BE2644" s="108"/>
      <c r="BF2644" s="108"/>
      <c r="BG2644" s="108"/>
      <c r="BH2644" s="108"/>
      <c r="BI2644" s="108"/>
      <c r="BJ2644" s="108"/>
      <c r="BK2644" s="130"/>
      <c r="BL2644" s="130"/>
      <c r="BM2644" s="130"/>
      <c r="BN2644" s="130"/>
      <c r="BO2644" s="130"/>
      <c r="BP2644" s="130"/>
      <c r="BQ2644" s="130"/>
      <c r="BR2644" s="130"/>
      <c r="BS2644" s="130"/>
      <c r="BT2644" s="130"/>
      <c r="BU2644" s="130"/>
      <c r="BV2644" s="130"/>
      <c r="BW2644" s="130"/>
      <c r="BX2644" s="130"/>
      <c r="BY2644" s="130"/>
      <c r="BZ2644" s="130"/>
      <c r="CA2644" s="130"/>
      <c r="CB2644" s="130"/>
      <c r="CC2644" s="130"/>
      <c r="CD2644" s="130"/>
      <c r="CE2644" s="130"/>
      <c r="CF2644" s="130"/>
      <c r="CG2644" s="130"/>
      <c r="CH2644" s="130"/>
      <c r="CI2644" s="130"/>
      <c r="CJ2644" s="130"/>
      <c r="CK2644" s="130"/>
      <c r="CL2644" s="130"/>
      <c r="CM2644" s="130"/>
      <c r="CN2644" s="130"/>
      <c r="CO2644" s="130"/>
      <c r="CP2644" s="130"/>
      <c r="CQ2644" s="130"/>
      <c r="CR2644" s="130"/>
      <c r="CS2644" s="130"/>
      <c r="CT2644" s="130"/>
      <c r="CU2644" s="130"/>
      <c r="CV2644" s="130"/>
      <c r="CW2644" s="130"/>
      <c r="CX2644" s="130"/>
      <c r="CY2644" s="130"/>
      <c r="CZ2644" s="130"/>
      <c r="DA2644" s="130"/>
      <c r="DB2644" s="130"/>
      <c r="DC2644" s="130"/>
      <c r="DD2644" s="130"/>
      <c r="DE2644" s="130"/>
      <c r="DF2644" s="130"/>
      <c r="DG2644" s="130"/>
      <c r="DH2644" s="130"/>
      <c r="DI2644" s="130"/>
      <c r="DJ2644" s="130"/>
      <c r="DK2644" s="130"/>
      <c r="DL2644" s="130"/>
    </row>
    <row r="2645" spans="1:116" x14ac:dyDescent="0.2">
      <c r="A2645" s="136"/>
      <c r="B2645" s="369"/>
      <c r="C2645" s="354"/>
      <c r="D2645" s="369"/>
      <c r="E2645" s="141"/>
      <c r="F2645" s="134"/>
      <c r="G2645" s="369"/>
      <c r="H2645" s="356"/>
      <c r="I2645" s="369"/>
      <c r="J2645" s="369"/>
      <c r="K2645" s="104"/>
      <c r="L2645" s="198"/>
      <c r="M2645" s="134"/>
      <c r="N2645" s="369"/>
      <c r="O2645" s="369"/>
      <c r="P2645" s="88"/>
      <c r="Q2645" s="369"/>
      <c r="R2645" s="369"/>
      <c r="S2645" s="222"/>
      <c r="T2645" s="179"/>
      <c r="U2645" s="87"/>
      <c r="V2645" s="134"/>
      <c r="W2645" s="138"/>
      <c r="X2645" s="134"/>
      <c r="Y2645" s="131"/>
      <c r="Z2645" s="179"/>
      <c r="AA2645" s="87"/>
      <c r="AB2645" s="370"/>
      <c r="AC2645" s="151"/>
      <c r="AD2645" s="142"/>
      <c r="AE2645" s="142"/>
      <c r="AF2645" s="328"/>
      <c r="AG2645" s="108"/>
      <c r="AH2645" s="108"/>
      <c r="AI2645" s="108"/>
      <c r="AJ2645" s="108"/>
      <c r="AK2645" s="108"/>
      <c r="AL2645" s="108"/>
      <c r="AM2645" s="108"/>
      <c r="AN2645" s="108"/>
      <c r="AO2645" s="108"/>
      <c r="AP2645" s="108"/>
      <c r="AQ2645" s="108"/>
      <c r="AR2645" s="108"/>
      <c r="AS2645" s="108"/>
      <c r="AT2645" s="108"/>
      <c r="AU2645" s="108"/>
      <c r="AV2645" s="108"/>
      <c r="AW2645" s="108"/>
      <c r="AX2645" s="108"/>
      <c r="AY2645" s="108"/>
      <c r="AZ2645" s="108"/>
      <c r="BA2645" s="108"/>
      <c r="BB2645" s="108"/>
      <c r="BC2645" s="108"/>
      <c r="BD2645" s="108"/>
      <c r="BE2645" s="108"/>
      <c r="BF2645" s="108"/>
      <c r="BG2645" s="108"/>
      <c r="BH2645" s="108"/>
      <c r="BI2645" s="108"/>
      <c r="BJ2645" s="108"/>
      <c r="BK2645" s="130"/>
      <c r="BL2645" s="130"/>
      <c r="BM2645" s="130"/>
      <c r="BN2645" s="130"/>
      <c r="BO2645" s="130"/>
      <c r="BP2645" s="130"/>
      <c r="BQ2645" s="130"/>
      <c r="BR2645" s="130"/>
      <c r="BS2645" s="130"/>
      <c r="BT2645" s="130"/>
      <c r="BU2645" s="130"/>
      <c r="BV2645" s="130"/>
      <c r="BW2645" s="130"/>
      <c r="BX2645" s="130"/>
      <c r="BY2645" s="130"/>
      <c r="BZ2645" s="130"/>
      <c r="CA2645" s="130"/>
      <c r="CB2645" s="130"/>
      <c r="CC2645" s="130"/>
      <c r="CD2645" s="130"/>
      <c r="CE2645" s="130"/>
      <c r="CF2645" s="130"/>
      <c r="CG2645" s="130"/>
      <c r="CH2645" s="130"/>
      <c r="CI2645" s="130"/>
      <c r="CJ2645" s="130"/>
      <c r="CK2645" s="130"/>
      <c r="CL2645" s="130"/>
      <c r="CM2645" s="130"/>
      <c r="CN2645" s="130"/>
      <c r="CO2645" s="130"/>
      <c r="CP2645" s="130"/>
      <c r="CQ2645" s="130"/>
      <c r="CR2645" s="130"/>
      <c r="CS2645" s="130"/>
      <c r="CT2645" s="130"/>
      <c r="CU2645" s="130"/>
      <c r="CV2645" s="130"/>
      <c r="CW2645" s="130"/>
      <c r="CX2645" s="130"/>
      <c r="CY2645" s="130"/>
      <c r="CZ2645" s="130"/>
      <c r="DA2645" s="130"/>
      <c r="DB2645" s="130"/>
      <c r="DC2645" s="130"/>
      <c r="DD2645" s="130"/>
      <c r="DE2645" s="130"/>
      <c r="DF2645" s="130"/>
      <c r="DG2645" s="130"/>
      <c r="DH2645" s="130"/>
      <c r="DI2645" s="130"/>
      <c r="DJ2645" s="130"/>
      <c r="DK2645" s="130"/>
      <c r="DL2645" s="130"/>
    </row>
    <row r="2646" spans="1:116" x14ac:dyDescent="0.2">
      <c r="A2646" s="136"/>
      <c r="B2646" s="369"/>
      <c r="C2646" s="354"/>
      <c r="D2646" s="369"/>
      <c r="E2646" s="141"/>
      <c r="F2646" s="134"/>
      <c r="G2646" s="369"/>
      <c r="H2646" s="356"/>
      <c r="I2646" s="369"/>
      <c r="J2646" s="369"/>
      <c r="K2646" s="104"/>
      <c r="L2646" s="198"/>
      <c r="M2646" s="134"/>
      <c r="N2646" s="369"/>
      <c r="O2646" s="369"/>
      <c r="P2646" s="88"/>
      <c r="Q2646" s="369"/>
      <c r="R2646" s="369"/>
      <c r="S2646" s="222"/>
      <c r="T2646" s="179"/>
      <c r="U2646" s="87"/>
      <c r="V2646" s="134"/>
      <c r="W2646" s="138"/>
      <c r="X2646" s="134"/>
      <c r="Y2646" s="131"/>
      <c r="Z2646" s="179"/>
      <c r="AA2646" s="87"/>
      <c r="AB2646" s="370"/>
      <c r="AC2646" s="151"/>
      <c r="AD2646" s="142"/>
      <c r="AE2646" s="142"/>
      <c r="AF2646" s="328"/>
      <c r="AG2646" s="108"/>
      <c r="AH2646" s="108"/>
      <c r="AI2646" s="108"/>
      <c r="AJ2646" s="108"/>
      <c r="AK2646" s="108"/>
      <c r="AL2646" s="108"/>
      <c r="AM2646" s="108"/>
      <c r="AN2646" s="108"/>
      <c r="AO2646" s="108"/>
      <c r="AP2646" s="108"/>
      <c r="AQ2646" s="108"/>
      <c r="AR2646" s="108"/>
      <c r="AS2646" s="108"/>
      <c r="AT2646" s="108"/>
      <c r="AU2646" s="108"/>
      <c r="AV2646" s="108"/>
      <c r="AW2646" s="108"/>
      <c r="AX2646" s="108"/>
      <c r="AY2646" s="108"/>
      <c r="AZ2646" s="108"/>
      <c r="BA2646" s="108"/>
      <c r="BB2646" s="108"/>
      <c r="BC2646" s="108"/>
      <c r="BD2646" s="108"/>
      <c r="BE2646" s="108"/>
      <c r="BF2646" s="108"/>
      <c r="BG2646" s="108"/>
      <c r="BH2646" s="108"/>
      <c r="BI2646" s="108"/>
      <c r="BJ2646" s="108"/>
      <c r="BK2646" s="130"/>
      <c r="BL2646" s="130"/>
      <c r="BM2646" s="130"/>
      <c r="BN2646" s="130"/>
      <c r="BO2646" s="130"/>
      <c r="BP2646" s="130"/>
      <c r="BQ2646" s="130"/>
      <c r="BR2646" s="130"/>
      <c r="BS2646" s="130"/>
      <c r="BT2646" s="130"/>
      <c r="BU2646" s="130"/>
      <c r="BV2646" s="130"/>
      <c r="BW2646" s="130"/>
      <c r="BX2646" s="130"/>
      <c r="BY2646" s="130"/>
      <c r="BZ2646" s="130"/>
      <c r="CA2646" s="130"/>
      <c r="CB2646" s="130"/>
      <c r="CC2646" s="130"/>
      <c r="CD2646" s="130"/>
      <c r="CE2646" s="130"/>
      <c r="CF2646" s="130"/>
      <c r="CG2646" s="130"/>
      <c r="CH2646" s="130"/>
      <c r="CI2646" s="130"/>
      <c r="CJ2646" s="130"/>
      <c r="CK2646" s="130"/>
      <c r="CL2646" s="130"/>
      <c r="CM2646" s="130"/>
      <c r="CN2646" s="130"/>
      <c r="CO2646" s="130"/>
      <c r="CP2646" s="130"/>
      <c r="CQ2646" s="130"/>
      <c r="CR2646" s="130"/>
      <c r="CS2646" s="130"/>
      <c r="CT2646" s="130"/>
      <c r="CU2646" s="130"/>
      <c r="CV2646" s="130"/>
      <c r="CW2646" s="130"/>
      <c r="CX2646" s="130"/>
      <c r="CY2646" s="130"/>
      <c r="CZ2646" s="130"/>
      <c r="DA2646" s="130"/>
      <c r="DB2646" s="130"/>
      <c r="DC2646" s="130"/>
      <c r="DD2646" s="130"/>
      <c r="DE2646" s="130"/>
      <c r="DF2646" s="130"/>
      <c r="DG2646" s="130"/>
      <c r="DH2646" s="130"/>
      <c r="DI2646" s="130"/>
      <c r="DJ2646" s="130"/>
      <c r="DK2646" s="130"/>
      <c r="DL2646" s="130"/>
    </row>
    <row r="2647" spans="1:116" x14ac:dyDescent="0.2">
      <c r="A2647" s="134"/>
      <c r="B2647" s="365"/>
      <c r="C2647" s="354"/>
      <c r="D2647" s="365"/>
      <c r="E2647" s="141"/>
      <c r="F2647" s="134"/>
      <c r="G2647" s="365"/>
      <c r="H2647" s="356"/>
      <c r="I2647" s="365"/>
      <c r="J2647" s="365"/>
      <c r="K2647" s="104"/>
      <c r="L2647" s="198"/>
      <c r="M2647" s="134"/>
      <c r="N2647" s="365"/>
      <c r="O2647" s="365"/>
      <c r="P2647" s="88"/>
      <c r="Q2647" s="365"/>
      <c r="R2647" s="365"/>
      <c r="S2647" s="222"/>
      <c r="T2647" s="179"/>
      <c r="U2647" s="87"/>
      <c r="V2647" s="134"/>
      <c r="W2647" s="134"/>
      <c r="X2647" s="134"/>
      <c r="Y2647" s="131"/>
      <c r="Z2647" s="179"/>
      <c r="AA2647" s="87"/>
      <c r="AB2647" s="366"/>
      <c r="AC2647" s="151"/>
      <c r="AD2647" s="142"/>
      <c r="AE2647" s="142"/>
      <c r="AF2647" s="328"/>
      <c r="AG2647" s="108"/>
      <c r="AH2647" s="108"/>
      <c r="AI2647" s="108"/>
      <c r="AJ2647" s="108"/>
      <c r="AK2647" s="108"/>
      <c r="AL2647" s="108"/>
      <c r="AM2647" s="108"/>
      <c r="AN2647" s="108"/>
      <c r="AO2647" s="108"/>
      <c r="AP2647" s="108"/>
      <c r="AQ2647" s="108"/>
      <c r="AR2647" s="108"/>
      <c r="AS2647" s="108"/>
      <c r="AT2647" s="108"/>
      <c r="AU2647" s="108"/>
      <c r="AV2647" s="108"/>
      <c r="AW2647" s="108"/>
      <c r="AX2647" s="108"/>
      <c r="AY2647" s="108"/>
      <c r="AZ2647" s="108"/>
      <c r="BA2647" s="108"/>
      <c r="BB2647" s="108"/>
      <c r="BC2647" s="108"/>
      <c r="BD2647" s="108"/>
      <c r="BE2647" s="108"/>
      <c r="BF2647" s="108"/>
      <c r="BG2647" s="108"/>
      <c r="BH2647" s="108"/>
      <c r="BI2647" s="108"/>
      <c r="BJ2647" s="108"/>
      <c r="BK2647" s="130"/>
      <c r="BL2647" s="130"/>
      <c r="BM2647" s="130"/>
      <c r="BN2647" s="130"/>
      <c r="BO2647" s="130"/>
      <c r="BP2647" s="130"/>
      <c r="BQ2647" s="130"/>
      <c r="BR2647" s="130"/>
      <c r="BS2647" s="130"/>
      <c r="BT2647" s="130"/>
      <c r="BU2647" s="130"/>
      <c r="BV2647" s="130"/>
      <c r="BW2647" s="130"/>
      <c r="BX2647" s="130"/>
      <c r="BY2647" s="130"/>
      <c r="BZ2647" s="130"/>
      <c r="CA2647" s="130"/>
      <c r="CB2647" s="130"/>
      <c r="CC2647" s="130"/>
      <c r="CD2647" s="130"/>
      <c r="CE2647" s="130"/>
      <c r="CF2647" s="130"/>
      <c r="CG2647" s="130"/>
      <c r="CH2647" s="130"/>
      <c r="CI2647" s="130"/>
      <c r="CJ2647" s="130"/>
      <c r="CK2647" s="130"/>
      <c r="CL2647" s="130"/>
      <c r="CM2647" s="130"/>
      <c r="CN2647" s="130"/>
      <c r="CO2647" s="130"/>
      <c r="CP2647" s="130"/>
      <c r="CQ2647" s="130"/>
      <c r="CR2647" s="130"/>
      <c r="CS2647" s="130"/>
      <c r="CT2647" s="130"/>
      <c r="CU2647" s="130"/>
      <c r="CV2647" s="130"/>
      <c r="CW2647" s="130"/>
      <c r="CX2647" s="130"/>
      <c r="CY2647" s="130"/>
      <c r="CZ2647" s="130"/>
      <c r="DA2647" s="130"/>
      <c r="DB2647" s="130"/>
      <c r="DC2647" s="130"/>
      <c r="DD2647" s="130"/>
      <c r="DE2647" s="130"/>
      <c r="DF2647" s="130"/>
      <c r="DG2647" s="130"/>
      <c r="DH2647" s="130"/>
      <c r="DI2647" s="130"/>
      <c r="DJ2647" s="130"/>
      <c r="DK2647" s="130"/>
      <c r="DL2647" s="130"/>
    </row>
    <row r="2648" spans="1:116" x14ac:dyDescent="0.2">
      <c r="A2648" s="134"/>
      <c r="B2648" s="365"/>
      <c r="C2648" s="354"/>
      <c r="D2648" s="365"/>
      <c r="E2648" s="141"/>
      <c r="F2648" s="134"/>
      <c r="G2648" s="365"/>
      <c r="H2648" s="356"/>
      <c r="I2648" s="365"/>
      <c r="J2648" s="365"/>
      <c r="K2648" s="104"/>
      <c r="L2648" s="198"/>
      <c r="M2648" s="134"/>
      <c r="N2648" s="365"/>
      <c r="O2648" s="365"/>
      <c r="P2648" s="88"/>
      <c r="Q2648" s="365"/>
      <c r="R2648" s="365"/>
      <c r="S2648" s="222"/>
      <c r="T2648" s="179"/>
      <c r="U2648" s="87"/>
      <c r="V2648" s="134"/>
      <c r="W2648" s="134"/>
      <c r="X2648" s="134"/>
      <c r="Y2648" s="131"/>
      <c r="Z2648" s="179"/>
      <c r="AA2648" s="87"/>
      <c r="AB2648" s="366"/>
      <c r="AC2648" s="151"/>
      <c r="AD2648" s="142"/>
      <c r="AE2648" s="142"/>
      <c r="AF2648" s="328"/>
      <c r="AG2648" s="108"/>
      <c r="AH2648" s="108"/>
      <c r="AI2648" s="108"/>
      <c r="AJ2648" s="108"/>
      <c r="AK2648" s="108"/>
      <c r="AL2648" s="108"/>
      <c r="AM2648" s="108"/>
      <c r="AN2648" s="108"/>
      <c r="AO2648" s="108"/>
      <c r="AP2648" s="108"/>
      <c r="AQ2648" s="108"/>
      <c r="AR2648" s="108"/>
      <c r="AS2648" s="108"/>
      <c r="AT2648" s="108"/>
      <c r="AU2648" s="108"/>
      <c r="AV2648" s="108"/>
      <c r="AW2648" s="108"/>
      <c r="AX2648" s="108"/>
      <c r="AY2648" s="108"/>
      <c r="AZ2648" s="108"/>
      <c r="BA2648" s="108"/>
      <c r="BB2648" s="108"/>
      <c r="BC2648" s="108"/>
      <c r="BD2648" s="108"/>
      <c r="BE2648" s="108"/>
      <c r="BF2648" s="108"/>
      <c r="BG2648" s="108"/>
      <c r="BH2648" s="108"/>
      <c r="BI2648" s="108"/>
      <c r="BJ2648" s="108"/>
      <c r="BK2648" s="130"/>
      <c r="BL2648" s="130"/>
      <c r="BM2648" s="130"/>
      <c r="BN2648" s="130"/>
      <c r="BO2648" s="130"/>
      <c r="BP2648" s="130"/>
      <c r="BQ2648" s="130"/>
      <c r="BR2648" s="130"/>
      <c r="BS2648" s="130"/>
      <c r="BT2648" s="130"/>
      <c r="BU2648" s="130"/>
      <c r="BV2648" s="130"/>
      <c r="BW2648" s="130"/>
      <c r="BX2648" s="130"/>
      <c r="BY2648" s="130"/>
      <c r="BZ2648" s="130"/>
      <c r="CA2648" s="130"/>
      <c r="CB2648" s="130"/>
      <c r="CC2648" s="130"/>
      <c r="CD2648" s="130"/>
      <c r="CE2648" s="130"/>
      <c r="CF2648" s="130"/>
      <c r="CG2648" s="130"/>
      <c r="CH2648" s="130"/>
      <c r="CI2648" s="130"/>
      <c r="CJ2648" s="130"/>
      <c r="CK2648" s="130"/>
      <c r="CL2648" s="130"/>
      <c r="CM2648" s="130"/>
      <c r="CN2648" s="130"/>
      <c r="CO2648" s="130"/>
      <c r="CP2648" s="130"/>
      <c r="CQ2648" s="130"/>
      <c r="CR2648" s="130"/>
      <c r="CS2648" s="130"/>
      <c r="CT2648" s="130"/>
      <c r="CU2648" s="130"/>
      <c r="CV2648" s="130"/>
      <c r="CW2648" s="130"/>
      <c r="CX2648" s="130"/>
      <c r="CY2648" s="130"/>
      <c r="CZ2648" s="130"/>
      <c r="DA2648" s="130"/>
      <c r="DB2648" s="130"/>
      <c r="DC2648" s="130"/>
      <c r="DD2648" s="130"/>
      <c r="DE2648" s="130"/>
      <c r="DF2648" s="130"/>
      <c r="DG2648" s="130"/>
      <c r="DH2648" s="130"/>
      <c r="DI2648" s="130"/>
      <c r="DJ2648" s="130"/>
      <c r="DK2648" s="130"/>
      <c r="DL2648" s="130"/>
    </row>
    <row r="2649" spans="1:116" x14ac:dyDescent="0.2">
      <c r="A2649" s="134"/>
      <c r="B2649" s="365"/>
      <c r="C2649" s="354"/>
      <c r="D2649" s="365"/>
      <c r="E2649" s="141"/>
      <c r="F2649" s="134"/>
      <c r="G2649" s="365"/>
      <c r="H2649" s="356"/>
      <c r="I2649" s="365"/>
      <c r="J2649" s="365"/>
      <c r="K2649" s="104"/>
      <c r="L2649" s="198"/>
      <c r="M2649" s="134"/>
      <c r="N2649" s="365"/>
      <c r="O2649" s="365"/>
      <c r="P2649" s="88"/>
      <c r="Q2649" s="365"/>
      <c r="R2649" s="365"/>
      <c r="S2649" s="222"/>
      <c r="T2649" s="179"/>
      <c r="U2649" s="87"/>
      <c r="V2649" s="134"/>
      <c r="W2649" s="134"/>
      <c r="X2649" s="134"/>
      <c r="Y2649" s="131"/>
      <c r="Z2649" s="179"/>
      <c r="AA2649" s="87"/>
      <c r="AB2649" s="366"/>
      <c r="AC2649" s="151"/>
      <c r="AD2649" s="142"/>
      <c r="AE2649" s="142"/>
      <c r="AF2649" s="328"/>
      <c r="AG2649" s="108"/>
      <c r="AH2649" s="108"/>
      <c r="AI2649" s="108"/>
      <c r="AJ2649" s="108"/>
      <c r="AK2649" s="108"/>
      <c r="AL2649" s="108"/>
      <c r="AM2649" s="108"/>
      <c r="AN2649" s="108"/>
      <c r="AO2649" s="108"/>
      <c r="AP2649" s="108"/>
      <c r="AQ2649" s="108"/>
      <c r="AR2649" s="108"/>
      <c r="AS2649" s="108"/>
      <c r="AT2649" s="108"/>
      <c r="AU2649" s="108"/>
      <c r="AV2649" s="108"/>
      <c r="AW2649" s="108"/>
      <c r="AX2649" s="108"/>
      <c r="AY2649" s="108"/>
      <c r="AZ2649" s="108"/>
      <c r="BA2649" s="108"/>
      <c r="BB2649" s="108"/>
      <c r="BC2649" s="108"/>
      <c r="BD2649" s="108"/>
      <c r="BE2649" s="108"/>
      <c r="BF2649" s="108"/>
      <c r="BG2649" s="108"/>
      <c r="BH2649" s="108"/>
      <c r="BI2649" s="108"/>
      <c r="BJ2649" s="108"/>
      <c r="BK2649" s="130"/>
      <c r="BL2649" s="130"/>
      <c r="BM2649" s="130"/>
      <c r="BN2649" s="130"/>
      <c r="BO2649" s="130"/>
      <c r="BP2649" s="130"/>
      <c r="BQ2649" s="130"/>
      <c r="BR2649" s="130"/>
      <c r="BS2649" s="130"/>
      <c r="BT2649" s="130"/>
      <c r="BU2649" s="130"/>
      <c r="BV2649" s="130"/>
      <c r="BW2649" s="130"/>
      <c r="BX2649" s="130"/>
      <c r="BY2649" s="130"/>
      <c r="BZ2649" s="130"/>
      <c r="CA2649" s="130"/>
      <c r="CB2649" s="130"/>
      <c r="CC2649" s="130"/>
      <c r="CD2649" s="130"/>
      <c r="CE2649" s="130"/>
      <c r="CF2649" s="130"/>
      <c r="CG2649" s="130"/>
      <c r="CH2649" s="130"/>
      <c r="CI2649" s="130"/>
      <c r="CJ2649" s="130"/>
      <c r="CK2649" s="130"/>
      <c r="CL2649" s="130"/>
      <c r="CM2649" s="130"/>
      <c r="CN2649" s="130"/>
      <c r="CO2649" s="130"/>
      <c r="CP2649" s="130"/>
      <c r="CQ2649" s="130"/>
      <c r="CR2649" s="130"/>
      <c r="CS2649" s="130"/>
      <c r="CT2649" s="130"/>
      <c r="CU2649" s="130"/>
      <c r="CV2649" s="130"/>
      <c r="CW2649" s="130"/>
      <c r="CX2649" s="130"/>
      <c r="CY2649" s="130"/>
      <c r="CZ2649" s="130"/>
      <c r="DA2649" s="130"/>
      <c r="DB2649" s="130"/>
      <c r="DC2649" s="130"/>
      <c r="DD2649" s="130"/>
      <c r="DE2649" s="130"/>
      <c r="DF2649" s="130"/>
      <c r="DG2649" s="130"/>
      <c r="DH2649" s="130"/>
      <c r="DI2649" s="130"/>
      <c r="DJ2649" s="130"/>
      <c r="DK2649" s="130"/>
      <c r="DL2649" s="130"/>
    </row>
    <row r="2650" spans="1:116" x14ac:dyDescent="0.2">
      <c r="A2650" s="134"/>
      <c r="B2650" s="365"/>
      <c r="C2650" s="354"/>
      <c r="D2650" s="365"/>
      <c r="E2650" s="141"/>
      <c r="F2650" s="134"/>
      <c r="G2650" s="365"/>
      <c r="H2650" s="356"/>
      <c r="I2650" s="365"/>
      <c r="J2650" s="365"/>
      <c r="K2650" s="104"/>
      <c r="L2650" s="198"/>
      <c r="M2650" s="134"/>
      <c r="N2650" s="365"/>
      <c r="O2650" s="365"/>
      <c r="P2650" s="88"/>
      <c r="Q2650" s="365"/>
      <c r="R2650" s="365"/>
      <c r="S2650" s="222"/>
      <c r="T2650" s="179"/>
      <c r="U2650" s="87"/>
      <c r="V2650" s="134"/>
      <c r="W2650" s="134"/>
      <c r="X2650" s="134"/>
      <c r="Y2650" s="131"/>
      <c r="Z2650" s="179"/>
      <c r="AA2650" s="87"/>
      <c r="AB2650" s="366"/>
      <c r="AC2650" s="151"/>
      <c r="AD2650" s="142"/>
      <c r="AE2650" s="142"/>
      <c r="AF2650" s="328"/>
      <c r="AG2650" s="108"/>
      <c r="AH2650" s="108"/>
      <c r="AI2650" s="108"/>
      <c r="AJ2650" s="108"/>
      <c r="AK2650" s="108"/>
      <c r="AL2650" s="108"/>
      <c r="AM2650" s="108"/>
      <c r="AN2650" s="108"/>
      <c r="AO2650" s="108"/>
      <c r="AP2650" s="108"/>
      <c r="AQ2650" s="108"/>
      <c r="AR2650" s="108"/>
      <c r="AS2650" s="108"/>
      <c r="AT2650" s="108"/>
      <c r="AU2650" s="108"/>
      <c r="AV2650" s="108"/>
      <c r="AW2650" s="108"/>
      <c r="AX2650" s="108"/>
      <c r="AY2650" s="108"/>
      <c r="AZ2650" s="108"/>
      <c r="BA2650" s="108"/>
      <c r="BB2650" s="108"/>
      <c r="BC2650" s="108"/>
      <c r="BD2650" s="108"/>
      <c r="BE2650" s="108"/>
      <c r="BF2650" s="108"/>
      <c r="BG2650" s="108"/>
      <c r="BH2650" s="108"/>
      <c r="BI2650" s="108"/>
      <c r="BJ2650" s="108"/>
      <c r="BK2650" s="130"/>
      <c r="BL2650" s="130"/>
      <c r="BM2650" s="130"/>
      <c r="BN2650" s="130"/>
      <c r="BO2650" s="130"/>
      <c r="BP2650" s="130"/>
      <c r="BQ2650" s="130"/>
      <c r="BR2650" s="130"/>
      <c r="BS2650" s="130"/>
      <c r="BT2650" s="130"/>
      <c r="BU2650" s="130"/>
      <c r="BV2650" s="130"/>
      <c r="BW2650" s="130"/>
      <c r="BX2650" s="130"/>
      <c r="BY2650" s="130"/>
      <c r="BZ2650" s="130"/>
      <c r="CA2650" s="130"/>
      <c r="CB2650" s="130"/>
      <c r="CC2650" s="130"/>
      <c r="CD2650" s="130"/>
      <c r="CE2650" s="130"/>
      <c r="CF2650" s="130"/>
      <c r="CG2650" s="130"/>
      <c r="CH2650" s="130"/>
      <c r="CI2650" s="130"/>
      <c r="CJ2650" s="130"/>
      <c r="CK2650" s="130"/>
      <c r="CL2650" s="130"/>
      <c r="CM2650" s="130"/>
      <c r="CN2650" s="130"/>
      <c r="CO2650" s="130"/>
      <c r="CP2650" s="130"/>
      <c r="CQ2650" s="130"/>
      <c r="CR2650" s="130"/>
      <c r="CS2650" s="130"/>
      <c r="CT2650" s="130"/>
      <c r="CU2650" s="130"/>
      <c r="CV2650" s="130"/>
      <c r="CW2650" s="130"/>
      <c r="CX2650" s="130"/>
      <c r="CY2650" s="130"/>
      <c r="CZ2650" s="130"/>
      <c r="DA2650" s="130"/>
      <c r="DB2650" s="130"/>
      <c r="DC2650" s="130"/>
      <c r="DD2650" s="130"/>
      <c r="DE2650" s="130"/>
      <c r="DF2650" s="130"/>
      <c r="DG2650" s="130"/>
      <c r="DH2650" s="130"/>
      <c r="DI2650" s="130"/>
      <c r="DJ2650" s="130"/>
      <c r="DK2650" s="130"/>
      <c r="DL2650" s="130"/>
    </row>
    <row r="2651" spans="1:116" ht="15" customHeight="1" x14ac:dyDescent="0.2">
      <c r="A2651" s="426" t="s">
        <v>11259</v>
      </c>
      <c r="B2651" s="427"/>
      <c r="C2651" s="427"/>
      <c r="D2651" s="427"/>
      <c r="E2651" s="427"/>
      <c r="F2651" s="427"/>
      <c r="G2651" s="427"/>
      <c r="H2651" s="427"/>
      <c r="I2651" s="427"/>
      <c r="J2651" s="427"/>
      <c r="K2651" s="427"/>
      <c r="L2651" s="428"/>
      <c r="M2651" s="134"/>
      <c r="N2651" s="249"/>
      <c r="O2651" s="249"/>
      <c r="P2651" s="88"/>
      <c r="Q2651" s="249"/>
      <c r="R2651" s="249"/>
      <c r="S2651" s="222"/>
      <c r="T2651" s="179"/>
      <c r="U2651" s="87"/>
      <c r="V2651" s="134"/>
      <c r="W2651" s="134"/>
      <c r="X2651" s="134"/>
      <c r="Y2651" s="131"/>
      <c r="Z2651" s="179"/>
      <c r="AA2651" s="87"/>
      <c r="AB2651" s="247"/>
      <c r="AC2651" s="145"/>
      <c r="AD2651" s="142"/>
      <c r="AE2651" s="142"/>
      <c r="AF2651" s="328"/>
      <c r="AG2651" s="108"/>
      <c r="AH2651" s="108"/>
      <c r="AI2651" s="108"/>
      <c r="AJ2651" s="108"/>
      <c r="AK2651" s="108"/>
      <c r="AL2651" s="108"/>
      <c r="AM2651" s="108"/>
      <c r="AN2651" s="108"/>
      <c r="AO2651" s="108"/>
      <c r="AP2651" s="108"/>
      <c r="AQ2651" s="108"/>
      <c r="AR2651" s="108"/>
      <c r="AS2651" s="108"/>
      <c r="AT2651" s="108"/>
      <c r="AU2651" s="108"/>
      <c r="AV2651" s="108"/>
      <c r="AW2651" s="108"/>
      <c r="AX2651" s="108"/>
      <c r="AY2651" s="108"/>
      <c r="AZ2651" s="108"/>
      <c r="BA2651" s="108"/>
      <c r="BB2651" s="108"/>
      <c r="BC2651" s="108"/>
      <c r="BD2651" s="108"/>
      <c r="BE2651" s="108"/>
      <c r="BF2651" s="108"/>
      <c r="BG2651" s="108"/>
      <c r="BH2651" s="108"/>
      <c r="BI2651" s="108"/>
      <c r="BJ2651" s="108"/>
      <c r="BK2651" s="130"/>
      <c r="BL2651" s="130"/>
      <c r="BM2651" s="130"/>
      <c r="BN2651" s="130"/>
      <c r="BO2651" s="130"/>
      <c r="BP2651" s="130"/>
      <c r="BQ2651" s="130"/>
      <c r="BR2651" s="130"/>
      <c r="BS2651" s="130"/>
      <c r="BT2651" s="130"/>
      <c r="BU2651" s="130"/>
      <c r="BV2651" s="130"/>
      <c r="BW2651" s="130"/>
      <c r="BX2651" s="130"/>
      <c r="BY2651" s="130"/>
      <c r="BZ2651" s="130"/>
      <c r="CA2651" s="130"/>
      <c r="CB2651" s="130"/>
      <c r="CC2651" s="130"/>
      <c r="CD2651" s="130"/>
      <c r="CE2651" s="130"/>
      <c r="CF2651" s="130"/>
      <c r="CG2651" s="130"/>
      <c r="CH2651" s="130"/>
      <c r="CI2651" s="130"/>
      <c r="CJ2651" s="130"/>
      <c r="CK2651" s="130"/>
      <c r="CL2651" s="130"/>
      <c r="CM2651" s="130"/>
      <c r="CN2651" s="130"/>
      <c r="CO2651" s="130"/>
      <c r="CP2651" s="130"/>
      <c r="CQ2651" s="130"/>
      <c r="CR2651" s="130"/>
      <c r="CS2651" s="130"/>
      <c r="CT2651" s="130"/>
      <c r="CU2651" s="130"/>
      <c r="CV2651" s="130"/>
      <c r="CW2651" s="130"/>
      <c r="CX2651" s="130"/>
      <c r="CY2651" s="130"/>
      <c r="CZ2651" s="130"/>
      <c r="DA2651" s="130"/>
      <c r="DB2651" s="130"/>
      <c r="DC2651" s="130"/>
      <c r="DD2651" s="130"/>
      <c r="DE2651" s="130"/>
      <c r="DF2651" s="130"/>
      <c r="DG2651" s="130"/>
      <c r="DH2651" s="130"/>
      <c r="DI2651" s="130"/>
      <c r="DJ2651" s="130"/>
      <c r="DK2651" s="130"/>
      <c r="DL2651" s="130"/>
    </row>
    <row r="2652" spans="1:116" x14ac:dyDescent="0.2">
      <c r="A2652" s="134"/>
      <c r="B2652" s="249"/>
      <c r="C2652" s="223"/>
      <c r="D2652" s="279"/>
      <c r="E2652" s="141"/>
      <c r="F2652" s="134"/>
      <c r="G2652" s="249"/>
      <c r="H2652" s="198"/>
      <c r="I2652" s="249"/>
      <c r="J2652" s="249"/>
      <c r="K2652" s="104"/>
      <c r="L2652" s="198"/>
      <c r="M2652" s="134"/>
      <c r="N2652" s="249"/>
      <c r="O2652" s="249"/>
      <c r="P2652" s="88"/>
      <c r="Q2652" s="249"/>
      <c r="R2652" s="249"/>
      <c r="S2652" s="222"/>
      <c r="T2652" s="179"/>
      <c r="U2652" s="87"/>
      <c r="V2652" s="134"/>
      <c r="W2652" s="134"/>
      <c r="X2652" s="134"/>
      <c r="Y2652" s="131"/>
      <c r="Z2652" s="179"/>
      <c r="AA2652" s="87"/>
      <c r="AB2652" s="247"/>
      <c r="AC2652" s="145"/>
      <c r="AD2652" s="142"/>
      <c r="AE2652" s="142"/>
      <c r="AF2652" s="328"/>
      <c r="AG2652" s="108"/>
      <c r="AH2652" s="108"/>
      <c r="AI2652" s="108"/>
      <c r="AJ2652" s="108"/>
      <c r="AK2652" s="108"/>
      <c r="AL2652" s="108"/>
      <c r="AM2652" s="108"/>
      <c r="AN2652" s="108"/>
      <c r="AO2652" s="108"/>
      <c r="AP2652" s="108"/>
      <c r="AQ2652" s="108"/>
      <c r="AR2652" s="108"/>
      <c r="AS2652" s="108"/>
      <c r="AT2652" s="108"/>
      <c r="AU2652" s="108"/>
      <c r="AV2652" s="108"/>
      <c r="AW2652" s="108"/>
      <c r="AX2652" s="108"/>
      <c r="AY2652" s="108"/>
      <c r="AZ2652" s="108"/>
      <c r="BA2652" s="108"/>
      <c r="BB2652" s="108"/>
      <c r="BC2652" s="108"/>
      <c r="BD2652" s="108"/>
      <c r="BE2652" s="108"/>
      <c r="BF2652" s="108"/>
      <c r="BG2652" s="108"/>
      <c r="BH2652" s="108"/>
      <c r="BI2652" s="108"/>
      <c r="BJ2652" s="108"/>
      <c r="BK2652" s="130"/>
      <c r="BL2652" s="130"/>
      <c r="BM2652" s="130"/>
      <c r="BN2652" s="130"/>
      <c r="BO2652" s="130"/>
      <c r="BP2652" s="130"/>
      <c r="BQ2652" s="130"/>
      <c r="BR2652" s="130"/>
      <c r="BS2652" s="130"/>
      <c r="BT2652" s="130"/>
      <c r="BU2652" s="130"/>
      <c r="BV2652" s="130"/>
      <c r="BW2652" s="130"/>
      <c r="BX2652" s="130"/>
      <c r="BY2652" s="130"/>
      <c r="BZ2652" s="130"/>
      <c r="CA2652" s="130"/>
      <c r="CB2652" s="130"/>
      <c r="CC2652" s="130"/>
      <c r="CD2652" s="130"/>
      <c r="CE2652" s="130"/>
      <c r="CF2652" s="130"/>
      <c r="CG2652" s="130"/>
      <c r="CH2652" s="130"/>
      <c r="CI2652" s="130"/>
      <c r="CJ2652" s="130"/>
      <c r="CK2652" s="130"/>
      <c r="CL2652" s="130"/>
      <c r="CM2652" s="130"/>
      <c r="CN2652" s="130"/>
      <c r="CO2652" s="130"/>
      <c r="CP2652" s="130"/>
      <c r="CQ2652" s="130"/>
      <c r="CR2652" s="130"/>
      <c r="CS2652" s="130"/>
      <c r="CT2652" s="130"/>
      <c r="CU2652" s="130"/>
      <c r="CV2652" s="130"/>
      <c r="CW2652" s="130"/>
      <c r="CX2652" s="130"/>
      <c r="CY2652" s="130"/>
      <c r="CZ2652" s="130"/>
      <c r="DA2652" s="130"/>
      <c r="DB2652" s="130"/>
      <c r="DC2652" s="130"/>
      <c r="DD2652" s="130"/>
      <c r="DE2652" s="130"/>
      <c r="DF2652" s="130"/>
      <c r="DG2652" s="130"/>
      <c r="DH2652" s="130"/>
      <c r="DI2652" s="130"/>
      <c r="DJ2652" s="130"/>
      <c r="DK2652" s="130"/>
      <c r="DL2652" s="130"/>
    </row>
    <row r="2653" spans="1:116" x14ac:dyDescent="0.2">
      <c r="A2653" s="134"/>
      <c r="B2653" s="249"/>
      <c r="C2653" s="223"/>
      <c r="D2653" s="280"/>
      <c r="E2653" s="141"/>
      <c r="F2653" s="134"/>
      <c r="G2653" s="249"/>
      <c r="H2653" s="198"/>
      <c r="I2653" s="249"/>
      <c r="J2653" s="249"/>
      <c r="K2653" s="104"/>
      <c r="L2653" s="198"/>
      <c r="M2653" s="134"/>
      <c r="N2653" s="249"/>
      <c r="O2653" s="249"/>
      <c r="P2653" s="88"/>
      <c r="Q2653" s="249"/>
      <c r="R2653" s="249"/>
      <c r="S2653" s="222"/>
      <c r="T2653" s="179"/>
      <c r="U2653" s="87"/>
      <c r="V2653" s="134"/>
      <c r="W2653" s="134"/>
      <c r="X2653" s="134"/>
      <c r="Y2653" s="131"/>
      <c r="Z2653" s="179"/>
      <c r="AA2653" s="87"/>
      <c r="AB2653" s="247"/>
      <c r="AC2653" s="145"/>
      <c r="AD2653" s="142"/>
      <c r="AE2653" s="142"/>
      <c r="AF2653" s="328"/>
      <c r="AG2653" s="108"/>
      <c r="AH2653" s="108"/>
      <c r="AI2653" s="108"/>
      <c r="AJ2653" s="108"/>
      <c r="AK2653" s="108"/>
      <c r="AL2653" s="108"/>
      <c r="AM2653" s="108"/>
      <c r="AN2653" s="108"/>
      <c r="AO2653" s="108"/>
      <c r="AP2653" s="108"/>
      <c r="AQ2653" s="108"/>
      <c r="AR2653" s="108"/>
      <c r="AS2653" s="108"/>
      <c r="AT2653" s="108"/>
      <c r="AU2653" s="108"/>
      <c r="AV2653" s="108"/>
      <c r="AW2653" s="108"/>
      <c r="AX2653" s="108"/>
      <c r="AY2653" s="108"/>
      <c r="AZ2653" s="108"/>
      <c r="BA2653" s="108"/>
      <c r="BB2653" s="108"/>
      <c r="BC2653" s="108"/>
      <c r="BD2653" s="108"/>
      <c r="BE2653" s="108"/>
      <c r="BF2653" s="108"/>
      <c r="BG2653" s="108"/>
      <c r="BH2653" s="108"/>
      <c r="BI2653" s="108"/>
      <c r="BJ2653" s="108"/>
      <c r="BK2653" s="130"/>
      <c r="BL2653" s="130"/>
      <c r="BM2653" s="130"/>
      <c r="BN2653" s="130"/>
      <c r="BO2653" s="130"/>
      <c r="BP2653" s="130"/>
      <c r="BQ2653" s="130"/>
      <c r="BR2653" s="130"/>
      <c r="BS2653" s="130"/>
      <c r="BT2653" s="130"/>
      <c r="BU2653" s="130"/>
      <c r="BV2653" s="130"/>
      <c r="BW2653" s="130"/>
      <c r="BX2653" s="130"/>
      <c r="BY2653" s="130"/>
      <c r="BZ2653" s="130"/>
      <c r="CA2653" s="130"/>
      <c r="CB2653" s="130"/>
      <c r="CC2653" s="130"/>
      <c r="CD2653" s="130"/>
      <c r="CE2653" s="130"/>
      <c r="CF2653" s="130"/>
      <c r="CG2653" s="130"/>
      <c r="CH2653" s="130"/>
      <c r="CI2653" s="130"/>
      <c r="CJ2653" s="130"/>
      <c r="CK2653" s="130"/>
      <c r="CL2653" s="130"/>
      <c r="CM2653" s="130"/>
      <c r="CN2653" s="130"/>
      <c r="CO2653" s="130"/>
      <c r="CP2653" s="130"/>
      <c r="CQ2653" s="130"/>
      <c r="CR2653" s="130"/>
      <c r="CS2653" s="130"/>
      <c r="CT2653" s="130"/>
      <c r="CU2653" s="130"/>
      <c r="CV2653" s="130"/>
      <c r="CW2653" s="130"/>
      <c r="CX2653" s="130"/>
      <c r="CY2653" s="130"/>
      <c r="CZ2653" s="130"/>
      <c r="DA2653" s="130"/>
      <c r="DB2653" s="130"/>
      <c r="DC2653" s="130"/>
      <c r="DD2653" s="130"/>
      <c r="DE2653" s="130"/>
      <c r="DF2653" s="130"/>
      <c r="DG2653" s="130"/>
      <c r="DH2653" s="130"/>
      <c r="DI2653" s="130"/>
      <c r="DJ2653" s="130"/>
      <c r="DK2653" s="130"/>
      <c r="DL2653" s="130"/>
    </row>
    <row r="2654" spans="1:116" x14ac:dyDescent="0.2">
      <c r="A2654" s="134"/>
      <c r="B2654" s="249"/>
      <c r="C2654" s="223"/>
      <c r="D2654" s="279"/>
      <c r="E2654" s="141"/>
      <c r="F2654" s="134"/>
      <c r="G2654" s="249"/>
      <c r="H2654" s="198"/>
      <c r="I2654" s="249"/>
      <c r="J2654" s="249"/>
      <c r="K2654" s="104"/>
      <c r="L2654" s="198"/>
      <c r="M2654" s="134"/>
      <c r="N2654" s="249"/>
      <c r="O2654" s="249"/>
      <c r="P2654" s="88"/>
      <c r="Q2654" s="249"/>
      <c r="R2654" s="249"/>
      <c r="S2654" s="222"/>
      <c r="T2654" s="179"/>
      <c r="U2654" s="87"/>
      <c r="V2654" s="134"/>
      <c r="W2654" s="134"/>
      <c r="X2654" s="134"/>
      <c r="Y2654" s="131"/>
      <c r="Z2654" s="179"/>
      <c r="AA2654" s="87"/>
      <c r="AB2654" s="247"/>
      <c r="AC2654" s="145"/>
      <c r="AD2654" s="142"/>
      <c r="AE2654" s="142"/>
      <c r="AF2654" s="328"/>
      <c r="AG2654" s="108"/>
      <c r="AH2654" s="108"/>
      <c r="AI2654" s="108"/>
      <c r="AJ2654" s="108"/>
      <c r="AK2654" s="108"/>
      <c r="AL2654" s="108"/>
      <c r="AM2654" s="108"/>
      <c r="AN2654" s="108"/>
      <c r="AO2654" s="108"/>
      <c r="AP2654" s="108"/>
      <c r="AQ2654" s="108"/>
      <c r="AR2654" s="108"/>
      <c r="AS2654" s="108"/>
      <c r="AT2654" s="108"/>
      <c r="AU2654" s="108"/>
      <c r="AV2654" s="108"/>
      <c r="AW2654" s="108"/>
      <c r="AX2654" s="108"/>
      <c r="AY2654" s="108"/>
      <c r="AZ2654" s="108"/>
      <c r="BA2654" s="108"/>
      <c r="BB2654" s="108"/>
      <c r="BC2654" s="108"/>
      <c r="BD2654" s="108"/>
      <c r="BE2654" s="108"/>
      <c r="BF2654" s="108"/>
      <c r="BG2654" s="108"/>
      <c r="BH2654" s="108"/>
      <c r="BI2654" s="108"/>
      <c r="BJ2654" s="108"/>
      <c r="BK2654" s="130"/>
      <c r="BL2654" s="130"/>
      <c r="BM2654" s="130"/>
      <c r="BN2654" s="130"/>
      <c r="BO2654" s="130"/>
      <c r="BP2654" s="130"/>
      <c r="BQ2654" s="130"/>
      <c r="BR2654" s="130"/>
      <c r="BS2654" s="130"/>
      <c r="BT2654" s="130"/>
      <c r="BU2654" s="130"/>
      <c r="BV2654" s="130"/>
      <c r="BW2654" s="130"/>
      <c r="BX2654" s="130"/>
      <c r="BY2654" s="130"/>
      <c r="BZ2654" s="130"/>
      <c r="CA2654" s="130"/>
      <c r="CB2654" s="130"/>
      <c r="CC2654" s="130"/>
      <c r="CD2654" s="130"/>
      <c r="CE2654" s="130"/>
      <c r="CF2654" s="130"/>
      <c r="CG2654" s="130"/>
      <c r="CH2654" s="130"/>
      <c r="CI2654" s="130"/>
      <c r="CJ2654" s="130"/>
      <c r="CK2654" s="130"/>
      <c r="CL2654" s="130"/>
      <c r="CM2654" s="130"/>
      <c r="CN2654" s="130"/>
      <c r="CO2654" s="130"/>
      <c r="CP2654" s="130"/>
      <c r="CQ2654" s="130"/>
      <c r="CR2654" s="130"/>
      <c r="CS2654" s="130"/>
      <c r="CT2654" s="130"/>
      <c r="CU2654" s="130"/>
      <c r="CV2654" s="130"/>
      <c r="CW2654" s="130"/>
      <c r="CX2654" s="130"/>
      <c r="CY2654" s="130"/>
      <c r="CZ2654" s="130"/>
      <c r="DA2654" s="130"/>
      <c r="DB2654" s="130"/>
      <c r="DC2654" s="130"/>
      <c r="DD2654" s="130"/>
      <c r="DE2654" s="130"/>
      <c r="DF2654" s="130"/>
      <c r="DG2654" s="130"/>
      <c r="DH2654" s="130"/>
      <c r="DI2654" s="130"/>
      <c r="DJ2654" s="130"/>
      <c r="DK2654" s="130"/>
      <c r="DL2654" s="130"/>
    </row>
    <row r="2655" spans="1:116" x14ac:dyDescent="0.2">
      <c r="A2655" s="134"/>
      <c r="B2655" s="249"/>
      <c r="C2655" s="223"/>
      <c r="D2655" s="280"/>
      <c r="E2655" s="141"/>
      <c r="F2655" s="134"/>
      <c r="G2655" s="249"/>
      <c r="H2655" s="198"/>
      <c r="I2655" s="249"/>
      <c r="J2655" s="249"/>
      <c r="K2655" s="104"/>
      <c r="L2655" s="198"/>
      <c r="M2655" s="134"/>
      <c r="N2655" s="249"/>
      <c r="O2655" s="249"/>
      <c r="P2655" s="88"/>
      <c r="Q2655" s="249"/>
      <c r="R2655" s="249"/>
      <c r="S2655" s="222"/>
      <c r="T2655" s="179"/>
      <c r="U2655" s="87"/>
      <c r="V2655" s="134"/>
      <c r="W2655" s="134"/>
      <c r="X2655" s="134"/>
      <c r="Y2655" s="131"/>
      <c r="Z2655" s="179"/>
      <c r="AA2655" s="87"/>
      <c r="AB2655" s="247"/>
      <c r="AC2655" s="145"/>
      <c r="AD2655" s="142"/>
      <c r="AE2655" s="142"/>
      <c r="AF2655" s="328"/>
      <c r="AG2655" s="108"/>
      <c r="AH2655" s="108"/>
      <c r="AI2655" s="108"/>
      <c r="AJ2655" s="108"/>
      <c r="AK2655" s="108"/>
      <c r="AL2655" s="108"/>
      <c r="AM2655" s="108"/>
      <c r="AN2655" s="108"/>
      <c r="AO2655" s="108"/>
      <c r="AP2655" s="108"/>
      <c r="AQ2655" s="108"/>
      <c r="AR2655" s="108"/>
      <c r="AS2655" s="108"/>
      <c r="AT2655" s="108"/>
      <c r="AU2655" s="108"/>
      <c r="AV2655" s="108"/>
      <c r="AW2655" s="108"/>
      <c r="AX2655" s="108"/>
      <c r="AY2655" s="108"/>
      <c r="AZ2655" s="108"/>
      <c r="BA2655" s="108"/>
      <c r="BB2655" s="108"/>
      <c r="BC2655" s="108"/>
      <c r="BD2655" s="108"/>
      <c r="BE2655" s="108"/>
      <c r="BF2655" s="108"/>
      <c r="BG2655" s="108"/>
      <c r="BH2655" s="108"/>
      <c r="BI2655" s="108"/>
      <c r="BJ2655" s="108"/>
      <c r="BK2655" s="130"/>
      <c r="BL2655" s="130"/>
      <c r="BM2655" s="130"/>
      <c r="BN2655" s="130"/>
      <c r="BO2655" s="130"/>
      <c r="BP2655" s="130"/>
      <c r="BQ2655" s="130"/>
      <c r="BR2655" s="130"/>
      <c r="BS2655" s="130"/>
      <c r="BT2655" s="130"/>
      <c r="BU2655" s="130"/>
      <c r="BV2655" s="130"/>
      <c r="BW2655" s="130"/>
      <c r="BX2655" s="130"/>
      <c r="BY2655" s="130"/>
      <c r="BZ2655" s="130"/>
      <c r="CA2655" s="130"/>
      <c r="CB2655" s="130"/>
      <c r="CC2655" s="130"/>
      <c r="CD2655" s="130"/>
      <c r="CE2655" s="130"/>
      <c r="CF2655" s="130"/>
      <c r="CG2655" s="130"/>
      <c r="CH2655" s="130"/>
      <c r="CI2655" s="130"/>
      <c r="CJ2655" s="130"/>
      <c r="CK2655" s="130"/>
      <c r="CL2655" s="130"/>
      <c r="CM2655" s="130"/>
      <c r="CN2655" s="130"/>
      <c r="CO2655" s="130"/>
      <c r="CP2655" s="130"/>
      <c r="CQ2655" s="130"/>
      <c r="CR2655" s="130"/>
      <c r="CS2655" s="130"/>
      <c r="CT2655" s="130"/>
      <c r="CU2655" s="130"/>
      <c r="CV2655" s="130"/>
      <c r="CW2655" s="130"/>
      <c r="CX2655" s="130"/>
      <c r="CY2655" s="130"/>
      <c r="CZ2655" s="130"/>
      <c r="DA2655" s="130"/>
      <c r="DB2655" s="130"/>
      <c r="DC2655" s="130"/>
      <c r="DD2655" s="130"/>
      <c r="DE2655" s="130"/>
      <c r="DF2655" s="130"/>
      <c r="DG2655" s="130"/>
      <c r="DH2655" s="130"/>
      <c r="DI2655" s="130"/>
      <c r="DJ2655" s="130"/>
      <c r="DK2655" s="130"/>
      <c r="DL2655" s="130"/>
    </row>
    <row r="2656" spans="1:116" x14ac:dyDescent="0.2">
      <c r="A2656" s="134"/>
      <c r="B2656" s="249"/>
      <c r="C2656" s="223"/>
      <c r="D2656" s="279"/>
      <c r="E2656" s="141"/>
      <c r="F2656" s="134"/>
      <c r="G2656" s="249"/>
      <c r="H2656" s="198"/>
      <c r="I2656" s="249"/>
      <c r="J2656" s="249"/>
      <c r="K2656" s="104"/>
      <c r="L2656" s="198"/>
      <c r="M2656" s="134"/>
      <c r="N2656" s="249"/>
      <c r="O2656" s="249"/>
      <c r="P2656" s="88"/>
      <c r="Q2656" s="249"/>
      <c r="R2656" s="249"/>
      <c r="S2656" s="222"/>
      <c r="T2656" s="179"/>
      <c r="U2656" s="87"/>
      <c r="V2656" s="134"/>
      <c r="W2656" s="134"/>
      <c r="X2656" s="134"/>
      <c r="Y2656" s="131"/>
      <c r="Z2656" s="179"/>
      <c r="AA2656" s="87"/>
      <c r="AB2656" s="247"/>
      <c r="AC2656" s="145"/>
      <c r="AD2656" s="142"/>
      <c r="AE2656" s="142"/>
      <c r="AF2656" s="328"/>
      <c r="AG2656" s="108"/>
      <c r="AH2656" s="108"/>
      <c r="AI2656" s="108"/>
      <c r="AJ2656" s="108"/>
      <c r="AK2656" s="108"/>
      <c r="AL2656" s="108"/>
      <c r="AM2656" s="108"/>
      <c r="AN2656" s="108"/>
      <c r="AO2656" s="108"/>
      <c r="AP2656" s="108"/>
      <c r="AQ2656" s="108"/>
      <c r="AR2656" s="108"/>
      <c r="AS2656" s="108"/>
      <c r="AT2656" s="108"/>
      <c r="AU2656" s="108"/>
      <c r="AV2656" s="108"/>
      <c r="AW2656" s="108"/>
      <c r="AX2656" s="108"/>
      <c r="AY2656" s="108"/>
      <c r="AZ2656" s="108"/>
      <c r="BA2656" s="108"/>
      <c r="BB2656" s="108"/>
      <c r="BC2656" s="108"/>
      <c r="BD2656" s="108"/>
      <c r="BE2656" s="108"/>
      <c r="BF2656" s="108"/>
      <c r="BG2656" s="108"/>
      <c r="BH2656" s="108"/>
      <c r="BI2656" s="108"/>
      <c r="BJ2656" s="108"/>
      <c r="BK2656" s="130"/>
      <c r="BL2656" s="130"/>
      <c r="BM2656" s="130"/>
      <c r="BN2656" s="130"/>
      <c r="BO2656" s="130"/>
      <c r="BP2656" s="130"/>
      <c r="BQ2656" s="130"/>
      <c r="BR2656" s="130"/>
      <c r="BS2656" s="130"/>
      <c r="BT2656" s="130"/>
      <c r="BU2656" s="130"/>
      <c r="BV2656" s="130"/>
      <c r="BW2656" s="130"/>
      <c r="BX2656" s="130"/>
      <c r="BY2656" s="130"/>
      <c r="BZ2656" s="130"/>
      <c r="CA2656" s="130"/>
      <c r="CB2656" s="130"/>
      <c r="CC2656" s="130"/>
      <c r="CD2656" s="130"/>
      <c r="CE2656" s="130"/>
      <c r="CF2656" s="130"/>
      <c r="CG2656" s="130"/>
      <c r="CH2656" s="130"/>
      <c r="CI2656" s="130"/>
      <c r="CJ2656" s="130"/>
      <c r="CK2656" s="130"/>
      <c r="CL2656" s="130"/>
      <c r="CM2656" s="130"/>
      <c r="CN2656" s="130"/>
      <c r="CO2656" s="130"/>
      <c r="CP2656" s="130"/>
      <c r="CQ2656" s="130"/>
      <c r="CR2656" s="130"/>
      <c r="CS2656" s="130"/>
      <c r="CT2656" s="130"/>
      <c r="CU2656" s="130"/>
      <c r="CV2656" s="130"/>
      <c r="CW2656" s="130"/>
      <c r="CX2656" s="130"/>
      <c r="CY2656" s="130"/>
      <c r="CZ2656" s="130"/>
      <c r="DA2656" s="130"/>
      <c r="DB2656" s="130"/>
      <c r="DC2656" s="130"/>
      <c r="DD2656" s="130"/>
      <c r="DE2656" s="130"/>
      <c r="DF2656" s="130"/>
      <c r="DG2656" s="130"/>
      <c r="DH2656" s="130"/>
      <c r="DI2656" s="130"/>
      <c r="DJ2656" s="130"/>
      <c r="DK2656" s="130"/>
      <c r="DL2656" s="130"/>
    </row>
    <row r="2657" spans="1:116" x14ac:dyDescent="0.2">
      <c r="A2657" s="134"/>
      <c r="B2657" s="249"/>
      <c r="C2657" s="223"/>
      <c r="D2657" s="279"/>
      <c r="E2657" s="141"/>
      <c r="F2657" s="134"/>
      <c r="G2657" s="249"/>
      <c r="H2657" s="198"/>
      <c r="I2657" s="249"/>
      <c r="J2657" s="249"/>
      <c r="K2657" s="104"/>
      <c r="L2657" s="198"/>
      <c r="M2657" s="134"/>
      <c r="N2657" s="249"/>
      <c r="O2657" s="249"/>
      <c r="P2657" s="88"/>
      <c r="Q2657" s="249"/>
      <c r="R2657" s="249"/>
      <c r="S2657" s="222"/>
      <c r="T2657" s="179"/>
      <c r="U2657" s="87"/>
      <c r="V2657" s="134"/>
      <c r="W2657" s="134"/>
      <c r="X2657" s="134"/>
      <c r="Y2657" s="131"/>
      <c r="Z2657" s="179"/>
      <c r="AA2657" s="87"/>
      <c r="AB2657" s="247"/>
      <c r="AC2657" s="145"/>
      <c r="AD2657" s="142"/>
      <c r="AE2657" s="142"/>
      <c r="AF2657" s="328"/>
      <c r="AG2657" s="108"/>
      <c r="AH2657" s="108"/>
      <c r="AI2657" s="108"/>
      <c r="AJ2657" s="108"/>
      <c r="AK2657" s="108"/>
      <c r="AL2657" s="108"/>
      <c r="AM2657" s="108"/>
      <c r="AN2657" s="108"/>
      <c r="AO2657" s="108"/>
      <c r="AP2657" s="108"/>
      <c r="AQ2657" s="108"/>
      <c r="AR2657" s="108"/>
      <c r="AS2657" s="108"/>
      <c r="AT2657" s="108"/>
      <c r="AU2657" s="108"/>
      <c r="AV2657" s="108"/>
      <c r="AW2657" s="108"/>
      <c r="AX2657" s="108"/>
      <c r="AY2657" s="108"/>
      <c r="AZ2657" s="108"/>
      <c r="BA2657" s="108"/>
      <c r="BB2657" s="108"/>
      <c r="BC2657" s="108"/>
      <c r="BD2657" s="108"/>
      <c r="BE2657" s="108"/>
      <c r="BF2657" s="108"/>
      <c r="BG2657" s="108"/>
      <c r="BH2657" s="108"/>
      <c r="BI2657" s="108"/>
      <c r="BJ2657" s="108"/>
      <c r="BK2657" s="130"/>
      <c r="BL2657" s="130"/>
      <c r="BM2657" s="130"/>
      <c r="BN2657" s="130"/>
      <c r="BO2657" s="130"/>
      <c r="BP2657" s="130"/>
      <c r="BQ2657" s="130"/>
      <c r="BR2657" s="130"/>
      <c r="BS2657" s="130"/>
      <c r="BT2657" s="130"/>
      <c r="BU2657" s="130"/>
      <c r="BV2657" s="130"/>
      <c r="BW2657" s="130"/>
      <c r="BX2657" s="130"/>
      <c r="BY2657" s="130"/>
      <c r="BZ2657" s="130"/>
      <c r="CA2657" s="130"/>
      <c r="CB2657" s="130"/>
      <c r="CC2657" s="130"/>
      <c r="CD2657" s="130"/>
      <c r="CE2657" s="130"/>
      <c r="CF2657" s="130"/>
      <c r="CG2657" s="130"/>
      <c r="CH2657" s="130"/>
      <c r="CI2657" s="130"/>
      <c r="CJ2657" s="130"/>
      <c r="CK2657" s="130"/>
      <c r="CL2657" s="130"/>
      <c r="CM2657" s="130"/>
      <c r="CN2657" s="130"/>
      <c r="CO2657" s="130"/>
      <c r="CP2657" s="130"/>
      <c r="CQ2657" s="130"/>
      <c r="CR2657" s="130"/>
      <c r="CS2657" s="130"/>
      <c r="CT2657" s="130"/>
      <c r="CU2657" s="130"/>
      <c r="CV2657" s="130"/>
      <c r="CW2657" s="130"/>
      <c r="CX2657" s="130"/>
      <c r="CY2657" s="130"/>
      <c r="CZ2657" s="130"/>
      <c r="DA2657" s="130"/>
      <c r="DB2657" s="130"/>
      <c r="DC2657" s="130"/>
      <c r="DD2657" s="130"/>
      <c r="DE2657" s="130"/>
      <c r="DF2657" s="130"/>
      <c r="DG2657" s="130"/>
      <c r="DH2657" s="130"/>
      <c r="DI2657" s="130"/>
      <c r="DJ2657" s="130"/>
      <c r="DK2657" s="130"/>
      <c r="DL2657" s="130"/>
    </row>
    <row r="2658" spans="1:116" x14ac:dyDescent="0.2">
      <c r="A2658" s="134"/>
      <c r="B2658" s="249"/>
      <c r="C2658" s="223"/>
      <c r="D2658" s="280"/>
      <c r="E2658" s="141"/>
      <c r="F2658" s="134"/>
      <c r="G2658" s="249"/>
      <c r="H2658" s="198"/>
      <c r="I2658" s="249"/>
      <c r="J2658" s="249"/>
      <c r="K2658" s="104"/>
      <c r="L2658" s="198"/>
      <c r="M2658" s="134"/>
      <c r="N2658" s="249"/>
      <c r="O2658" s="249"/>
      <c r="P2658" s="88"/>
      <c r="Q2658" s="249"/>
      <c r="R2658" s="249"/>
      <c r="S2658" s="222"/>
      <c r="T2658" s="179"/>
      <c r="U2658" s="87"/>
      <c r="V2658" s="134"/>
      <c r="W2658" s="134"/>
      <c r="X2658" s="134"/>
      <c r="Y2658" s="131"/>
      <c r="Z2658" s="179"/>
      <c r="AA2658" s="87"/>
      <c r="AB2658" s="247"/>
      <c r="AC2658" s="145"/>
      <c r="AD2658" s="142"/>
      <c r="AE2658" s="142"/>
      <c r="AF2658" s="328"/>
      <c r="AG2658" s="108"/>
      <c r="AH2658" s="108"/>
      <c r="AI2658" s="108"/>
      <c r="AJ2658" s="108"/>
      <c r="AK2658" s="108"/>
      <c r="AL2658" s="108"/>
      <c r="AM2658" s="108"/>
      <c r="AN2658" s="108"/>
      <c r="AO2658" s="108"/>
      <c r="AP2658" s="108"/>
      <c r="AQ2658" s="108"/>
      <c r="AR2658" s="108"/>
      <c r="AS2658" s="108"/>
      <c r="AT2658" s="108"/>
      <c r="AU2658" s="108"/>
      <c r="AV2658" s="108"/>
      <c r="AW2658" s="108"/>
      <c r="AX2658" s="108"/>
      <c r="AY2658" s="108"/>
      <c r="AZ2658" s="108"/>
      <c r="BA2658" s="108"/>
      <c r="BB2658" s="108"/>
      <c r="BC2658" s="108"/>
      <c r="BD2658" s="108"/>
      <c r="BE2658" s="108"/>
      <c r="BF2658" s="108"/>
      <c r="BG2658" s="108"/>
      <c r="BH2658" s="108"/>
      <c r="BI2658" s="108"/>
      <c r="BJ2658" s="108"/>
      <c r="BK2658" s="130"/>
      <c r="BL2658" s="130"/>
      <c r="BM2658" s="130"/>
      <c r="BN2658" s="130"/>
      <c r="BO2658" s="130"/>
      <c r="BP2658" s="130"/>
      <c r="BQ2658" s="130"/>
      <c r="BR2658" s="130"/>
      <c r="BS2658" s="130"/>
      <c r="BT2658" s="130"/>
      <c r="BU2658" s="130"/>
      <c r="BV2658" s="130"/>
      <c r="BW2658" s="130"/>
      <c r="BX2658" s="130"/>
      <c r="BY2658" s="130"/>
      <c r="BZ2658" s="130"/>
      <c r="CA2658" s="130"/>
      <c r="CB2658" s="130"/>
      <c r="CC2658" s="130"/>
      <c r="CD2658" s="130"/>
      <c r="CE2658" s="130"/>
      <c r="CF2658" s="130"/>
      <c r="CG2658" s="130"/>
      <c r="CH2658" s="130"/>
      <c r="CI2658" s="130"/>
      <c r="CJ2658" s="130"/>
      <c r="CK2658" s="130"/>
      <c r="CL2658" s="130"/>
      <c r="CM2658" s="130"/>
      <c r="CN2658" s="130"/>
      <c r="CO2658" s="130"/>
      <c r="CP2658" s="130"/>
      <c r="CQ2658" s="130"/>
      <c r="CR2658" s="130"/>
      <c r="CS2658" s="130"/>
      <c r="CT2658" s="130"/>
      <c r="CU2658" s="130"/>
      <c r="CV2658" s="130"/>
      <c r="CW2658" s="130"/>
      <c r="CX2658" s="130"/>
      <c r="CY2658" s="130"/>
      <c r="CZ2658" s="130"/>
      <c r="DA2658" s="130"/>
      <c r="DB2658" s="130"/>
      <c r="DC2658" s="130"/>
      <c r="DD2658" s="130"/>
      <c r="DE2658" s="130"/>
      <c r="DF2658" s="130"/>
      <c r="DG2658" s="130"/>
      <c r="DH2658" s="130"/>
      <c r="DI2658" s="130"/>
      <c r="DJ2658" s="130"/>
      <c r="DK2658" s="130"/>
      <c r="DL2658" s="130"/>
    </row>
    <row r="2659" spans="1:116" x14ac:dyDescent="0.2">
      <c r="A2659" s="134"/>
      <c r="B2659" s="249"/>
      <c r="C2659" s="223"/>
      <c r="D2659" s="279"/>
      <c r="E2659" s="141"/>
      <c r="F2659" s="134"/>
      <c r="G2659" s="249"/>
      <c r="H2659" s="198"/>
      <c r="I2659" s="249"/>
      <c r="J2659" s="249"/>
      <c r="K2659" s="104"/>
      <c r="L2659" s="198"/>
      <c r="M2659" s="134"/>
      <c r="N2659" s="249"/>
      <c r="O2659" s="249"/>
      <c r="P2659" s="88"/>
      <c r="Q2659" s="249"/>
      <c r="R2659" s="249"/>
      <c r="S2659" s="222"/>
      <c r="T2659" s="179"/>
      <c r="U2659" s="87"/>
      <c r="V2659" s="134"/>
      <c r="W2659" s="134"/>
      <c r="X2659" s="134"/>
      <c r="Y2659" s="131"/>
      <c r="Z2659" s="179"/>
      <c r="AA2659" s="87"/>
      <c r="AB2659" s="247"/>
      <c r="AC2659" s="145"/>
      <c r="AD2659" s="142"/>
      <c r="AE2659" s="142"/>
      <c r="AF2659" s="328"/>
      <c r="AG2659" s="108"/>
      <c r="AH2659" s="108"/>
      <c r="AI2659" s="108"/>
      <c r="AJ2659" s="108"/>
      <c r="AK2659" s="108"/>
      <c r="AL2659" s="108"/>
      <c r="AM2659" s="108"/>
      <c r="AN2659" s="108"/>
      <c r="AO2659" s="108"/>
      <c r="AP2659" s="108"/>
      <c r="AQ2659" s="108"/>
      <c r="AR2659" s="108"/>
      <c r="AS2659" s="108"/>
      <c r="AT2659" s="108"/>
      <c r="AU2659" s="108"/>
      <c r="AV2659" s="108"/>
      <c r="AW2659" s="108"/>
      <c r="AX2659" s="108"/>
      <c r="AY2659" s="108"/>
      <c r="AZ2659" s="108"/>
      <c r="BA2659" s="108"/>
      <c r="BB2659" s="108"/>
      <c r="BC2659" s="108"/>
      <c r="BD2659" s="108"/>
      <c r="BE2659" s="108"/>
      <c r="BF2659" s="108"/>
      <c r="BG2659" s="108"/>
      <c r="BH2659" s="108"/>
      <c r="BI2659" s="108"/>
      <c r="BJ2659" s="108"/>
      <c r="BK2659" s="130"/>
      <c r="BL2659" s="130"/>
      <c r="BM2659" s="130"/>
      <c r="BN2659" s="130"/>
      <c r="BO2659" s="130"/>
      <c r="BP2659" s="130"/>
      <c r="BQ2659" s="130"/>
      <c r="BR2659" s="130"/>
      <c r="BS2659" s="130"/>
      <c r="BT2659" s="130"/>
      <c r="BU2659" s="130"/>
      <c r="BV2659" s="130"/>
      <c r="BW2659" s="130"/>
      <c r="BX2659" s="130"/>
      <c r="BY2659" s="130"/>
      <c r="BZ2659" s="130"/>
      <c r="CA2659" s="130"/>
      <c r="CB2659" s="130"/>
      <c r="CC2659" s="130"/>
      <c r="CD2659" s="130"/>
      <c r="CE2659" s="130"/>
      <c r="CF2659" s="130"/>
      <c r="CG2659" s="130"/>
      <c r="CH2659" s="130"/>
      <c r="CI2659" s="130"/>
      <c r="CJ2659" s="130"/>
      <c r="CK2659" s="130"/>
      <c r="CL2659" s="130"/>
      <c r="CM2659" s="130"/>
      <c r="CN2659" s="130"/>
      <c r="CO2659" s="130"/>
      <c r="CP2659" s="130"/>
      <c r="CQ2659" s="130"/>
      <c r="CR2659" s="130"/>
      <c r="CS2659" s="130"/>
      <c r="CT2659" s="130"/>
      <c r="CU2659" s="130"/>
      <c r="CV2659" s="130"/>
      <c r="CW2659" s="130"/>
      <c r="CX2659" s="130"/>
      <c r="CY2659" s="130"/>
      <c r="CZ2659" s="130"/>
      <c r="DA2659" s="130"/>
      <c r="DB2659" s="130"/>
      <c r="DC2659" s="130"/>
      <c r="DD2659" s="130"/>
      <c r="DE2659" s="130"/>
      <c r="DF2659" s="130"/>
      <c r="DG2659" s="130"/>
      <c r="DH2659" s="130"/>
      <c r="DI2659" s="130"/>
      <c r="DJ2659" s="130"/>
      <c r="DK2659" s="130"/>
      <c r="DL2659" s="130"/>
    </row>
    <row r="2660" spans="1:116" x14ac:dyDescent="0.2">
      <c r="A2660" s="134"/>
      <c r="B2660" s="249"/>
      <c r="C2660" s="223"/>
      <c r="D2660" s="280"/>
      <c r="E2660" s="141"/>
      <c r="F2660" s="134"/>
      <c r="G2660" s="249"/>
      <c r="H2660" s="198"/>
      <c r="I2660" s="249"/>
      <c r="J2660" s="249"/>
      <c r="K2660" s="104"/>
      <c r="L2660" s="198"/>
      <c r="M2660" s="134"/>
      <c r="N2660" s="249"/>
      <c r="O2660" s="249"/>
      <c r="P2660" s="88"/>
      <c r="Q2660" s="249"/>
      <c r="R2660" s="249"/>
      <c r="S2660" s="222"/>
      <c r="T2660" s="179"/>
      <c r="U2660" s="87"/>
      <c r="V2660" s="134"/>
      <c r="W2660" s="134"/>
      <c r="X2660" s="134"/>
      <c r="Y2660" s="131"/>
      <c r="Z2660" s="179"/>
      <c r="AA2660" s="87"/>
      <c r="AB2660" s="247"/>
      <c r="AC2660" s="145"/>
      <c r="AD2660" s="142"/>
      <c r="AE2660" s="142"/>
      <c r="AF2660" s="328"/>
      <c r="AG2660" s="108"/>
      <c r="AH2660" s="108"/>
      <c r="AI2660" s="108"/>
      <c r="AJ2660" s="108"/>
      <c r="AK2660" s="108"/>
      <c r="AL2660" s="108"/>
      <c r="AM2660" s="108"/>
      <c r="AN2660" s="108"/>
      <c r="AO2660" s="108"/>
      <c r="AP2660" s="108"/>
      <c r="AQ2660" s="108"/>
      <c r="AR2660" s="108"/>
      <c r="AS2660" s="108"/>
      <c r="AT2660" s="108"/>
      <c r="AU2660" s="108"/>
      <c r="AV2660" s="108"/>
      <c r="AW2660" s="108"/>
      <c r="AX2660" s="108"/>
      <c r="AY2660" s="108"/>
      <c r="AZ2660" s="108"/>
      <c r="BA2660" s="108"/>
      <c r="BB2660" s="108"/>
      <c r="BC2660" s="108"/>
      <c r="BD2660" s="108"/>
      <c r="BE2660" s="108"/>
      <c r="BF2660" s="108"/>
      <c r="BG2660" s="108"/>
      <c r="BH2660" s="108"/>
      <c r="BI2660" s="108"/>
      <c r="BJ2660" s="108"/>
      <c r="BK2660" s="130"/>
      <c r="BL2660" s="130"/>
      <c r="BM2660" s="130"/>
      <c r="BN2660" s="130"/>
      <c r="BO2660" s="130"/>
      <c r="BP2660" s="130"/>
      <c r="BQ2660" s="130"/>
      <c r="BR2660" s="130"/>
      <c r="BS2660" s="130"/>
      <c r="BT2660" s="130"/>
      <c r="BU2660" s="130"/>
      <c r="BV2660" s="130"/>
      <c r="BW2660" s="130"/>
      <c r="BX2660" s="130"/>
      <c r="BY2660" s="130"/>
      <c r="BZ2660" s="130"/>
      <c r="CA2660" s="130"/>
      <c r="CB2660" s="130"/>
      <c r="CC2660" s="130"/>
      <c r="CD2660" s="130"/>
      <c r="CE2660" s="130"/>
      <c r="CF2660" s="130"/>
      <c r="CG2660" s="130"/>
      <c r="CH2660" s="130"/>
      <c r="CI2660" s="130"/>
      <c r="CJ2660" s="130"/>
      <c r="CK2660" s="130"/>
      <c r="CL2660" s="130"/>
      <c r="CM2660" s="130"/>
      <c r="CN2660" s="130"/>
      <c r="CO2660" s="130"/>
      <c r="CP2660" s="130"/>
      <c r="CQ2660" s="130"/>
      <c r="CR2660" s="130"/>
      <c r="CS2660" s="130"/>
      <c r="CT2660" s="130"/>
      <c r="CU2660" s="130"/>
      <c r="CV2660" s="130"/>
      <c r="CW2660" s="130"/>
      <c r="CX2660" s="130"/>
      <c r="CY2660" s="130"/>
      <c r="CZ2660" s="130"/>
      <c r="DA2660" s="130"/>
      <c r="DB2660" s="130"/>
      <c r="DC2660" s="130"/>
      <c r="DD2660" s="130"/>
      <c r="DE2660" s="130"/>
      <c r="DF2660" s="130"/>
      <c r="DG2660" s="130"/>
      <c r="DH2660" s="130"/>
      <c r="DI2660" s="130"/>
      <c r="DJ2660" s="130"/>
      <c r="DK2660" s="130"/>
      <c r="DL2660" s="130"/>
    </row>
    <row r="2661" spans="1:116" x14ac:dyDescent="0.2">
      <c r="A2661" s="134"/>
      <c r="B2661" s="249"/>
      <c r="C2661" s="223"/>
      <c r="D2661" s="279"/>
      <c r="E2661" s="141"/>
      <c r="F2661" s="134"/>
      <c r="G2661" s="249"/>
      <c r="H2661" s="198"/>
      <c r="I2661" s="249"/>
      <c r="J2661" s="249"/>
      <c r="K2661" s="104"/>
      <c r="L2661" s="198"/>
      <c r="M2661" s="134"/>
      <c r="N2661" s="249"/>
      <c r="O2661" s="249"/>
      <c r="P2661" s="88"/>
      <c r="Q2661" s="249"/>
      <c r="R2661" s="249"/>
      <c r="S2661" s="222"/>
      <c r="T2661" s="179"/>
      <c r="U2661" s="87"/>
      <c r="V2661" s="134"/>
      <c r="W2661" s="134"/>
      <c r="X2661" s="134"/>
      <c r="Y2661" s="131"/>
      <c r="Z2661" s="179"/>
      <c r="AA2661" s="87"/>
      <c r="AB2661" s="247"/>
      <c r="AC2661" s="145"/>
      <c r="AD2661" s="142"/>
      <c r="AE2661" s="142"/>
      <c r="AF2661" s="328"/>
      <c r="AG2661" s="108"/>
      <c r="AH2661" s="108"/>
      <c r="AI2661" s="108"/>
      <c r="AJ2661" s="108"/>
      <c r="AK2661" s="108"/>
      <c r="AL2661" s="108"/>
      <c r="AM2661" s="108"/>
      <c r="AN2661" s="108"/>
      <c r="AO2661" s="108"/>
      <c r="AP2661" s="108"/>
      <c r="AQ2661" s="108"/>
      <c r="AR2661" s="108"/>
      <c r="AS2661" s="108"/>
      <c r="AT2661" s="108"/>
      <c r="AU2661" s="108"/>
      <c r="AV2661" s="108"/>
      <c r="AW2661" s="108"/>
      <c r="AX2661" s="108"/>
      <c r="AY2661" s="108"/>
      <c r="AZ2661" s="108"/>
      <c r="BA2661" s="108"/>
      <c r="BB2661" s="108"/>
      <c r="BC2661" s="108"/>
      <c r="BD2661" s="108"/>
      <c r="BE2661" s="108"/>
      <c r="BF2661" s="108"/>
      <c r="BG2661" s="108"/>
      <c r="BH2661" s="108"/>
      <c r="BI2661" s="108"/>
      <c r="BJ2661" s="108"/>
      <c r="BK2661" s="130"/>
      <c r="BL2661" s="130"/>
      <c r="BM2661" s="130"/>
      <c r="BN2661" s="130"/>
      <c r="BO2661" s="130"/>
      <c r="BP2661" s="130"/>
      <c r="BQ2661" s="130"/>
      <c r="BR2661" s="130"/>
      <c r="BS2661" s="130"/>
      <c r="BT2661" s="130"/>
      <c r="BU2661" s="130"/>
      <c r="BV2661" s="130"/>
      <c r="BW2661" s="130"/>
      <c r="BX2661" s="130"/>
      <c r="BY2661" s="130"/>
      <c r="BZ2661" s="130"/>
      <c r="CA2661" s="130"/>
      <c r="CB2661" s="130"/>
      <c r="CC2661" s="130"/>
      <c r="CD2661" s="130"/>
      <c r="CE2661" s="130"/>
      <c r="CF2661" s="130"/>
      <c r="CG2661" s="130"/>
      <c r="CH2661" s="130"/>
      <c r="CI2661" s="130"/>
      <c r="CJ2661" s="130"/>
      <c r="CK2661" s="130"/>
      <c r="CL2661" s="130"/>
      <c r="CM2661" s="130"/>
      <c r="CN2661" s="130"/>
      <c r="CO2661" s="130"/>
      <c r="CP2661" s="130"/>
      <c r="CQ2661" s="130"/>
      <c r="CR2661" s="130"/>
      <c r="CS2661" s="130"/>
      <c r="CT2661" s="130"/>
      <c r="CU2661" s="130"/>
      <c r="CV2661" s="130"/>
      <c r="CW2661" s="130"/>
      <c r="CX2661" s="130"/>
      <c r="CY2661" s="130"/>
      <c r="CZ2661" s="130"/>
      <c r="DA2661" s="130"/>
      <c r="DB2661" s="130"/>
      <c r="DC2661" s="130"/>
      <c r="DD2661" s="130"/>
      <c r="DE2661" s="130"/>
      <c r="DF2661" s="130"/>
      <c r="DG2661" s="130"/>
      <c r="DH2661" s="130"/>
      <c r="DI2661" s="130"/>
      <c r="DJ2661" s="130"/>
      <c r="DK2661" s="130"/>
      <c r="DL2661" s="130"/>
    </row>
    <row r="2662" spans="1:116" x14ac:dyDescent="0.2">
      <c r="A2662" s="134"/>
      <c r="B2662" s="249"/>
      <c r="C2662" s="223"/>
      <c r="D2662" s="280"/>
      <c r="E2662" s="141"/>
      <c r="F2662" s="134"/>
      <c r="G2662" s="249"/>
      <c r="H2662" s="198"/>
      <c r="I2662" s="249"/>
      <c r="J2662" s="249"/>
      <c r="K2662" s="104"/>
      <c r="L2662" s="198"/>
      <c r="M2662" s="134"/>
      <c r="N2662" s="249"/>
      <c r="O2662" s="249"/>
      <c r="P2662" s="88"/>
      <c r="Q2662" s="249"/>
      <c r="R2662" s="249"/>
      <c r="S2662" s="222"/>
      <c r="T2662" s="179"/>
      <c r="U2662" s="87"/>
      <c r="V2662" s="134"/>
      <c r="W2662" s="134"/>
      <c r="X2662" s="134"/>
      <c r="Y2662" s="131"/>
      <c r="Z2662" s="179"/>
      <c r="AA2662" s="87"/>
      <c r="AB2662" s="247"/>
      <c r="AC2662" s="145"/>
      <c r="AD2662" s="142"/>
      <c r="AE2662" s="142"/>
      <c r="AF2662" s="328"/>
      <c r="AG2662" s="108"/>
      <c r="AH2662" s="108"/>
      <c r="AI2662" s="108"/>
      <c r="AJ2662" s="108"/>
      <c r="AK2662" s="108"/>
      <c r="AL2662" s="108"/>
      <c r="AM2662" s="108"/>
      <c r="AN2662" s="108"/>
      <c r="AO2662" s="108"/>
      <c r="AP2662" s="108"/>
      <c r="AQ2662" s="108"/>
      <c r="AR2662" s="108"/>
      <c r="AS2662" s="108"/>
      <c r="AT2662" s="108"/>
      <c r="AU2662" s="108"/>
      <c r="AV2662" s="108"/>
      <c r="AW2662" s="108"/>
      <c r="AX2662" s="108"/>
      <c r="AY2662" s="108"/>
      <c r="AZ2662" s="108"/>
      <c r="BA2662" s="108"/>
      <c r="BB2662" s="108"/>
      <c r="BC2662" s="108"/>
      <c r="BD2662" s="108"/>
      <c r="BE2662" s="108"/>
      <c r="BF2662" s="108"/>
      <c r="BG2662" s="108"/>
      <c r="BH2662" s="108"/>
      <c r="BI2662" s="108"/>
      <c r="BJ2662" s="108"/>
      <c r="BK2662" s="130"/>
      <c r="BL2662" s="130"/>
      <c r="BM2662" s="130"/>
      <c r="BN2662" s="130"/>
      <c r="BO2662" s="130"/>
      <c r="BP2662" s="130"/>
      <c r="BQ2662" s="130"/>
      <c r="BR2662" s="130"/>
      <c r="BS2662" s="130"/>
      <c r="BT2662" s="130"/>
      <c r="BU2662" s="130"/>
      <c r="BV2662" s="130"/>
      <c r="BW2662" s="130"/>
      <c r="BX2662" s="130"/>
      <c r="BY2662" s="130"/>
      <c r="BZ2662" s="130"/>
      <c r="CA2662" s="130"/>
      <c r="CB2662" s="130"/>
      <c r="CC2662" s="130"/>
      <c r="CD2662" s="130"/>
      <c r="CE2662" s="130"/>
      <c r="CF2662" s="130"/>
      <c r="CG2662" s="130"/>
      <c r="CH2662" s="130"/>
      <c r="CI2662" s="130"/>
      <c r="CJ2662" s="130"/>
      <c r="CK2662" s="130"/>
      <c r="CL2662" s="130"/>
      <c r="CM2662" s="130"/>
      <c r="CN2662" s="130"/>
      <c r="CO2662" s="130"/>
      <c r="CP2662" s="130"/>
      <c r="CQ2662" s="130"/>
      <c r="CR2662" s="130"/>
      <c r="CS2662" s="130"/>
      <c r="CT2662" s="130"/>
      <c r="CU2662" s="130"/>
      <c r="CV2662" s="130"/>
      <c r="CW2662" s="130"/>
      <c r="CX2662" s="130"/>
      <c r="CY2662" s="130"/>
      <c r="CZ2662" s="130"/>
      <c r="DA2662" s="130"/>
      <c r="DB2662" s="130"/>
      <c r="DC2662" s="130"/>
      <c r="DD2662" s="130"/>
      <c r="DE2662" s="130"/>
      <c r="DF2662" s="130"/>
      <c r="DG2662" s="130"/>
      <c r="DH2662" s="130"/>
      <c r="DI2662" s="130"/>
      <c r="DJ2662" s="130"/>
      <c r="DK2662" s="130"/>
      <c r="DL2662" s="130"/>
    </row>
    <row r="2663" spans="1:116" x14ac:dyDescent="0.2">
      <c r="A2663" s="134"/>
      <c r="B2663" s="249"/>
      <c r="C2663" s="223"/>
      <c r="D2663" s="279"/>
      <c r="E2663" s="141"/>
      <c r="F2663" s="134"/>
      <c r="G2663" s="249"/>
      <c r="H2663" s="198"/>
      <c r="I2663" s="249"/>
      <c r="J2663" s="249"/>
      <c r="K2663" s="104"/>
      <c r="L2663" s="198"/>
      <c r="M2663" s="134"/>
      <c r="N2663" s="249"/>
      <c r="O2663" s="249"/>
      <c r="P2663" s="88"/>
      <c r="Q2663" s="249"/>
      <c r="R2663" s="249"/>
      <c r="S2663" s="222"/>
      <c r="T2663" s="179"/>
      <c r="U2663" s="87"/>
      <c r="V2663" s="134"/>
      <c r="W2663" s="134"/>
      <c r="X2663" s="134"/>
      <c r="Y2663" s="131"/>
      <c r="Z2663" s="179"/>
      <c r="AA2663" s="87"/>
      <c r="AB2663" s="247"/>
      <c r="AC2663" s="145"/>
      <c r="AD2663" s="142"/>
      <c r="AE2663" s="142"/>
      <c r="AF2663" s="328"/>
      <c r="AG2663" s="108"/>
      <c r="AH2663" s="108"/>
      <c r="AI2663" s="108"/>
      <c r="AJ2663" s="108"/>
      <c r="AK2663" s="108"/>
      <c r="AL2663" s="108"/>
      <c r="AM2663" s="108"/>
      <c r="AN2663" s="108"/>
      <c r="AO2663" s="108"/>
      <c r="AP2663" s="108"/>
      <c r="AQ2663" s="108"/>
      <c r="AR2663" s="108"/>
      <c r="AS2663" s="108"/>
      <c r="AT2663" s="108"/>
      <c r="AU2663" s="108"/>
      <c r="AV2663" s="108"/>
      <c r="AW2663" s="108"/>
      <c r="AX2663" s="108"/>
      <c r="AY2663" s="108"/>
      <c r="AZ2663" s="108"/>
      <c r="BA2663" s="108"/>
      <c r="BB2663" s="108"/>
      <c r="BC2663" s="108"/>
      <c r="BD2663" s="108"/>
      <c r="BE2663" s="108"/>
      <c r="BF2663" s="108"/>
      <c r="BG2663" s="108"/>
      <c r="BH2663" s="108"/>
      <c r="BI2663" s="108"/>
      <c r="BJ2663" s="108"/>
      <c r="BK2663" s="130"/>
      <c r="BL2663" s="130"/>
      <c r="BM2663" s="130"/>
      <c r="BN2663" s="130"/>
      <c r="BO2663" s="130"/>
      <c r="BP2663" s="130"/>
      <c r="BQ2663" s="130"/>
      <c r="BR2663" s="130"/>
      <c r="BS2663" s="130"/>
      <c r="BT2663" s="130"/>
      <c r="BU2663" s="130"/>
      <c r="BV2663" s="130"/>
      <c r="BW2663" s="130"/>
      <c r="BX2663" s="130"/>
      <c r="BY2663" s="130"/>
      <c r="BZ2663" s="130"/>
      <c r="CA2663" s="130"/>
      <c r="CB2663" s="130"/>
      <c r="CC2663" s="130"/>
      <c r="CD2663" s="130"/>
      <c r="CE2663" s="130"/>
      <c r="CF2663" s="130"/>
      <c r="CG2663" s="130"/>
      <c r="CH2663" s="130"/>
      <c r="CI2663" s="130"/>
      <c r="CJ2663" s="130"/>
      <c r="CK2663" s="130"/>
      <c r="CL2663" s="130"/>
      <c r="CM2663" s="130"/>
      <c r="CN2663" s="130"/>
      <c r="CO2663" s="130"/>
      <c r="CP2663" s="130"/>
      <c r="CQ2663" s="130"/>
      <c r="CR2663" s="130"/>
      <c r="CS2663" s="130"/>
      <c r="CT2663" s="130"/>
      <c r="CU2663" s="130"/>
      <c r="CV2663" s="130"/>
      <c r="CW2663" s="130"/>
      <c r="CX2663" s="130"/>
      <c r="CY2663" s="130"/>
      <c r="CZ2663" s="130"/>
      <c r="DA2663" s="130"/>
      <c r="DB2663" s="130"/>
      <c r="DC2663" s="130"/>
      <c r="DD2663" s="130"/>
      <c r="DE2663" s="130"/>
      <c r="DF2663" s="130"/>
      <c r="DG2663" s="130"/>
      <c r="DH2663" s="130"/>
      <c r="DI2663" s="130"/>
      <c r="DJ2663" s="130"/>
      <c r="DK2663" s="130"/>
      <c r="DL2663" s="130"/>
    </row>
    <row r="2664" spans="1:116" x14ac:dyDescent="0.2">
      <c r="A2664" s="134"/>
      <c r="B2664" s="249"/>
      <c r="C2664" s="223"/>
      <c r="D2664" s="280"/>
      <c r="E2664" s="141"/>
      <c r="F2664" s="134"/>
      <c r="G2664" s="249"/>
      <c r="H2664" s="198"/>
      <c r="I2664" s="249"/>
      <c r="J2664" s="249"/>
      <c r="K2664" s="104"/>
      <c r="L2664" s="198"/>
      <c r="M2664" s="134"/>
      <c r="N2664" s="249"/>
      <c r="O2664" s="249"/>
      <c r="P2664" s="88"/>
      <c r="Q2664" s="249"/>
      <c r="R2664" s="249"/>
      <c r="S2664" s="222"/>
      <c r="T2664" s="179"/>
      <c r="U2664" s="87"/>
      <c r="V2664" s="134"/>
      <c r="W2664" s="134"/>
      <c r="X2664" s="134"/>
      <c r="Y2664" s="131"/>
      <c r="Z2664" s="179"/>
      <c r="AA2664" s="87"/>
      <c r="AB2664" s="247"/>
      <c r="AC2664" s="145"/>
      <c r="AD2664" s="142"/>
      <c r="AE2664" s="142"/>
      <c r="AF2664" s="328"/>
      <c r="AG2664" s="108"/>
      <c r="AH2664" s="108"/>
      <c r="AI2664" s="108"/>
      <c r="AJ2664" s="108"/>
      <c r="AK2664" s="108"/>
      <c r="AL2664" s="108"/>
      <c r="AM2664" s="108"/>
      <c r="AN2664" s="108"/>
      <c r="AO2664" s="108"/>
      <c r="AP2664" s="108"/>
      <c r="AQ2664" s="108"/>
      <c r="AR2664" s="108"/>
      <c r="AS2664" s="108"/>
      <c r="AT2664" s="108"/>
      <c r="AU2664" s="108"/>
      <c r="AV2664" s="108"/>
      <c r="AW2664" s="108"/>
      <c r="AX2664" s="108"/>
      <c r="AY2664" s="108"/>
      <c r="AZ2664" s="108"/>
      <c r="BA2664" s="108"/>
      <c r="BB2664" s="108"/>
      <c r="BC2664" s="108"/>
      <c r="BD2664" s="108"/>
      <c r="BE2664" s="108"/>
      <c r="BF2664" s="108"/>
      <c r="BG2664" s="108"/>
      <c r="BH2664" s="108"/>
      <c r="BI2664" s="108"/>
      <c r="BJ2664" s="108"/>
      <c r="BK2664" s="130"/>
      <c r="BL2664" s="130"/>
      <c r="BM2664" s="130"/>
      <c r="BN2664" s="130"/>
      <c r="BO2664" s="130"/>
      <c r="BP2664" s="130"/>
      <c r="BQ2664" s="130"/>
      <c r="BR2664" s="130"/>
      <c r="BS2664" s="130"/>
      <c r="BT2664" s="130"/>
      <c r="BU2664" s="130"/>
      <c r="BV2664" s="130"/>
      <c r="BW2664" s="130"/>
      <c r="BX2664" s="130"/>
      <c r="BY2664" s="130"/>
      <c r="BZ2664" s="130"/>
      <c r="CA2664" s="130"/>
      <c r="CB2664" s="130"/>
      <c r="CC2664" s="130"/>
      <c r="CD2664" s="130"/>
      <c r="CE2664" s="130"/>
      <c r="CF2664" s="130"/>
      <c r="CG2664" s="130"/>
      <c r="CH2664" s="130"/>
      <c r="CI2664" s="130"/>
      <c r="CJ2664" s="130"/>
      <c r="CK2664" s="130"/>
      <c r="CL2664" s="130"/>
      <c r="CM2664" s="130"/>
      <c r="CN2664" s="130"/>
      <c r="CO2664" s="130"/>
      <c r="CP2664" s="130"/>
      <c r="CQ2664" s="130"/>
      <c r="CR2664" s="130"/>
      <c r="CS2664" s="130"/>
      <c r="CT2664" s="130"/>
      <c r="CU2664" s="130"/>
      <c r="CV2664" s="130"/>
      <c r="CW2664" s="130"/>
      <c r="CX2664" s="130"/>
      <c r="CY2664" s="130"/>
      <c r="CZ2664" s="130"/>
      <c r="DA2664" s="130"/>
      <c r="DB2664" s="130"/>
      <c r="DC2664" s="130"/>
      <c r="DD2664" s="130"/>
      <c r="DE2664" s="130"/>
      <c r="DF2664" s="130"/>
      <c r="DG2664" s="130"/>
      <c r="DH2664" s="130"/>
      <c r="DI2664" s="130"/>
      <c r="DJ2664" s="130"/>
      <c r="DK2664" s="130"/>
      <c r="DL2664" s="130"/>
    </row>
    <row r="2665" spans="1:116" x14ac:dyDescent="0.2">
      <c r="A2665" s="134"/>
      <c r="B2665" s="249"/>
      <c r="C2665" s="223"/>
      <c r="D2665" s="279"/>
      <c r="E2665" s="141"/>
      <c r="F2665" s="134"/>
      <c r="G2665" s="249"/>
      <c r="H2665" s="198"/>
      <c r="I2665" s="249"/>
      <c r="J2665" s="249"/>
      <c r="K2665" s="104"/>
      <c r="L2665" s="198"/>
      <c r="M2665" s="134"/>
      <c r="N2665" s="249"/>
      <c r="O2665" s="249"/>
      <c r="P2665" s="88"/>
      <c r="Q2665" s="249"/>
      <c r="R2665" s="249"/>
      <c r="S2665" s="222"/>
      <c r="T2665" s="179"/>
      <c r="U2665" s="87"/>
      <c r="V2665" s="134"/>
      <c r="W2665" s="134"/>
      <c r="X2665" s="134"/>
      <c r="Y2665" s="131"/>
      <c r="Z2665" s="179"/>
      <c r="AA2665" s="87"/>
      <c r="AB2665" s="247"/>
      <c r="AC2665" s="145"/>
      <c r="AD2665" s="142"/>
      <c r="AE2665" s="142"/>
      <c r="AF2665" s="328"/>
      <c r="AG2665" s="108"/>
      <c r="AH2665" s="108"/>
      <c r="AI2665" s="108"/>
      <c r="AJ2665" s="108"/>
      <c r="AK2665" s="108"/>
      <c r="AL2665" s="108"/>
      <c r="AM2665" s="108"/>
      <c r="AN2665" s="108"/>
      <c r="AO2665" s="108"/>
      <c r="AP2665" s="108"/>
      <c r="AQ2665" s="108"/>
      <c r="AR2665" s="108"/>
      <c r="AS2665" s="108"/>
      <c r="AT2665" s="108"/>
      <c r="AU2665" s="108"/>
      <c r="AV2665" s="108"/>
      <c r="AW2665" s="108"/>
      <c r="AX2665" s="108"/>
      <c r="AY2665" s="108"/>
      <c r="AZ2665" s="108"/>
      <c r="BA2665" s="108"/>
      <c r="BB2665" s="108"/>
      <c r="BC2665" s="108"/>
      <c r="BD2665" s="108"/>
      <c r="BE2665" s="108"/>
      <c r="BF2665" s="108"/>
      <c r="BG2665" s="108"/>
      <c r="BH2665" s="108"/>
      <c r="BI2665" s="108"/>
      <c r="BJ2665" s="108"/>
      <c r="BK2665" s="130"/>
      <c r="BL2665" s="130"/>
      <c r="BM2665" s="130"/>
      <c r="BN2665" s="130"/>
      <c r="BO2665" s="130"/>
      <c r="BP2665" s="130"/>
      <c r="BQ2665" s="130"/>
      <c r="BR2665" s="130"/>
      <c r="BS2665" s="130"/>
      <c r="BT2665" s="130"/>
      <c r="BU2665" s="130"/>
      <c r="BV2665" s="130"/>
      <c r="BW2665" s="130"/>
      <c r="BX2665" s="130"/>
      <c r="BY2665" s="130"/>
      <c r="BZ2665" s="130"/>
      <c r="CA2665" s="130"/>
      <c r="CB2665" s="130"/>
      <c r="CC2665" s="130"/>
      <c r="CD2665" s="130"/>
      <c r="CE2665" s="130"/>
      <c r="CF2665" s="130"/>
      <c r="CG2665" s="130"/>
      <c r="CH2665" s="130"/>
      <c r="CI2665" s="130"/>
      <c r="CJ2665" s="130"/>
      <c r="CK2665" s="130"/>
      <c r="CL2665" s="130"/>
      <c r="CM2665" s="130"/>
      <c r="CN2665" s="130"/>
      <c r="CO2665" s="130"/>
      <c r="CP2665" s="130"/>
      <c r="CQ2665" s="130"/>
      <c r="CR2665" s="130"/>
      <c r="CS2665" s="130"/>
      <c r="CT2665" s="130"/>
      <c r="CU2665" s="130"/>
      <c r="CV2665" s="130"/>
      <c r="CW2665" s="130"/>
      <c r="CX2665" s="130"/>
      <c r="CY2665" s="130"/>
      <c r="CZ2665" s="130"/>
      <c r="DA2665" s="130"/>
      <c r="DB2665" s="130"/>
      <c r="DC2665" s="130"/>
      <c r="DD2665" s="130"/>
      <c r="DE2665" s="130"/>
      <c r="DF2665" s="130"/>
      <c r="DG2665" s="130"/>
      <c r="DH2665" s="130"/>
      <c r="DI2665" s="130"/>
      <c r="DJ2665" s="130"/>
      <c r="DK2665" s="130"/>
      <c r="DL2665" s="130"/>
    </row>
    <row r="2666" spans="1:116" x14ac:dyDescent="0.2">
      <c r="A2666" s="134"/>
      <c r="B2666" s="249"/>
      <c r="C2666" s="223"/>
      <c r="D2666" s="279"/>
      <c r="E2666" s="141"/>
      <c r="F2666" s="134"/>
      <c r="G2666" s="249"/>
      <c r="H2666" s="198"/>
      <c r="I2666" s="249"/>
      <c r="J2666" s="249"/>
      <c r="K2666" s="104"/>
      <c r="L2666" s="198"/>
      <c r="M2666" s="134"/>
      <c r="N2666" s="249"/>
      <c r="O2666" s="249"/>
      <c r="P2666" s="88"/>
      <c r="Q2666" s="249"/>
      <c r="R2666" s="249"/>
      <c r="S2666" s="222"/>
      <c r="T2666" s="179"/>
      <c r="U2666" s="87"/>
      <c r="V2666" s="134"/>
      <c r="W2666" s="134"/>
      <c r="X2666" s="134"/>
      <c r="Y2666" s="131"/>
      <c r="Z2666" s="179"/>
      <c r="AA2666" s="87"/>
      <c r="AB2666" s="247"/>
      <c r="AC2666" s="145"/>
      <c r="AD2666" s="142"/>
      <c r="AE2666" s="142"/>
      <c r="AF2666" s="328"/>
      <c r="AG2666" s="108"/>
      <c r="AH2666" s="108"/>
      <c r="AI2666" s="108"/>
      <c r="AJ2666" s="108"/>
      <c r="AK2666" s="108"/>
      <c r="AL2666" s="108"/>
      <c r="AM2666" s="108"/>
      <c r="AN2666" s="108"/>
      <c r="AO2666" s="108"/>
      <c r="AP2666" s="108"/>
      <c r="AQ2666" s="108"/>
      <c r="AR2666" s="108"/>
      <c r="AS2666" s="108"/>
      <c r="AT2666" s="108"/>
      <c r="AU2666" s="108"/>
      <c r="AV2666" s="108"/>
      <c r="AW2666" s="108"/>
      <c r="AX2666" s="108"/>
      <c r="AY2666" s="108"/>
      <c r="AZ2666" s="108"/>
      <c r="BA2666" s="108"/>
      <c r="BB2666" s="108"/>
      <c r="BC2666" s="108"/>
      <c r="BD2666" s="108"/>
      <c r="BE2666" s="108"/>
      <c r="BF2666" s="108"/>
      <c r="BG2666" s="108"/>
      <c r="BH2666" s="108"/>
      <c r="BI2666" s="108"/>
      <c r="BJ2666" s="108"/>
      <c r="BK2666" s="130"/>
      <c r="BL2666" s="130"/>
      <c r="BM2666" s="130"/>
      <c r="BN2666" s="130"/>
      <c r="BO2666" s="130"/>
      <c r="BP2666" s="130"/>
      <c r="BQ2666" s="130"/>
      <c r="BR2666" s="130"/>
      <c r="BS2666" s="130"/>
      <c r="BT2666" s="130"/>
      <c r="BU2666" s="130"/>
      <c r="BV2666" s="130"/>
      <c r="BW2666" s="130"/>
      <c r="BX2666" s="130"/>
      <c r="BY2666" s="130"/>
      <c r="BZ2666" s="130"/>
      <c r="CA2666" s="130"/>
      <c r="CB2666" s="130"/>
      <c r="CC2666" s="130"/>
      <c r="CD2666" s="130"/>
      <c r="CE2666" s="130"/>
      <c r="CF2666" s="130"/>
      <c r="CG2666" s="130"/>
      <c r="CH2666" s="130"/>
      <c r="CI2666" s="130"/>
      <c r="CJ2666" s="130"/>
      <c r="CK2666" s="130"/>
      <c r="CL2666" s="130"/>
      <c r="CM2666" s="130"/>
      <c r="CN2666" s="130"/>
      <c r="CO2666" s="130"/>
      <c r="CP2666" s="130"/>
      <c r="CQ2666" s="130"/>
      <c r="CR2666" s="130"/>
      <c r="CS2666" s="130"/>
      <c r="CT2666" s="130"/>
      <c r="CU2666" s="130"/>
      <c r="CV2666" s="130"/>
      <c r="CW2666" s="130"/>
      <c r="CX2666" s="130"/>
      <c r="CY2666" s="130"/>
      <c r="CZ2666" s="130"/>
      <c r="DA2666" s="130"/>
      <c r="DB2666" s="130"/>
      <c r="DC2666" s="130"/>
      <c r="DD2666" s="130"/>
      <c r="DE2666" s="130"/>
      <c r="DF2666" s="130"/>
      <c r="DG2666" s="130"/>
      <c r="DH2666" s="130"/>
      <c r="DI2666" s="130"/>
      <c r="DJ2666" s="130"/>
      <c r="DK2666" s="130"/>
      <c r="DL2666" s="130"/>
    </row>
    <row r="2667" spans="1:116" x14ac:dyDescent="0.2">
      <c r="A2667" s="134"/>
      <c r="B2667" s="249"/>
      <c r="C2667" s="223"/>
      <c r="D2667" s="280"/>
      <c r="E2667" s="141"/>
      <c r="F2667" s="134"/>
      <c r="G2667" s="249"/>
      <c r="H2667" s="198"/>
      <c r="I2667" s="249"/>
      <c r="J2667" s="249"/>
      <c r="K2667" s="104"/>
      <c r="L2667" s="198"/>
      <c r="M2667" s="134"/>
      <c r="N2667" s="249"/>
      <c r="O2667" s="249"/>
      <c r="P2667" s="88"/>
      <c r="Q2667" s="249"/>
      <c r="R2667" s="249"/>
      <c r="S2667" s="222"/>
      <c r="T2667" s="179"/>
      <c r="U2667" s="87"/>
      <c r="V2667" s="134"/>
      <c r="W2667" s="134"/>
      <c r="X2667" s="134"/>
      <c r="Y2667" s="131"/>
      <c r="Z2667" s="179"/>
      <c r="AA2667" s="87"/>
      <c r="AB2667" s="247"/>
      <c r="AC2667" s="145"/>
      <c r="AD2667" s="142"/>
      <c r="AE2667" s="142"/>
      <c r="AF2667" s="328"/>
      <c r="AG2667" s="108"/>
      <c r="AH2667" s="108"/>
      <c r="AI2667" s="108"/>
      <c r="AJ2667" s="108"/>
      <c r="AK2667" s="108"/>
      <c r="AL2667" s="108"/>
      <c r="AM2667" s="108"/>
      <c r="AN2667" s="108"/>
      <c r="AO2667" s="108"/>
      <c r="AP2667" s="108"/>
      <c r="AQ2667" s="108"/>
      <c r="AR2667" s="108"/>
      <c r="AS2667" s="108"/>
      <c r="AT2667" s="108"/>
      <c r="AU2667" s="108"/>
      <c r="AV2667" s="108"/>
      <c r="AW2667" s="108"/>
      <c r="AX2667" s="108"/>
      <c r="AY2667" s="108"/>
      <c r="AZ2667" s="108"/>
      <c r="BA2667" s="108"/>
      <c r="BB2667" s="108"/>
      <c r="BC2667" s="108"/>
      <c r="BD2667" s="108"/>
      <c r="BE2667" s="108"/>
      <c r="BF2667" s="108"/>
      <c r="BG2667" s="108"/>
      <c r="BH2667" s="108"/>
      <c r="BI2667" s="108"/>
      <c r="BJ2667" s="108"/>
      <c r="BK2667" s="130"/>
      <c r="BL2667" s="130"/>
      <c r="BM2667" s="130"/>
      <c r="BN2667" s="130"/>
      <c r="BO2667" s="130"/>
      <c r="BP2667" s="130"/>
      <c r="BQ2667" s="130"/>
      <c r="BR2667" s="130"/>
      <c r="BS2667" s="130"/>
      <c r="BT2667" s="130"/>
      <c r="BU2667" s="130"/>
      <c r="BV2667" s="130"/>
      <c r="BW2667" s="130"/>
      <c r="BX2667" s="130"/>
      <c r="BY2667" s="130"/>
      <c r="BZ2667" s="130"/>
      <c r="CA2667" s="130"/>
      <c r="CB2667" s="130"/>
      <c r="CC2667" s="130"/>
      <c r="CD2667" s="130"/>
      <c r="CE2667" s="130"/>
      <c r="CF2667" s="130"/>
      <c r="CG2667" s="130"/>
      <c r="CH2667" s="130"/>
      <c r="CI2667" s="130"/>
      <c r="CJ2667" s="130"/>
      <c r="CK2667" s="130"/>
      <c r="CL2667" s="130"/>
      <c r="CM2667" s="130"/>
      <c r="CN2667" s="130"/>
      <c r="CO2667" s="130"/>
      <c r="CP2667" s="130"/>
      <c r="CQ2667" s="130"/>
      <c r="CR2667" s="130"/>
      <c r="CS2667" s="130"/>
      <c r="CT2667" s="130"/>
      <c r="CU2667" s="130"/>
      <c r="CV2667" s="130"/>
      <c r="CW2667" s="130"/>
      <c r="CX2667" s="130"/>
      <c r="CY2667" s="130"/>
      <c r="CZ2667" s="130"/>
      <c r="DA2667" s="130"/>
      <c r="DB2667" s="130"/>
      <c r="DC2667" s="130"/>
      <c r="DD2667" s="130"/>
      <c r="DE2667" s="130"/>
      <c r="DF2667" s="130"/>
      <c r="DG2667" s="130"/>
      <c r="DH2667" s="130"/>
      <c r="DI2667" s="130"/>
      <c r="DJ2667" s="130"/>
      <c r="DK2667" s="130"/>
      <c r="DL2667" s="130"/>
    </row>
    <row r="2668" spans="1:116" x14ac:dyDescent="0.2">
      <c r="A2668" s="134"/>
      <c r="B2668" s="249"/>
      <c r="C2668" s="223"/>
      <c r="D2668" s="279"/>
      <c r="E2668" s="141"/>
      <c r="F2668" s="134"/>
      <c r="G2668" s="249"/>
      <c r="H2668" s="198"/>
      <c r="I2668" s="249"/>
      <c r="J2668" s="249"/>
      <c r="K2668" s="104"/>
      <c r="L2668" s="198"/>
      <c r="M2668" s="134"/>
      <c r="N2668" s="249"/>
      <c r="O2668" s="249"/>
      <c r="P2668" s="88"/>
      <c r="Q2668" s="249"/>
      <c r="R2668" s="249"/>
      <c r="S2668" s="222"/>
      <c r="T2668" s="179"/>
      <c r="U2668" s="87"/>
      <c r="V2668" s="134"/>
      <c r="W2668" s="134"/>
      <c r="X2668" s="134"/>
      <c r="Y2668" s="131"/>
      <c r="Z2668" s="179"/>
      <c r="AA2668" s="87"/>
      <c r="AB2668" s="247"/>
      <c r="AC2668" s="145"/>
      <c r="AD2668" s="142"/>
      <c r="AE2668" s="142"/>
      <c r="AF2668" s="328"/>
      <c r="AG2668" s="108"/>
      <c r="AH2668" s="108"/>
      <c r="AI2668" s="108"/>
      <c r="AJ2668" s="108"/>
      <c r="AK2668" s="108"/>
      <c r="AL2668" s="108"/>
      <c r="AM2668" s="108"/>
      <c r="AN2668" s="108"/>
      <c r="AO2668" s="108"/>
      <c r="AP2668" s="108"/>
      <c r="AQ2668" s="108"/>
      <c r="AR2668" s="108"/>
      <c r="AS2668" s="108"/>
      <c r="AT2668" s="108"/>
      <c r="AU2668" s="108"/>
      <c r="AV2668" s="108"/>
      <c r="AW2668" s="108"/>
      <c r="AX2668" s="108"/>
      <c r="AY2668" s="108"/>
      <c r="AZ2668" s="108"/>
      <c r="BA2668" s="108"/>
      <c r="BB2668" s="108"/>
      <c r="BC2668" s="108"/>
      <c r="BD2668" s="108"/>
      <c r="BE2668" s="108"/>
      <c r="BF2668" s="108"/>
      <c r="BG2668" s="108"/>
      <c r="BH2668" s="108"/>
      <c r="BI2668" s="108"/>
      <c r="BJ2668" s="108"/>
      <c r="BK2668" s="130"/>
      <c r="BL2668" s="130"/>
      <c r="BM2668" s="130"/>
      <c r="BN2668" s="130"/>
      <c r="BO2668" s="130"/>
      <c r="BP2668" s="130"/>
      <c r="BQ2668" s="130"/>
      <c r="BR2668" s="130"/>
      <c r="BS2668" s="130"/>
      <c r="BT2668" s="130"/>
      <c r="BU2668" s="130"/>
      <c r="BV2668" s="130"/>
      <c r="BW2668" s="130"/>
      <c r="BX2668" s="130"/>
      <c r="BY2668" s="130"/>
      <c r="BZ2668" s="130"/>
      <c r="CA2668" s="130"/>
      <c r="CB2668" s="130"/>
      <c r="CC2668" s="130"/>
      <c r="CD2668" s="130"/>
      <c r="CE2668" s="130"/>
      <c r="CF2668" s="130"/>
      <c r="CG2668" s="130"/>
      <c r="CH2668" s="130"/>
      <c r="CI2668" s="130"/>
      <c r="CJ2668" s="130"/>
      <c r="CK2668" s="130"/>
      <c r="CL2668" s="130"/>
      <c r="CM2668" s="130"/>
      <c r="CN2668" s="130"/>
      <c r="CO2668" s="130"/>
      <c r="CP2668" s="130"/>
      <c r="CQ2668" s="130"/>
      <c r="CR2668" s="130"/>
      <c r="CS2668" s="130"/>
      <c r="CT2668" s="130"/>
      <c r="CU2668" s="130"/>
      <c r="CV2668" s="130"/>
      <c r="CW2668" s="130"/>
      <c r="CX2668" s="130"/>
      <c r="CY2668" s="130"/>
      <c r="CZ2668" s="130"/>
      <c r="DA2668" s="130"/>
      <c r="DB2668" s="130"/>
      <c r="DC2668" s="130"/>
      <c r="DD2668" s="130"/>
      <c r="DE2668" s="130"/>
      <c r="DF2668" s="130"/>
      <c r="DG2668" s="130"/>
      <c r="DH2668" s="130"/>
      <c r="DI2668" s="130"/>
      <c r="DJ2668" s="130"/>
      <c r="DK2668" s="130"/>
      <c r="DL2668" s="130"/>
    </row>
    <row r="2669" spans="1:116" x14ac:dyDescent="0.2">
      <c r="A2669" s="134"/>
      <c r="B2669" s="249"/>
      <c r="C2669" s="223"/>
      <c r="D2669" s="280"/>
      <c r="E2669" s="141"/>
      <c r="F2669" s="134"/>
      <c r="G2669" s="249"/>
      <c r="H2669" s="198"/>
      <c r="I2669" s="249"/>
      <c r="J2669" s="249"/>
      <c r="K2669" s="104"/>
      <c r="L2669" s="198"/>
      <c r="M2669" s="134"/>
      <c r="N2669" s="249"/>
      <c r="O2669" s="249"/>
      <c r="P2669" s="88"/>
      <c r="Q2669" s="249"/>
      <c r="R2669" s="249"/>
      <c r="S2669" s="222"/>
      <c r="T2669" s="179"/>
      <c r="U2669" s="87"/>
      <c r="V2669" s="134"/>
      <c r="W2669" s="134"/>
      <c r="X2669" s="134"/>
      <c r="Y2669" s="131"/>
      <c r="Z2669" s="179"/>
      <c r="AA2669" s="87"/>
      <c r="AB2669" s="247"/>
      <c r="AC2669" s="145"/>
      <c r="AD2669" s="142"/>
      <c r="AE2669" s="142"/>
      <c r="AF2669" s="328"/>
      <c r="AG2669" s="108"/>
      <c r="AH2669" s="108"/>
      <c r="AI2669" s="108"/>
      <c r="AJ2669" s="108"/>
      <c r="AK2669" s="108"/>
      <c r="AL2669" s="108"/>
      <c r="AM2669" s="108"/>
      <c r="AN2669" s="108"/>
      <c r="AO2669" s="108"/>
      <c r="AP2669" s="108"/>
      <c r="AQ2669" s="108"/>
      <c r="AR2669" s="108"/>
      <c r="AS2669" s="108"/>
      <c r="AT2669" s="108"/>
      <c r="AU2669" s="108"/>
      <c r="AV2669" s="108"/>
      <c r="AW2669" s="108"/>
      <c r="AX2669" s="108"/>
      <c r="AY2669" s="108"/>
      <c r="AZ2669" s="108"/>
      <c r="BA2669" s="108"/>
      <c r="BB2669" s="108"/>
      <c r="BC2669" s="108"/>
      <c r="BD2669" s="108"/>
      <c r="BE2669" s="108"/>
      <c r="BF2669" s="108"/>
      <c r="BG2669" s="108"/>
      <c r="BH2669" s="108"/>
      <c r="BI2669" s="108"/>
      <c r="BJ2669" s="108"/>
      <c r="BK2669" s="130"/>
      <c r="BL2669" s="130"/>
      <c r="BM2669" s="130"/>
      <c r="BN2669" s="130"/>
      <c r="BO2669" s="130"/>
      <c r="BP2669" s="130"/>
      <c r="BQ2669" s="130"/>
      <c r="BR2669" s="130"/>
      <c r="BS2669" s="130"/>
      <c r="BT2669" s="130"/>
      <c r="BU2669" s="130"/>
      <c r="BV2669" s="130"/>
      <c r="BW2669" s="130"/>
      <c r="BX2669" s="130"/>
      <c r="BY2669" s="130"/>
      <c r="BZ2669" s="130"/>
      <c r="CA2669" s="130"/>
      <c r="CB2669" s="130"/>
      <c r="CC2669" s="130"/>
      <c r="CD2669" s="130"/>
      <c r="CE2669" s="130"/>
      <c r="CF2669" s="130"/>
      <c r="CG2669" s="130"/>
      <c r="CH2669" s="130"/>
      <c r="CI2669" s="130"/>
      <c r="CJ2669" s="130"/>
      <c r="CK2669" s="130"/>
      <c r="CL2669" s="130"/>
      <c r="CM2669" s="130"/>
      <c r="CN2669" s="130"/>
      <c r="CO2669" s="130"/>
      <c r="CP2669" s="130"/>
      <c r="CQ2669" s="130"/>
      <c r="CR2669" s="130"/>
      <c r="CS2669" s="130"/>
      <c r="CT2669" s="130"/>
      <c r="CU2669" s="130"/>
      <c r="CV2669" s="130"/>
      <c r="CW2669" s="130"/>
      <c r="CX2669" s="130"/>
      <c r="CY2669" s="130"/>
      <c r="CZ2669" s="130"/>
      <c r="DA2669" s="130"/>
      <c r="DB2669" s="130"/>
      <c r="DC2669" s="130"/>
      <c r="DD2669" s="130"/>
      <c r="DE2669" s="130"/>
      <c r="DF2669" s="130"/>
      <c r="DG2669" s="130"/>
      <c r="DH2669" s="130"/>
      <c r="DI2669" s="130"/>
      <c r="DJ2669" s="130"/>
      <c r="DK2669" s="130"/>
      <c r="DL2669" s="130"/>
    </row>
    <row r="2670" spans="1:116" x14ac:dyDescent="0.2">
      <c r="A2670" s="134"/>
      <c r="B2670" s="249"/>
      <c r="C2670" s="223"/>
      <c r="D2670" s="279"/>
      <c r="E2670" s="141"/>
      <c r="F2670" s="134"/>
      <c r="G2670" s="249"/>
      <c r="H2670" s="198"/>
      <c r="I2670" s="249"/>
      <c r="J2670" s="249"/>
      <c r="K2670" s="104"/>
      <c r="L2670" s="198"/>
      <c r="M2670" s="134"/>
      <c r="N2670" s="249"/>
      <c r="O2670" s="249"/>
      <c r="P2670" s="88"/>
      <c r="Q2670" s="249"/>
      <c r="R2670" s="249"/>
      <c r="S2670" s="222"/>
      <c r="T2670" s="179"/>
      <c r="U2670" s="87"/>
      <c r="V2670" s="134"/>
      <c r="W2670" s="134"/>
      <c r="X2670" s="134"/>
      <c r="Y2670" s="131"/>
      <c r="Z2670" s="179"/>
      <c r="AA2670" s="87"/>
      <c r="AB2670" s="247"/>
      <c r="AC2670" s="145"/>
      <c r="AD2670" s="142"/>
      <c r="AE2670" s="142"/>
      <c r="AF2670" s="328"/>
      <c r="AG2670" s="108"/>
      <c r="AH2670" s="108"/>
      <c r="AI2670" s="108"/>
      <c r="AJ2670" s="108"/>
      <c r="AK2670" s="108"/>
      <c r="AL2670" s="108"/>
      <c r="AM2670" s="108"/>
      <c r="AN2670" s="108"/>
      <c r="AO2670" s="108"/>
      <c r="AP2670" s="108"/>
      <c r="AQ2670" s="108"/>
      <c r="AR2670" s="108"/>
      <c r="AS2670" s="108"/>
      <c r="AT2670" s="108"/>
      <c r="AU2670" s="108"/>
      <c r="AV2670" s="108"/>
      <c r="AW2670" s="108"/>
      <c r="AX2670" s="108"/>
      <c r="AY2670" s="108"/>
      <c r="AZ2670" s="108"/>
      <c r="BA2670" s="108"/>
      <c r="BB2670" s="108"/>
      <c r="BC2670" s="108"/>
      <c r="BD2670" s="108"/>
      <c r="BE2670" s="108"/>
      <c r="BF2670" s="108"/>
      <c r="BG2670" s="108"/>
      <c r="BH2670" s="108"/>
      <c r="BI2670" s="108"/>
      <c r="BJ2670" s="108"/>
      <c r="BK2670" s="130"/>
      <c r="BL2670" s="130"/>
      <c r="BM2670" s="130"/>
      <c r="BN2670" s="130"/>
      <c r="BO2670" s="130"/>
      <c r="BP2670" s="130"/>
      <c r="BQ2670" s="130"/>
      <c r="BR2670" s="130"/>
      <c r="BS2670" s="130"/>
      <c r="BT2670" s="130"/>
      <c r="BU2670" s="130"/>
      <c r="BV2670" s="130"/>
      <c r="BW2670" s="130"/>
      <c r="BX2670" s="130"/>
      <c r="BY2670" s="130"/>
      <c r="BZ2670" s="130"/>
      <c r="CA2670" s="130"/>
      <c r="CB2670" s="130"/>
      <c r="CC2670" s="130"/>
      <c r="CD2670" s="130"/>
      <c r="CE2670" s="130"/>
      <c r="CF2670" s="130"/>
      <c r="CG2670" s="130"/>
      <c r="CH2670" s="130"/>
      <c r="CI2670" s="130"/>
      <c r="CJ2670" s="130"/>
      <c r="CK2670" s="130"/>
      <c r="CL2670" s="130"/>
      <c r="CM2670" s="130"/>
      <c r="CN2670" s="130"/>
      <c r="CO2670" s="130"/>
      <c r="CP2670" s="130"/>
      <c r="CQ2670" s="130"/>
      <c r="CR2670" s="130"/>
      <c r="CS2670" s="130"/>
      <c r="CT2670" s="130"/>
      <c r="CU2670" s="130"/>
      <c r="CV2670" s="130"/>
      <c r="CW2670" s="130"/>
      <c r="CX2670" s="130"/>
      <c r="CY2670" s="130"/>
      <c r="CZ2670" s="130"/>
      <c r="DA2670" s="130"/>
      <c r="DB2670" s="130"/>
      <c r="DC2670" s="130"/>
      <c r="DD2670" s="130"/>
      <c r="DE2670" s="130"/>
      <c r="DF2670" s="130"/>
      <c r="DG2670" s="130"/>
      <c r="DH2670" s="130"/>
      <c r="DI2670" s="130"/>
      <c r="DJ2670" s="130"/>
      <c r="DK2670" s="130"/>
      <c r="DL2670" s="130"/>
    </row>
    <row r="2671" spans="1:116" x14ac:dyDescent="0.2">
      <c r="A2671" s="134"/>
      <c r="B2671" s="249"/>
      <c r="C2671" s="223"/>
      <c r="D2671" s="280"/>
      <c r="E2671" s="141"/>
      <c r="F2671" s="134"/>
      <c r="G2671" s="249"/>
      <c r="H2671" s="198"/>
      <c r="I2671" s="249"/>
      <c r="J2671" s="249"/>
      <c r="K2671" s="104"/>
      <c r="L2671" s="198"/>
      <c r="M2671" s="134"/>
      <c r="N2671" s="249"/>
      <c r="O2671" s="249"/>
      <c r="P2671" s="88"/>
      <c r="Q2671" s="249"/>
      <c r="R2671" s="249"/>
      <c r="S2671" s="222"/>
      <c r="T2671" s="179"/>
      <c r="U2671" s="87"/>
      <c r="V2671" s="134"/>
      <c r="W2671" s="134"/>
      <c r="X2671" s="134"/>
      <c r="Y2671" s="131"/>
      <c r="Z2671" s="179"/>
      <c r="AA2671" s="87"/>
      <c r="AB2671" s="247"/>
      <c r="AC2671" s="145"/>
      <c r="AD2671" s="142"/>
      <c r="AE2671" s="142"/>
      <c r="AF2671" s="328"/>
      <c r="AG2671" s="108"/>
      <c r="AH2671" s="108"/>
      <c r="AI2671" s="108"/>
      <c r="AJ2671" s="108"/>
      <c r="AK2671" s="108"/>
      <c r="AL2671" s="108"/>
      <c r="AM2671" s="108"/>
      <c r="AN2671" s="108"/>
      <c r="AO2671" s="108"/>
      <c r="AP2671" s="108"/>
      <c r="AQ2671" s="108"/>
      <c r="AR2671" s="108"/>
      <c r="AS2671" s="108"/>
      <c r="AT2671" s="108"/>
      <c r="AU2671" s="108"/>
      <c r="AV2671" s="108"/>
      <c r="AW2671" s="108"/>
      <c r="AX2671" s="108"/>
      <c r="AY2671" s="108"/>
      <c r="AZ2671" s="108"/>
      <c r="BA2671" s="108"/>
      <c r="BB2671" s="108"/>
      <c r="BC2671" s="108"/>
      <c r="BD2671" s="108"/>
      <c r="BE2671" s="108"/>
      <c r="BF2671" s="108"/>
      <c r="BG2671" s="108"/>
      <c r="BH2671" s="108"/>
      <c r="BI2671" s="108"/>
      <c r="BJ2671" s="108"/>
      <c r="BK2671" s="130"/>
      <c r="BL2671" s="130"/>
      <c r="BM2671" s="130"/>
      <c r="BN2671" s="130"/>
      <c r="BO2671" s="130"/>
      <c r="BP2671" s="130"/>
      <c r="BQ2671" s="130"/>
      <c r="BR2671" s="130"/>
      <c r="BS2671" s="130"/>
      <c r="BT2671" s="130"/>
      <c r="BU2671" s="130"/>
      <c r="BV2671" s="130"/>
      <c r="BW2671" s="130"/>
      <c r="BX2671" s="130"/>
      <c r="BY2671" s="130"/>
      <c r="BZ2671" s="130"/>
      <c r="CA2671" s="130"/>
      <c r="CB2671" s="130"/>
      <c r="CC2671" s="130"/>
      <c r="CD2671" s="130"/>
      <c r="CE2671" s="130"/>
      <c r="CF2671" s="130"/>
      <c r="CG2671" s="130"/>
      <c r="CH2671" s="130"/>
      <c r="CI2671" s="130"/>
      <c r="CJ2671" s="130"/>
      <c r="CK2671" s="130"/>
      <c r="CL2671" s="130"/>
      <c r="CM2671" s="130"/>
      <c r="CN2671" s="130"/>
      <c r="CO2671" s="130"/>
      <c r="CP2671" s="130"/>
      <c r="CQ2671" s="130"/>
      <c r="CR2671" s="130"/>
      <c r="CS2671" s="130"/>
      <c r="CT2671" s="130"/>
      <c r="CU2671" s="130"/>
      <c r="CV2671" s="130"/>
      <c r="CW2671" s="130"/>
      <c r="CX2671" s="130"/>
      <c r="CY2671" s="130"/>
      <c r="CZ2671" s="130"/>
      <c r="DA2671" s="130"/>
      <c r="DB2671" s="130"/>
      <c r="DC2671" s="130"/>
      <c r="DD2671" s="130"/>
      <c r="DE2671" s="130"/>
      <c r="DF2671" s="130"/>
      <c r="DG2671" s="130"/>
      <c r="DH2671" s="130"/>
      <c r="DI2671" s="130"/>
      <c r="DJ2671" s="130"/>
      <c r="DK2671" s="130"/>
      <c r="DL2671" s="130"/>
    </row>
    <row r="2672" spans="1:116" x14ac:dyDescent="0.2">
      <c r="A2672" s="134"/>
      <c r="B2672" s="249"/>
      <c r="C2672" s="223"/>
      <c r="D2672" s="279"/>
      <c r="E2672" s="141"/>
      <c r="F2672" s="134"/>
      <c r="G2672" s="249"/>
      <c r="H2672" s="198"/>
      <c r="I2672" s="249"/>
      <c r="J2672" s="249"/>
      <c r="K2672" s="104"/>
      <c r="L2672" s="198"/>
      <c r="M2672" s="134"/>
      <c r="N2672" s="249"/>
      <c r="O2672" s="249"/>
      <c r="P2672" s="88"/>
      <c r="Q2672" s="249"/>
      <c r="R2672" s="249"/>
      <c r="S2672" s="222"/>
      <c r="T2672" s="179"/>
      <c r="U2672" s="87"/>
      <c r="V2672" s="134"/>
      <c r="W2672" s="134"/>
      <c r="X2672" s="134"/>
      <c r="Y2672" s="131"/>
      <c r="Z2672" s="179"/>
      <c r="AA2672" s="87"/>
      <c r="AB2672" s="247"/>
      <c r="AC2672" s="145"/>
      <c r="AD2672" s="142"/>
      <c r="AE2672" s="142"/>
      <c r="AF2672" s="328"/>
      <c r="AG2672" s="108"/>
      <c r="AH2672" s="108"/>
      <c r="AI2672" s="108"/>
      <c r="AJ2672" s="108"/>
      <c r="AK2672" s="108"/>
      <c r="AL2672" s="108"/>
      <c r="AM2672" s="108"/>
      <c r="AN2672" s="108"/>
      <c r="AO2672" s="108"/>
      <c r="AP2672" s="108"/>
      <c r="AQ2672" s="108"/>
      <c r="AR2672" s="108"/>
      <c r="AS2672" s="108"/>
      <c r="AT2672" s="108"/>
      <c r="AU2672" s="108"/>
      <c r="AV2672" s="108"/>
      <c r="AW2672" s="108"/>
      <c r="AX2672" s="108"/>
      <c r="AY2672" s="108"/>
      <c r="AZ2672" s="108"/>
      <c r="BA2672" s="108"/>
      <c r="BB2672" s="108"/>
      <c r="BC2672" s="108"/>
      <c r="BD2672" s="108"/>
      <c r="BE2672" s="108"/>
      <c r="BF2672" s="108"/>
      <c r="BG2672" s="108"/>
      <c r="BH2672" s="108"/>
      <c r="BI2672" s="108"/>
      <c r="BJ2672" s="108"/>
      <c r="BK2672" s="130"/>
      <c r="BL2672" s="130"/>
      <c r="BM2672" s="130"/>
      <c r="BN2672" s="130"/>
      <c r="BO2672" s="130"/>
      <c r="BP2672" s="130"/>
      <c r="BQ2672" s="130"/>
      <c r="BR2672" s="130"/>
      <c r="BS2672" s="130"/>
      <c r="BT2672" s="130"/>
      <c r="BU2672" s="130"/>
      <c r="BV2672" s="130"/>
      <c r="BW2672" s="130"/>
      <c r="BX2672" s="130"/>
      <c r="BY2672" s="130"/>
      <c r="BZ2672" s="130"/>
      <c r="CA2672" s="130"/>
      <c r="CB2672" s="130"/>
      <c r="CC2672" s="130"/>
      <c r="CD2672" s="130"/>
      <c r="CE2672" s="130"/>
      <c r="CF2672" s="130"/>
      <c r="CG2672" s="130"/>
      <c r="CH2672" s="130"/>
      <c r="CI2672" s="130"/>
      <c r="CJ2672" s="130"/>
      <c r="CK2672" s="130"/>
      <c r="CL2672" s="130"/>
      <c r="CM2672" s="130"/>
      <c r="CN2672" s="130"/>
      <c r="CO2672" s="130"/>
      <c r="CP2672" s="130"/>
      <c r="CQ2672" s="130"/>
      <c r="CR2672" s="130"/>
      <c r="CS2672" s="130"/>
      <c r="CT2672" s="130"/>
      <c r="CU2672" s="130"/>
      <c r="CV2672" s="130"/>
      <c r="CW2672" s="130"/>
      <c r="CX2672" s="130"/>
      <c r="CY2672" s="130"/>
      <c r="CZ2672" s="130"/>
      <c r="DA2672" s="130"/>
      <c r="DB2672" s="130"/>
      <c r="DC2672" s="130"/>
      <c r="DD2672" s="130"/>
      <c r="DE2672" s="130"/>
      <c r="DF2672" s="130"/>
      <c r="DG2672" s="130"/>
      <c r="DH2672" s="130"/>
      <c r="DI2672" s="130"/>
      <c r="DJ2672" s="130"/>
      <c r="DK2672" s="130"/>
      <c r="DL2672" s="130"/>
    </row>
    <row r="2673" spans="1:116" x14ac:dyDescent="0.2">
      <c r="A2673" s="134"/>
      <c r="B2673" s="249"/>
      <c r="C2673" s="223"/>
      <c r="D2673" s="280"/>
      <c r="E2673" s="141"/>
      <c r="F2673" s="134"/>
      <c r="G2673" s="249"/>
      <c r="H2673" s="198"/>
      <c r="I2673" s="249"/>
      <c r="J2673" s="249"/>
      <c r="K2673" s="104"/>
      <c r="L2673" s="198"/>
      <c r="M2673" s="134"/>
      <c r="N2673" s="249"/>
      <c r="O2673" s="249"/>
      <c r="P2673" s="88"/>
      <c r="Q2673" s="249"/>
      <c r="R2673" s="249"/>
      <c r="S2673" s="222"/>
      <c r="T2673" s="179"/>
      <c r="U2673" s="87"/>
      <c r="V2673" s="134"/>
      <c r="W2673" s="134"/>
      <c r="X2673" s="134"/>
      <c r="Y2673" s="131"/>
      <c r="Z2673" s="179"/>
      <c r="AA2673" s="87"/>
      <c r="AB2673" s="247"/>
      <c r="AC2673" s="145"/>
      <c r="AD2673" s="142"/>
      <c r="AE2673" s="142"/>
      <c r="AF2673" s="328"/>
      <c r="AG2673" s="108"/>
      <c r="AH2673" s="108"/>
      <c r="AI2673" s="108"/>
      <c r="AJ2673" s="108"/>
      <c r="AK2673" s="108"/>
      <c r="AL2673" s="108"/>
      <c r="AM2673" s="108"/>
      <c r="AN2673" s="108"/>
      <c r="AO2673" s="108"/>
      <c r="AP2673" s="108"/>
      <c r="AQ2673" s="108"/>
      <c r="AR2673" s="108"/>
      <c r="AS2673" s="108"/>
      <c r="AT2673" s="108"/>
      <c r="AU2673" s="108"/>
      <c r="AV2673" s="108"/>
      <c r="AW2673" s="108"/>
      <c r="AX2673" s="108"/>
      <c r="AY2673" s="108"/>
      <c r="AZ2673" s="108"/>
      <c r="BA2673" s="108"/>
      <c r="BB2673" s="108"/>
      <c r="BC2673" s="108"/>
      <c r="BD2673" s="108"/>
      <c r="BE2673" s="108"/>
      <c r="BF2673" s="108"/>
      <c r="BG2673" s="108"/>
      <c r="BH2673" s="108"/>
      <c r="BI2673" s="108"/>
      <c r="BJ2673" s="108"/>
      <c r="BK2673" s="130"/>
      <c r="BL2673" s="130"/>
      <c r="BM2673" s="130"/>
      <c r="BN2673" s="130"/>
      <c r="BO2673" s="130"/>
      <c r="BP2673" s="130"/>
      <c r="BQ2673" s="130"/>
      <c r="BR2673" s="130"/>
      <c r="BS2673" s="130"/>
      <c r="BT2673" s="130"/>
      <c r="BU2673" s="130"/>
      <c r="BV2673" s="130"/>
      <c r="BW2673" s="130"/>
      <c r="BX2673" s="130"/>
      <c r="BY2673" s="130"/>
      <c r="BZ2673" s="130"/>
      <c r="CA2673" s="130"/>
      <c r="CB2673" s="130"/>
      <c r="CC2673" s="130"/>
      <c r="CD2673" s="130"/>
      <c r="CE2673" s="130"/>
      <c r="CF2673" s="130"/>
      <c r="CG2673" s="130"/>
      <c r="CH2673" s="130"/>
      <c r="CI2673" s="130"/>
      <c r="CJ2673" s="130"/>
      <c r="CK2673" s="130"/>
      <c r="CL2673" s="130"/>
      <c r="CM2673" s="130"/>
      <c r="CN2673" s="130"/>
      <c r="CO2673" s="130"/>
      <c r="CP2673" s="130"/>
      <c r="CQ2673" s="130"/>
      <c r="CR2673" s="130"/>
      <c r="CS2673" s="130"/>
      <c r="CT2673" s="130"/>
      <c r="CU2673" s="130"/>
      <c r="CV2673" s="130"/>
      <c r="CW2673" s="130"/>
      <c r="CX2673" s="130"/>
      <c r="CY2673" s="130"/>
      <c r="CZ2673" s="130"/>
      <c r="DA2673" s="130"/>
      <c r="DB2673" s="130"/>
      <c r="DC2673" s="130"/>
      <c r="DD2673" s="130"/>
      <c r="DE2673" s="130"/>
      <c r="DF2673" s="130"/>
      <c r="DG2673" s="130"/>
      <c r="DH2673" s="130"/>
      <c r="DI2673" s="130"/>
      <c r="DJ2673" s="130"/>
      <c r="DK2673" s="130"/>
      <c r="DL2673" s="130"/>
    </row>
    <row r="2674" spans="1:116" x14ac:dyDescent="0.2">
      <c r="A2674" s="134"/>
      <c r="B2674" s="249"/>
      <c r="C2674" s="223"/>
      <c r="D2674" s="279"/>
      <c r="E2674" s="141"/>
      <c r="F2674" s="134"/>
      <c r="G2674" s="249"/>
      <c r="H2674" s="198"/>
      <c r="I2674" s="249"/>
      <c r="J2674" s="249"/>
      <c r="K2674" s="104"/>
      <c r="L2674" s="198"/>
      <c r="M2674" s="134"/>
      <c r="N2674" s="249"/>
      <c r="O2674" s="249"/>
      <c r="P2674" s="88"/>
      <c r="Q2674" s="249"/>
      <c r="R2674" s="249"/>
      <c r="S2674" s="222"/>
      <c r="T2674" s="179"/>
      <c r="U2674" s="87"/>
      <c r="V2674" s="134"/>
      <c r="W2674" s="134"/>
      <c r="X2674" s="134"/>
      <c r="Y2674" s="131"/>
      <c r="Z2674" s="179"/>
      <c r="AA2674" s="87"/>
      <c r="AB2674" s="247"/>
      <c r="AC2674" s="145"/>
      <c r="AD2674" s="142"/>
      <c r="AE2674" s="142"/>
      <c r="AF2674" s="328"/>
      <c r="AG2674" s="108"/>
      <c r="AH2674" s="108"/>
      <c r="AI2674" s="108"/>
      <c r="AJ2674" s="108"/>
      <c r="AK2674" s="108"/>
      <c r="AL2674" s="108"/>
      <c r="AM2674" s="108"/>
      <c r="AN2674" s="108"/>
      <c r="AO2674" s="108"/>
      <c r="AP2674" s="108"/>
      <c r="AQ2674" s="108"/>
      <c r="AR2674" s="108"/>
      <c r="AS2674" s="108"/>
      <c r="AT2674" s="108"/>
      <c r="AU2674" s="108"/>
      <c r="AV2674" s="108"/>
      <c r="AW2674" s="108"/>
      <c r="AX2674" s="108"/>
      <c r="AY2674" s="108"/>
      <c r="AZ2674" s="108"/>
      <c r="BA2674" s="108"/>
      <c r="BB2674" s="108"/>
      <c r="BC2674" s="108"/>
      <c r="BD2674" s="108"/>
      <c r="BE2674" s="108"/>
      <c r="BF2674" s="108"/>
      <c r="BG2674" s="108"/>
      <c r="BH2674" s="108"/>
      <c r="BI2674" s="108"/>
      <c r="BJ2674" s="108"/>
      <c r="BK2674" s="130"/>
      <c r="BL2674" s="130"/>
      <c r="BM2674" s="130"/>
      <c r="BN2674" s="130"/>
      <c r="BO2674" s="130"/>
      <c r="BP2674" s="130"/>
      <c r="BQ2674" s="130"/>
      <c r="BR2674" s="130"/>
      <c r="BS2674" s="130"/>
      <c r="BT2674" s="130"/>
      <c r="BU2674" s="130"/>
      <c r="BV2674" s="130"/>
      <c r="BW2674" s="130"/>
      <c r="BX2674" s="130"/>
      <c r="BY2674" s="130"/>
      <c r="BZ2674" s="130"/>
      <c r="CA2674" s="130"/>
      <c r="CB2674" s="130"/>
      <c r="CC2674" s="130"/>
      <c r="CD2674" s="130"/>
      <c r="CE2674" s="130"/>
      <c r="CF2674" s="130"/>
      <c r="CG2674" s="130"/>
      <c r="CH2674" s="130"/>
      <c r="CI2674" s="130"/>
      <c r="CJ2674" s="130"/>
      <c r="CK2674" s="130"/>
      <c r="CL2674" s="130"/>
      <c r="CM2674" s="130"/>
      <c r="CN2674" s="130"/>
      <c r="CO2674" s="130"/>
      <c r="CP2674" s="130"/>
      <c r="CQ2674" s="130"/>
      <c r="CR2674" s="130"/>
      <c r="CS2674" s="130"/>
      <c r="CT2674" s="130"/>
      <c r="CU2674" s="130"/>
      <c r="CV2674" s="130"/>
      <c r="CW2674" s="130"/>
      <c r="CX2674" s="130"/>
      <c r="CY2674" s="130"/>
      <c r="CZ2674" s="130"/>
      <c r="DA2674" s="130"/>
      <c r="DB2674" s="130"/>
      <c r="DC2674" s="130"/>
      <c r="DD2674" s="130"/>
      <c r="DE2674" s="130"/>
      <c r="DF2674" s="130"/>
      <c r="DG2674" s="130"/>
      <c r="DH2674" s="130"/>
      <c r="DI2674" s="130"/>
      <c r="DJ2674" s="130"/>
      <c r="DK2674" s="130"/>
      <c r="DL2674" s="130"/>
    </row>
    <row r="2675" spans="1:116" x14ac:dyDescent="0.2">
      <c r="A2675" s="134"/>
      <c r="B2675" s="249"/>
      <c r="C2675" s="223"/>
      <c r="D2675" s="279"/>
      <c r="E2675" s="141"/>
      <c r="F2675" s="134"/>
      <c r="G2675" s="249"/>
      <c r="H2675" s="198"/>
      <c r="I2675" s="249"/>
      <c r="J2675" s="249"/>
      <c r="K2675" s="104"/>
      <c r="L2675" s="198"/>
      <c r="M2675" s="134"/>
      <c r="N2675" s="249"/>
      <c r="O2675" s="249"/>
      <c r="P2675" s="88"/>
      <c r="Q2675" s="249"/>
      <c r="R2675" s="249"/>
      <c r="S2675" s="222"/>
      <c r="T2675" s="179"/>
      <c r="U2675" s="87"/>
      <c r="V2675" s="134"/>
      <c r="W2675" s="134"/>
      <c r="X2675" s="134"/>
      <c r="Y2675" s="131"/>
      <c r="Z2675" s="179"/>
      <c r="AA2675" s="87"/>
      <c r="AB2675" s="247"/>
      <c r="AC2675" s="145"/>
      <c r="AD2675" s="142"/>
      <c r="AE2675" s="142"/>
      <c r="AF2675" s="328"/>
      <c r="AG2675" s="108"/>
      <c r="AH2675" s="108"/>
      <c r="AI2675" s="108"/>
      <c r="AJ2675" s="108"/>
      <c r="AK2675" s="108"/>
      <c r="AL2675" s="108"/>
      <c r="AM2675" s="108"/>
      <c r="AN2675" s="108"/>
      <c r="AO2675" s="108"/>
      <c r="AP2675" s="108"/>
      <c r="AQ2675" s="108"/>
      <c r="AR2675" s="108"/>
      <c r="AS2675" s="108"/>
      <c r="AT2675" s="108"/>
      <c r="AU2675" s="108"/>
      <c r="AV2675" s="108"/>
      <c r="AW2675" s="108"/>
      <c r="AX2675" s="108"/>
      <c r="AY2675" s="108"/>
      <c r="AZ2675" s="108"/>
      <c r="BA2675" s="108"/>
      <c r="BB2675" s="108"/>
      <c r="BC2675" s="108"/>
      <c r="BD2675" s="108"/>
      <c r="BE2675" s="108"/>
      <c r="BF2675" s="108"/>
      <c r="BG2675" s="108"/>
      <c r="BH2675" s="108"/>
      <c r="BI2675" s="108"/>
      <c r="BJ2675" s="108"/>
      <c r="BK2675" s="130"/>
      <c r="BL2675" s="130"/>
      <c r="BM2675" s="130"/>
      <c r="BN2675" s="130"/>
      <c r="BO2675" s="130"/>
      <c r="BP2675" s="130"/>
      <c r="BQ2675" s="130"/>
      <c r="BR2675" s="130"/>
      <c r="BS2675" s="130"/>
      <c r="BT2675" s="130"/>
      <c r="BU2675" s="130"/>
      <c r="BV2675" s="130"/>
      <c r="BW2675" s="130"/>
      <c r="BX2675" s="130"/>
      <c r="BY2675" s="130"/>
      <c r="BZ2675" s="130"/>
      <c r="CA2675" s="130"/>
      <c r="CB2675" s="130"/>
      <c r="CC2675" s="130"/>
      <c r="CD2675" s="130"/>
      <c r="CE2675" s="130"/>
      <c r="CF2675" s="130"/>
      <c r="CG2675" s="130"/>
      <c r="CH2675" s="130"/>
      <c r="CI2675" s="130"/>
      <c r="CJ2675" s="130"/>
      <c r="CK2675" s="130"/>
      <c r="CL2675" s="130"/>
      <c r="CM2675" s="130"/>
      <c r="CN2675" s="130"/>
      <c r="CO2675" s="130"/>
      <c r="CP2675" s="130"/>
      <c r="CQ2675" s="130"/>
      <c r="CR2675" s="130"/>
      <c r="CS2675" s="130"/>
      <c r="CT2675" s="130"/>
      <c r="CU2675" s="130"/>
      <c r="CV2675" s="130"/>
      <c r="CW2675" s="130"/>
      <c r="CX2675" s="130"/>
      <c r="CY2675" s="130"/>
      <c r="CZ2675" s="130"/>
      <c r="DA2675" s="130"/>
      <c r="DB2675" s="130"/>
      <c r="DC2675" s="130"/>
      <c r="DD2675" s="130"/>
      <c r="DE2675" s="130"/>
      <c r="DF2675" s="130"/>
      <c r="DG2675" s="130"/>
      <c r="DH2675" s="130"/>
      <c r="DI2675" s="130"/>
      <c r="DJ2675" s="130"/>
      <c r="DK2675" s="130"/>
      <c r="DL2675" s="130"/>
    </row>
    <row r="2676" spans="1:116" x14ac:dyDescent="0.2">
      <c r="A2676" s="134"/>
      <c r="B2676" s="249"/>
      <c r="C2676" s="223"/>
      <c r="D2676" s="280"/>
      <c r="E2676" s="141"/>
      <c r="F2676" s="134"/>
      <c r="G2676" s="249"/>
      <c r="H2676" s="198"/>
      <c r="I2676" s="249"/>
      <c r="J2676" s="249"/>
      <c r="K2676" s="104"/>
      <c r="L2676" s="198"/>
      <c r="M2676" s="134"/>
      <c r="N2676" s="249"/>
      <c r="O2676" s="249"/>
      <c r="P2676" s="88"/>
      <c r="Q2676" s="249"/>
      <c r="R2676" s="249"/>
      <c r="S2676" s="222"/>
      <c r="T2676" s="179"/>
      <c r="U2676" s="87"/>
      <c r="V2676" s="134"/>
      <c r="W2676" s="134"/>
      <c r="X2676" s="134"/>
      <c r="Y2676" s="131"/>
      <c r="Z2676" s="179"/>
      <c r="AA2676" s="87"/>
      <c r="AB2676" s="247"/>
      <c r="AC2676" s="145"/>
      <c r="AD2676" s="142"/>
      <c r="AE2676" s="142"/>
      <c r="AF2676" s="328"/>
      <c r="AG2676" s="108"/>
      <c r="AH2676" s="108"/>
      <c r="AI2676" s="108"/>
      <c r="AJ2676" s="108"/>
      <c r="AK2676" s="108"/>
      <c r="AL2676" s="108"/>
      <c r="AM2676" s="108"/>
      <c r="AN2676" s="108"/>
      <c r="AO2676" s="108"/>
      <c r="AP2676" s="108"/>
      <c r="AQ2676" s="108"/>
      <c r="AR2676" s="108"/>
      <c r="AS2676" s="108"/>
      <c r="AT2676" s="108"/>
      <c r="AU2676" s="108"/>
      <c r="AV2676" s="108"/>
      <c r="AW2676" s="108"/>
      <c r="AX2676" s="108"/>
      <c r="AY2676" s="108"/>
      <c r="AZ2676" s="108"/>
      <c r="BA2676" s="108"/>
      <c r="BB2676" s="108"/>
      <c r="BC2676" s="108"/>
      <c r="BD2676" s="108"/>
      <c r="BE2676" s="108"/>
      <c r="BF2676" s="108"/>
      <c r="BG2676" s="108"/>
      <c r="BH2676" s="108"/>
      <c r="BI2676" s="108"/>
      <c r="BJ2676" s="108"/>
    </row>
    <row r="2677" spans="1:116" x14ac:dyDescent="0.2">
      <c r="A2677" s="134"/>
      <c r="B2677" s="249"/>
      <c r="C2677" s="223"/>
      <c r="D2677" s="279"/>
      <c r="E2677" s="141"/>
      <c r="F2677" s="134"/>
      <c r="G2677" s="249"/>
      <c r="H2677" s="198"/>
      <c r="I2677" s="249"/>
      <c r="J2677" s="249"/>
      <c r="K2677" s="104"/>
      <c r="L2677" s="198"/>
      <c r="M2677" s="134"/>
      <c r="N2677" s="249"/>
      <c r="O2677" s="249"/>
      <c r="P2677" s="88"/>
      <c r="Q2677" s="249"/>
      <c r="R2677" s="249"/>
      <c r="S2677" s="222"/>
      <c r="T2677" s="179"/>
      <c r="U2677" s="87"/>
      <c r="V2677" s="134"/>
      <c r="W2677" s="134"/>
      <c r="X2677" s="134"/>
      <c r="Y2677" s="131"/>
      <c r="Z2677" s="179"/>
      <c r="AA2677" s="87"/>
      <c r="AB2677" s="247"/>
      <c r="AC2677" s="145"/>
      <c r="AD2677" s="142"/>
      <c r="AE2677" s="142"/>
      <c r="AF2677" s="328"/>
      <c r="AG2677" s="108"/>
      <c r="AH2677" s="108"/>
      <c r="AI2677" s="108"/>
      <c r="AJ2677" s="108"/>
      <c r="AK2677" s="108"/>
      <c r="AL2677" s="108"/>
      <c r="AM2677" s="108"/>
      <c r="AN2677" s="108"/>
      <c r="AO2677" s="108"/>
      <c r="AP2677" s="108"/>
      <c r="AQ2677" s="108"/>
      <c r="AR2677" s="108"/>
      <c r="AS2677" s="108"/>
      <c r="AT2677" s="108"/>
      <c r="AU2677" s="108"/>
      <c r="AV2677" s="108"/>
      <c r="AW2677" s="108"/>
      <c r="AX2677" s="108"/>
      <c r="AY2677" s="108"/>
      <c r="AZ2677" s="108"/>
      <c r="BA2677" s="108"/>
      <c r="BB2677" s="108"/>
      <c r="BC2677" s="108"/>
      <c r="BD2677" s="108"/>
      <c r="BE2677" s="108"/>
      <c r="BF2677" s="108"/>
      <c r="BG2677" s="108"/>
      <c r="BH2677" s="108"/>
      <c r="BI2677" s="108"/>
      <c r="BJ2677" s="108"/>
    </row>
    <row r="2678" spans="1:116" x14ac:dyDescent="0.2">
      <c r="A2678" s="134"/>
      <c r="B2678" s="249"/>
      <c r="C2678" s="223"/>
      <c r="D2678" s="280"/>
      <c r="E2678" s="141"/>
      <c r="F2678" s="134"/>
      <c r="G2678" s="249"/>
      <c r="H2678" s="198"/>
      <c r="I2678" s="249"/>
      <c r="J2678" s="249"/>
      <c r="K2678" s="104"/>
      <c r="L2678" s="198"/>
      <c r="M2678" s="134"/>
      <c r="N2678" s="249"/>
      <c r="O2678" s="249"/>
      <c r="P2678" s="88"/>
      <c r="Q2678" s="249"/>
      <c r="R2678" s="249"/>
      <c r="S2678" s="222"/>
      <c r="T2678" s="179"/>
      <c r="U2678" s="87"/>
      <c r="V2678" s="134"/>
      <c r="W2678" s="134"/>
      <c r="X2678" s="134"/>
      <c r="Y2678" s="131"/>
      <c r="Z2678" s="179"/>
      <c r="AA2678" s="87"/>
      <c r="AB2678" s="247"/>
      <c r="AC2678" s="145"/>
      <c r="AD2678" s="142"/>
      <c r="AE2678" s="142"/>
      <c r="AF2678" s="328"/>
      <c r="AG2678" s="108"/>
      <c r="AH2678" s="108"/>
      <c r="AI2678" s="108"/>
      <c r="AJ2678" s="108"/>
      <c r="AK2678" s="108"/>
      <c r="AL2678" s="108"/>
      <c r="AM2678" s="108"/>
      <c r="AN2678" s="108"/>
      <c r="AO2678" s="108"/>
      <c r="AP2678" s="108"/>
      <c r="AQ2678" s="108"/>
      <c r="AR2678" s="108"/>
      <c r="AS2678" s="108"/>
      <c r="AT2678" s="108"/>
      <c r="AU2678" s="108"/>
      <c r="AV2678" s="108"/>
      <c r="AW2678" s="108"/>
      <c r="AX2678" s="108"/>
      <c r="AY2678" s="108"/>
      <c r="AZ2678" s="108"/>
      <c r="BA2678" s="108"/>
      <c r="BB2678" s="108"/>
      <c r="BC2678" s="108"/>
      <c r="BD2678" s="108"/>
      <c r="BE2678" s="108"/>
      <c r="BF2678" s="108"/>
      <c r="BG2678" s="108"/>
      <c r="BH2678" s="108"/>
      <c r="BI2678" s="108"/>
      <c r="BJ2678" s="108"/>
    </row>
    <row r="2679" spans="1:116" x14ac:dyDescent="0.2">
      <c r="A2679" s="134"/>
      <c r="B2679" s="249"/>
      <c r="C2679" s="223"/>
      <c r="D2679" s="279"/>
      <c r="E2679" s="141"/>
      <c r="F2679" s="134"/>
      <c r="G2679" s="249"/>
      <c r="H2679" s="198"/>
      <c r="I2679" s="249"/>
      <c r="J2679" s="249"/>
      <c r="K2679" s="104"/>
      <c r="L2679" s="198"/>
      <c r="M2679" s="134"/>
      <c r="N2679" s="249"/>
      <c r="O2679" s="249"/>
      <c r="P2679" s="88"/>
      <c r="Q2679" s="249"/>
      <c r="R2679" s="249"/>
      <c r="S2679" s="222"/>
      <c r="T2679" s="179"/>
      <c r="U2679" s="87"/>
      <c r="V2679" s="134"/>
      <c r="W2679" s="134"/>
      <c r="X2679" s="134"/>
      <c r="Y2679" s="131"/>
      <c r="Z2679" s="179"/>
      <c r="AA2679" s="87"/>
      <c r="AB2679" s="247"/>
      <c r="AC2679" s="145"/>
      <c r="AD2679" s="142"/>
      <c r="AE2679" s="142"/>
      <c r="AF2679" s="328"/>
      <c r="AG2679" s="108"/>
      <c r="AH2679" s="108"/>
      <c r="AI2679" s="108"/>
      <c r="AJ2679" s="108"/>
      <c r="AK2679" s="108"/>
      <c r="AL2679" s="108"/>
      <c r="AM2679" s="108"/>
      <c r="AN2679" s="108"/>
      <c r="AO2679" s="108"/>
      <c r="AP2679" s="108"/>
      <c r="AQ2679" s="108"/>
      <c r="AR2679" s="108"/>
      <c r="AS2679" s="108"/>
      <c r="AT2679" s="108"/>
      <c r="AU2679" s="108"/>
      <c r="AV2679" s="108"/>
      <c r="AW2679" s="108"/>
      <c r="AX2679" s="108"/>
      <c r="AY2679" s="108"/>
      <c r="AZ2679" s="108"/>
      <c r="BA2679" s="108"/>
      <c r="BB2679" s="108"/>
      <c r="BC2679" s="108"/>
      <c r="BD2679" s="108"/>
      <c r="BE2679" s="108"/>
      <c r="BF2679" s="108"/>
      <c r="BG2679" s="108"/>
      <c r="BH2679" s="108"/>
      <c r="BI2679" s="108"/>
      <c r="BJ2679" s="108"/>
    </row>
    <row r="2680" spans="1:116" x14ac:dyDescent="0.2">
      <c r="A2680" s="134"/>
      <c r="B2680" s="249"/>
      <c r="C2680" s="223"/>
      <c r="D2680" s="280"/>
      <c r="E2680" s="141"/>
      <c r="F2680" s="134"/>
      <c r="G2680" s="249"/>
      <c r="H2680" s="198"/>
      <c r="I2680" s="249"/>
      <c r="J2680" s="249"/>
      <c r="K2680" s="104"/>
      <c r="L2680" s="198"/>
      <c r="M2680" s="134"/>
      <c r="N2680" s="249"/>
      <c r="O2680" s="249"/>
      <c r="P2680" s="88"/>
      <c r="Q2680" s="249"/>
      <c r="R2680" s="249"/>
      <c r="S2680" s="222"/>
      <c r="T2680" s="179"/>
      <c r="U2680" s="87"/>
      <c r="V2680" s="134"/>
      <c r="W2680" s="134"/>
      <c r="X2680" s="134"/>
      <c r="Y2680" s="131"/>
      <c r="Z2680" s="179"/>
      <c r="AA2680" s="87"/>
      <c r="AB2680" s="247"/>
      <c r="AC2680" s="145"/>
      <c r="AD2680" s="142"/>
      <c r="AE2680" s="142"/>
      <c r="AF2680" s="328"/>
      <c r="AG2680" s="108"/>
      <c r="AH2680" s="108"/>
      <c r="AI2680" s="108"/>
      <c r="AJ2680" s="108"/>
      <c r="AK2680" s="108"/>
      <c r="AL2680" s="108"/>
      <c r="AM2680" s="108"/>
      <c r="AN2680" s="108"/>
      <c r="AO2680" s="108"/>
      <c r="AP2680" s="108"/>
      <c r="AQ2680" s="108"/>
      <c r="AR2680" s="108"/>
      <c r="AS2680" s="108"/>
      <c r="AT2680" s="108"/>
      <c r="AU2680" s="108"/>
      <c r="AV2680" s="108"/>
      <c r="AW2680" s="108"/>
      <c r="AX2680" s="108"/>
      <c r="AY2680" s="108"/>
      <c r="AZ2680" s="108"/>
      <c r="BA2680" s="108"/>
      <c r="BB2680" s="108"/>
      <c r="BC2680" s="108"/>
      <c r="BD2680" s="108"/>
      <c r="BE2680" s="108"/>
      <c r="BF2680" s="108"/>
      <c r="BG2680" s="108"/>
      <c r="BH2680" s="108"/>
      <c r="BI2680" s="108"/>
      <c r="BJ2680" s="108"/>
    </row>
    <row r="2681" spans="1:116" x14ac:dyDescent="0.2">
      <c r="A2681" s="134"/>
      <c r="B2681" s="249"/>
      <c r="C2681" s="223"/>
      <c r="D2681" s="279"/>
      <c r="E2681" s="141"/>
      <c r="F2681" s="134"/>
      <c r="G2681" s="249"/>
      <c r="H2681" s="198"/>
      <c r="I2681" s="249"/>
      <c r="J2681" s="249"/>
      <c r="K2681" s="104"/>
      <c r="L2681" s="198"/>
      <c r="M2681" s="134"/>
      <c r="N2681" s="249"/>
      <c r="O2681" s="249"/>
      <c r="P2681" s="88"/>
      <c r="Q2681" s="249"/>
      <c r="R2681" s="249"/>
      <c r="S2681" s="222"/>
      <c r="T2681" s="179"/>
      <c r="U2681" s="87"/>
      <c r="V2681" s="134"/>
      <c r="W2681" s="134"/>
      <c r="X2681" s="134"/>
      <c r="Y2681" s="131"/>
      <c r="Z2681" s="179"/>
      <c r="AA2681" s="87"/>
      <c r="AB2681" s="247"/>
      <c r="AC2681" s="145"/>
      <c r="AD2681" s="142"/>
      <c r="AE2681" s="142"/>
      <c r="AF2681" s="328"/>
      <c r="AG2681" s="108"/>
      <c r="AH2681" s="108"/>
      <c r="AI2681" s="108"/>
      <c r="AJ2681" s="108"/>
      <c r="AK2681" s="108"/>
      <c r="AL2681" s="108"/>
      <c r="AM2681" s="108"/>
      <c r="AN2681" s="108"/>
      <c r="AO2681" s="108"/>
      <c r="AP2681" s="108"/>
      <c r="AQ2681" s="108"/>
      <c r="AR2681" s="108"/>
      <c r="AS2681" s="108"/>
      <c r="AT2681" s="108"/>
      <c r="AU2681" s="108"/>
      <c r="AV2681" s="108"/>
      <c r="AW2681" s="108"/>
      <c r="AX2681" s="108"/>
      <c r="AY2681" s="108"/>
      <c r="AZ2681" s="108"/>
      <c r="BA2681" s="108"/>
      <c r="BB2681" s="108"/>
      <c r="BC2681" s="108"/>
      <c r="BD2681" s="108"/>
      <c r="BE2681" s="108"/>
      <c r="BF2681" s="108"/>
      <c r="BG2681" s="108"/>
      <c r="BH2681" s="108"/>
      <c r="BI2681" s="108"/>
      <c r="BJ2681" s="108"/>
    </row>
    <row r="2682" spans="1:116" x14ac:dyDescent="0.2">
      <c r="A2682" s="134"/>
      <c r="B2682" s="249"/>
      <c r="C2682" s="223"/>
      <c r="D2682" s="280"/>
      <c r="E2682" s="141"/>
      <c r="F2682" s="134"/>
      <c r="G2682" s="249"/>
      <c r="H2682" s="198"/>
      <c r="I2682" s="249"/>
      <c r="J2682" s="249"/>
      <c r="K2682" s="104"/>
      <c r="L2682" s="198"/>
      <c r="M2682" s="134"/>
      <c r="N2682" s="249"/>
      <c r="O2682" s="249"/>
      <c r="P2682" s="88"/>
      <c r="Q2682" s="249"/>
      <c r="R2682" s="249"/>
      <c r="S2682" s="222"/>
      <c r="T2682" s="179"/>
      <c r="U2682" s="87"/>
      <c r="V2682" s="134"/>
      <c r="W2682" s="134"/>
      <c r="X2682" s="134"/>
      <c r="Y2682" s="131"/>
      <c r="Z2682" s="179"/>
      <c r="AA2682" s="87"/>
      <c r="AB2682" s="247"/>
      <c r="AC2682" s="145"/>
      <c r="AD2682" s="142"/>
      <c r="AE2682" s="142"/>
      <c r="AF2682" s="328"/>
      <c r="AG2682" s="108"/>
      <c r="AH2682" s="108"/>
      <c r="AI2682" s="108"/>
      <c r="AJ2682" s="108"/>
      <c r="AK2682" s="108"/>
      <c r="AL2682" s="108"/>
      <c r="AM2682" s="108"/>
      <c r="AN2682" s="108"/>
      <c r="AO2682" s="108"/>
      <c r="AP2682" s="108"/>
      <c r="AQ2682" s="108"/>
      <c r="AR2682" s="108"/>
      <c r="AS2682" s="108"/>
      <c r="AT2682" s="108"/>
      <c r="AU2682" s="108"/>
      <c r="AV2682" s="108"/>
      <c r="AW2682" s="108"/>
      <c r="AX2682" s="108"/>
      <c r="AY2682" s="108"/>
      <c r="AZ2682" s="108"/>
      <c r="BA2682" s="108"/>
      <c r="BB2682" s="108"/>
      <c r="BC2682" s="108"/>
      <c r="BD2682" s="108"/>
      <c r="BE2682" s="108"/>
      <c r="BF2682" s="108"/>
      <c r="BG2682" s="108"/>
      <c r="BH2682" s="108"/>
      <c r="BI2682" s="108"/>
      <c r="BJ2682" s="108"/>
    </row>
    <row r="2683" spans="1:116" x14ac:dyDescent="0.2">
      <c r="A2683" s="134"/>
      <c r="B2683" s="249"/>
      <c r="C2683" s="223"/>
      <c r="D2683" s="279"/>
      <c r="E2683" s="141"/>
      <c r="F2683" s="134"/>
      <c r="G2683" s="249"/>
      <c r="H2683" s="198"/>
      <c r="I2683" s="249"/>
      <c r="J2683" s="249"/>
      <c r="K2683" s="104"/>
      <c r="L2683" s="198"/>
      <c r="M2683" s="134"/>
      <c r="N2683" s="249"/>
      <c r="O2683" s="249"/>
      <c r="P2683" s="88"/>
      <c r="Q2683" s="249"/>
      <c r="R2683" s="249"/>
      <c r="S2683" s="222"/>
      <c r="T2683" s="179"/>
      <c r="U2683" s="87"/>
      <c r="V2683" s="134"/>
      <c r="W2683" s="134"/>
      <c r="X2683" s="134"/>
      <c r="Y2683" s="131"/>
      <c r="Z2683" s="179"/>
      <c r="AA2683" s="87"/>
      <c r="AB2683" s="247"/>
      <c r="AC2683" s="145"/>
      <c r="AD2683" s="142"/>
      <c r="AE2683" s="142"/>
      <c r="AF2683" s="328"/>
      <c r="AG2683" s="108"/>
      <c r="AH2683" s="108"/>
      <c r="AI2683" s="108"/>
      <c r="AJ2683" s="108"/>
      <c r="AK2683" s="108"/>
      <c r="AL2683" s="108"/>
      <c r="AM2683" s="108"/>
      <c r="AN2683" s="108"/>
      <c r="AO2683" s="108"/>
      <c r="AP2683" s="108"/>
      <c r="AQ2683" s="108"/>
      <c r="AR2683" s="108"/>
      <c r="AS2683" s="108"/>
      <c r="AT2683" s="108"/>
      <c r="AU2683" s="108"/>
      <c r="AV2683" s="108"/>
      <c r="AW2683" s="108"/>
      <c r="AX2683" s="108"/>
      <c r="AY2683" s="108"/>
      <c r="AZ2683" s="108"/>
      <c r="BA2683" s="108"/>
      <c r="BB2683" s="108"/>
      <c r="BC2683" s="108"/>
      <c r="BD2683" s="108"/>
      <c r="BE2683" s="108"/>
      <c r="BF2683" s="108"/>
      <c r="BG2683" s="108"/>
      <c r="BH2683" s="108"/>
      <c r="BI2683" s="108"/>
      <c r="BJ2683" s="108"/>
    </row>
    <row r="2684" spans="1:116" x14ac:dyDescent="0.2">
      <c r="A2684" s="134"/>
      <c r="B2684" s="249"/>
      <c r="C2684" s="223"/>
      <c r="D2684" s="279"/>
      <c r="E2684" s="141"/>
      <c r="F2684" s="134"/>
      <c r="G2684" s="249"/>
      <c r="H2684" s="198"/>
      <c r="I2684" s="249"/>
      <c r="J2684" s="249"/>
      <c r="K2684" s="104"/>
      <c r="L2684" s="198"/>
      <c r="M2684" s="134"/>
      <c r="N2684" s="249"/>
      <c r="O2684" s="249"/>
      <c r="P2684" s="88"/>
      <c r="Q2684" s="249"/>
      <c r="R2684" s="249"/>
      <c r="S2684" s="222"/>
      <c r="T2684" s="179"/>
      <c r="U2684" s="87"/>
      <c r="V2684" s="134"/>
      <c r="W2684" s="134"/>
      <c r="X2684" s="134"/>
      <c r="Y2684" s="131"/>
      <c r="Z2684" s="179"/>
      <c r="AA2684" s="87"/>
      <c r="AB2684" s="247"/>
      <c r="AC2684" s="145"/>
      <c r="AD2684" s="142"/>
      <c r="AE2684" s="142"/>
      <c r="AF2684" s="328"/>
      <c r="AG2684" s="108"/>
      <c r="AH2684" s="108"/>
      <c r="AI2684" s="108"/>
      <c r="AJ2684" s="108"/>
      <c r="AK2684" s="108"/>
      <c r="AL2684" s="108"/>
      <c r="AM2684" s="108"/>
      <c r="AN2684" s="108"/>
      <c r="AO2684" s="108"/>
      <c r="AP2684" s="108"/>
      <c r="AQ2684" s="108"/>
      <c r="AR2684" s="108"/>
      <c r="AS2684" s="108"/>
      <c r="AT2684" s="108"/>
      <c r="AU2684" s="108"/>
      <c r="AV2684" s="108"/>
      <c r="AW2684" s="108"/>
      <c r="AX2684" s="108"/>
      <c r="AY2684" s="108"/>
      <c r="AZ2684" s="108"/>
      <c r="BA2684" s="108"/>
      <c r="BB2684" s="108"/>
      <c r="BC2684" s="108"/>
      <c r="BD2684" s="108"/>
      <c r="BE2684" s="108"/>
      <c r="BF2684" s="108"/>
      <c r="BG2684" s="108"/>
      <c r="BH2684" s="108"/>
      <c r="BI2684" s="108"/>
      <c r="BJ2684" s="108"/>
    </row>
    <row r="2685" spans="1:116" x14ac:dyDescent="0.2">
      <c r="A2685" s="134"/>
      <c r="B2685" s="249"/>
      <c r="C2685" s="223"/>
      <c r="D2685" s="280"/>
      <c r="E2685" s="141"/>
      <c r="F2685" s="134"/>
      <c r="G2685" s="249"/>
      <c r="H2685" s="198"/>
      <c r="I2685" s="249"/>
      <c r="J2685" s="249"/>
      <c r="K2685" s="104"/>
      <c r="L2685" s="198"/>
      <c r="M2685" s="134"/>
      <c r="N2685" s="249"/>
      <c r="O2685" s="249"/>
      <c r="P2685" s="88"/>
      <c r="Q2685" s="249"/>
      <c r="R2685" s="249"/>
      <c r="S2685" s="222"/>
      <c r="T2685" s="179"/>
      <c r="U2685" s="87"/>
      <c r="V2685" s="134"/>
      <c r="W2685" s="134"/>
      <c r="X2685" s="134"/>
      <c r="Y2685" s="131"/>
      <c r="Z2685" s="179"/>
      <c r="AA2685" s="87"/>
      <c r="AB2685" s="247"/>
      <c r="AC2685" s="145"/>
      <c r="AD2685" s="142"/>
      <c r="AE2685" s="142"/>
      <c r="AF2685" s="328"/>
      <c r="AG2685" s="108"/>
      <c r="AH2685" s="108"/>
      <c r="AI2685" s="108"/>
      <c r="AJ2685" s="108"/>
      <c r="AK2685" s="108"/>
      <c r="AL2685" s="108"/>
      <c r="AM2685" s="108"/>
      <c r="AN2685" s="108"/>
      <c r="AO2685" s="108"/>
      <c r="AP2685" s="108"/>
      <c r="AQ2685" s="108"/>
      <c r="AR2685" s="108"/>
      <c r="AS2685" s="108"/>
      <c r="AT2685" s="108"/>
      <c r="AU2685" s="108"/>
      <c r="AV2685" s="108"/>
      <c r="AW2685" s="108"/>
      <c r="AX2685" s="108"/>
      <c r="AY2685" s="108"/>
      <c r="AZ2685" s="108"/>
      <c r="BA2685" s="108"/>
      <c r="BB2685" s="108"/>
      <c r="BC2685" s="108"/>
      <c r="BD2685" s="108"/>
      <c r="BE2685" s="108"/>
      <c r="BF2685" s="108"/>
      <c r="BG2685" s="108"/>
      <c r="BH2685" s="108"/>
      <c r="BI2685" s="108"/>
      <c r="BJ2685" s="108"/>
    </row>
    <row r="2686" spans="1:116" x14ac:dyDescent="0.2">
      <c r="A2686" s="134"/>
      <c r="B2686" s="249"/>
      <c r="C2686" s="223"/>
      <c r="D2686" s="279"/>
      <c r="E2686" s="141"/>
      <c r="F2686" s="134"/>
      <c r="G2686" s="249"/>
      <c r="H2686" s="198"/>
      <c r="I2686" s="249"/>
      <c r="J2686" s="249"/>
      <c r="K2686" s="104"/>
      <c r="L2686" s="198"/>
      <c r="M2686" s="134"/>
      <c r="N2686" s="249"/>
      <c r="O2686" s="249"/>
      <c r="P2686" s="88"/>
      <c r="Q2686" s="249"/>
      <c r="R2686" s="249"/>
      <c r="S2686" s="222"/>
      <c r="T2686" s="179"/>
      <c r="U2686" s="87"/>
      <c r="V2686" s="134"/>
      <c r="W2686" s="134"/>
      <c r="X2686" s="134"/>
      <c r="Y2686" s="131"/>
      <c r="Z2686" s="179"/>
      <c r="AA2686" s="87"/>
      <c r="AB2686" s="247"/>
      <c r="AC2686" s="145"/>
      <c r="AD2686" s="142"/>
      <c r="AE2686" s="142"/>
      <c r="AF2686" s="328"/>
      <c r="AG2686" s="108"/>
      <c r="AH2686" s="108"/>
      <c r="AI2686" s="108"/>
      <c r="AJ2686" s="108"/>
      <c r="AK2686" s="108"/>
      <c r="AL2686" s="108"/>
      <c r="AM2686" s="108"/>
      <c r="AN2686" s="108"/>
      <c r="AO2686" s="108"/>
      <c r="AP2686" s="108"/>
      <c r="AQ2686" s="108"/>
      <c r="AR2686" s="108"/>
      <c r="AS2686" s="108"/>
      <c r="AT2686" s="108"/>
      <c r="AU2686" s="108"/>
      <c r="AV2686" s="108"/>
      <c r="AW2686" s="108"/>
      <c r="AX2686" s="108"/>
      <c r="AY2686" s="108"/>
      <c r="AZ2686" s="108"/>
      <c r="BA2686" s="108"/>
      <c r="BB2686" s="108"/>
      <c r="BC2686" s="108"/>
      <c r="BD2686" s="108"/>
      <c r="BE2686" s="108"/>
      <c r="BF2686" s="108"/>
      <c r="BG2686" s="108"/>
      <c r="BH2686" s="108"/>
      <c r="BI2686" s="108"/>
      <c r="BJ2686" s="108"/>
    </row>
    <row r="2687" spans="1:116" x14ac:dyDescent="0.2">
      <c r="A2687" s="134"/>
      <c r="B2687" s="249"/>
      <c r="C2687" s="223"/>
      <c r="D2687" s="280"/>
      <c r="E2687" s="141"/>
      <c r="F2687" s="134"/>
      <c r="G2687" s="249"/>
      <c r="H2687" s="198"/>
      <c r="I2687" s="249"/>
      <c r="J2687" s="249"/>
      <c r="K2687" s="104"/>
      <c r="L2687" s="198"/>
      <c r="M2687" s="134"/>
      <c r="N2687" s="249"/>
      <c r="O2687" s="249"/>
      <c r="P2687" s="88"/>
      <c r="Q2687" s="249"/>
      <c r="R2687" s="249"/>
      <c r="S2687" s="222"/>
      <c r="T2687" s="179"/>
      <c r="U2687" s="87"/>
      <c r="V2687" s="134"/>
      <c r="W2687" s="134"/>
      <c r="X2687" s="134"/>
      <c r="Y2687" s="131"/>
      <c r="Z2687" s="179"/>
      <c r="AA2687" s="87"/>
      <c r="AB2687" s="247"/>
      <c r="AC2687" s="145"/>
      <c r="AD2687" s="142"/>
      <c r="AE2687" s="142"/>
      <c r="AF2687" s="328"/>
      <c r="AG2687" s="108"/>
      <c r="AH2687" s="108"/>
      <c r="AI2687" s="108"/>
      <c r="AJ2687" s="108"/>
      <c r="AK2687" s="108"/>
      <c r="AL2687" s="108"/>
      <c r="AM2687" s="108"/>
      <c r="AN2687" s="108"/>
      <c r="AO2687" s="108"/>
      <c r="AP2687" s="108"/>
      <c r="AQ2687" s="108"/>
      <c r="AR2687" s="108"/>
      <c r="AS2687" s="108"/>
      <c r="AT2687" s="108"/>
      <c r="AU2687" s="108"/>
      <c r="AV2687" s="108"/>
      <c r="AW2687" s="108"/>
      <c r="AX2687" s="108"/>
      <c r="AY2687" s="108"/>
      <c r="AZ2687" s="108"/>
      <c r="BA2687" s="108"/>
      <c r="BB2687" s="108"/>
      <c r="BC2687" s="108"/>
      <c r="BD2687" s="108"/>
      <c r="BE2687" s="108"/>
      <c r="BF2687" s="108"/>
      <c r="BG2687" s="108"/>
      <c r="BH2687" s="108"/>
      <c r="BI2687" s="108"/>
      <c r="BJ2687" s="108"/>
    </row>
    <row r="2688" spans="1:116" x14ac:dyDescent="0.2">
      <c r="A2688" s="134"/>
      <c r="B2688" s="249"/>
      <c r="C2688" s="223"/>
      <c r="D2688" s="279"/>
      <c r="E2688" s="141"/>
      <c r="F2688" s="134"/>
      <c r="G2688" s="249"/>
      <c r="H2688" s="198"/>
      <c r="I2688" s="249"/>
      <c r="J2688" s="249"/>
      <c r="K2688" s="104"/>
      <c r="L2688" s="198"/>
      <c r="M2688" s="134"/>
      <c r="N2688" s="249"/>
      <c r="O2688" s="249"/>
      <c r="P2688" s="88"/>
      <c r="Q2688" s="249"/>
      <c r="R2688" s="249"/>
      <c r="S2688" s="222"/>
      <c r="T2688" s="179"/>
      <c r="U2688" s="87"/>
      <c r="V2688" s="134"/>
      <c r="W2688" s="134"/>
      <c r="X2688" s="134"/>
      <c r="Y2688" s="131"/>
      <c r="Z2688" s="179"/>
      <c r="AA2688" s="87"/>
      <c r="AB2688" s="247"/>
      <c r="AC2688" s="145"/>
      <c r="AD2688" s="142"/>
      <c r="AE2688" s="142"/>
      <c r="AF2688" s="328"/>
      <c r="AG2688" s="108"/>
      <c r="AH2688" s="108"/>
      <c r="AI2688" s="108"/>
      <c r="AJ2688" s="108"/>
      <c r="AK2688" s="108"/>
      <c r="AL2688" s="108"/>
      <c r="AM2688" s="108"/>
      <c r="AN2688" s="108"/>
      <c r="AO2688" s="108"/>
      <c r="AP2688" s="108"/>
      <c r="AQ2688" s="108"/>
      <c r="AR2688" s="108"/>
      <c r="AS2688" s="108"/>
      <c r="AT2688" s="108"/>
      <c r="AU2688" s="108"/>
      <c r="AV2688" s="108"/>
      <c r="AW2688" s="108"/>
      <c r="AX2688" s="108"/>
      <c r="AY2688" s="108"/>
      <c r="AZ2688" s="108"/>
      <c r="BA2688" s="108"/>
      <c r="BB2688" s="108"/>
      <c r="BC2688" s="108"/>
      <c r="BD2688" s="108"/>
      <c r="BE2688" s="108"/>
      <c r="BF2688" s="108"/>
      <c r="BG2688" s="108"/>
      <c r="BH2688" s="108"/>
      <c r="BI2688" s="108"/>
      <c r="BJ2688" s="108"/>
    </row>
    <row r="2689" spans="1:62" x14ac:dyDescent="0.2">
      <c r="A2689" s="134"/>
      <c r="B2689" s="249"/>
      <c r="C2689" s="223"/>
      <c r="D2689" s="280"/>
      <c r="E2689" s="141"/>
      <c r="F2689" s="134"/>
      <c r="G2689" s="249"/>
      <c r="H2689" s="198"/>
      <c r="I2689" s="249"/>
      <c r="J2689" s="249"/>
      <c r="K2689" s="104"/>
      <c r="L2689" s="198"/>
      <c r="M2689" s="134"/>
      <c r="N2689" s="249"/>
      <c r="O2689" s="249"/>
      <c r="P2689" s="88"/>
      <c r="Q2689" s="249"/>
      <c r="R2689" s="249"/>
      <c r="S2689" s="222"/>
      <c r="T2689" s="179"/>
      <c r="U2689" s="87"/>
      <c r="V2689" s="134"/>
      <c r="W2689" s="134"/>
      <c r="X2689" s="134"/>
      <c r="Y2689" s="131"/>
      <c r="Z2689" s="179"/>
      <c r="AA2689" s="87"/>
      <c r="AB2689" s="247"/>
      <c r="AC2689" s="145"/>
      <c r="AD2689" s="142"/>
      <c r="AE2689" s="142"/>
      <c r="AF2689" s="328"/>
      <c r="AG2689" s="108"/>
      <c r="AH2689" s="108"/>
      <c r="AI2689" s="108"/>
      <c r="AJ2689" s="108"/>
      <c r="AK2689" s="108"/>
      <c r="AL2689" s="108"/>
      <c r="AM2689" s="108"/>
      <c r="AN2689" s="108"/>
      <c r="AO2689" s="108"/>
      <c r="AP2689" s="108"/>
      <c r="AQ2689" s="108"/>
      <c r="AR2689" s="108"/>
      <c r="AS2689" s="108"/>
      <c r="AT2689" s="108"/>
      <c r="AU2689" s="108"/>
      <c r="AV2689" s="108"/>
      <c r="AW2689" s="108"/>
      <c r="AX2689" s="108"/>
      <c r="AY2689" s="108"/>
      <c r="AZ2689" s="108"/>
      <c r="BA2689" s="108"/>
      <c r="BB2689" s="108"/>
      <c r="BC2689" s="108"/>
      <c r="BD2689" s="108"/>
      <c r="BE2689" s="108"/>
      <c r="BF2689" s="108"/>
      <c r="BG2689" s="108"/>
      <c r="BH2689" s="108"/>
      <c r="BI2689" s="108"/>
      <c r="BJ2689" s="108"/>
    </row>
    <row r="2690" spans="1:62" x14ac:dyDescent="0.2">
      <c r="A2690" s="134"/>
      <c r="B2690" s="249"/>
      <c r="C2690" s="223"/>
      <c r="D2690" s="279"/>
      <c r="E2690" s="141"/>
      <c r="F2690" s="134"/>
      <c r="G2690" s="249"/>
      <c r="H2690" s="198"/>
      <c r="I2690" s="249"/>
      <c r="J2690" s="249"/>
      <c r="K2690" s="104"/>
      <c r="L2690" s="198"/>
      <c r="M2690" s="134"/>
      <c r="N2690" s="249"/>
      <c r="O2690" s="249"/>
      <c r="P2690" s="88"/>
      <c r="Q2690" s="249"/>
      <c r="R2690" s="249"/>
      <c r="S2690" s="222"/>
      <c r="T2690" s="179"/>
      <c r="U2690" s="87"/>
      <c r="V2690" s="134"/>
      <c r="W2690" s="134"/>
      <c r="X2690" s="134"/>
      <c r="Y2690" s="131"/>
      <c r="Z2690" s="179"/>
      <c r="AA2690" s="87"/>
      <c r="AB2690" s="247"/>
      <c r="AC2690" s="145"/>
      <c r="AD2690" s="142"/>
      <c r="AE2690" s="142"/>
      <c r="AF2690" s="328"/>
      <c r="AG2690" s="108"/>
      <c r="AH2690" s="108"/>
      <c r="AI2690" s="108"/>
      <c r="AJ2690" s="108"/>
      <c r="AK2690" s="108"/>
      <c r="AL2690" s="108"/>
      <c r="AM2690" s="108"/>
      <c r="AN2690" s="108"/>
      <c r="AO2690" s="108"/>
      <c r="AP2690" s="108"/>
      <c r="AQ2690" s="108"/>
      <c r="AR2690" s="108"/>
      <c r="AS2690" s="108"/>
      <c r="AT2690" s="108"/>
      <c r="AU2690" s="108"/>
      <c r="AV2690" s="108"/>
      <c r="AW2690" s="108"/>
      <c r="AX2690" s="108"/>
      <c r="AY2690" s="108"/>
      <c r="AZ2690" s="108"/>
      <c r="BA2690" s="108"/>
      <c r="BB2690" s="108"/>
      <c r="BC2690" s="108"/>
      <c r="BD2690" s="108"/>
      <c r="BE2690" s="108"/>
      <c r="BF2690" s="108"/>
      <c r="BG2690" s="108"/>
      <c r="BH2690" s="108"/>
      <c r="BI2690" s="108"/>
      <c r="BJ2690" s="108"/>
    </row>
    <row r="2691" spans="1:62" x14ac:dyDescent="0.2">
      <c r="A2691" s="134"/>
      <c r="B2691" s="249"/>
      <c r="C2691" s="223"/>
      <c r="D2691" s="280"/>
      <c r="E2691" s="141"/>
      <c r="F2691" s="134"/>
      <c r="G2691" s="249"/>
      <c r="H2691" s="198"/>
      <c r="I2691" s="249"/>
      <c r="J2691" s="249"/>
      <c r="K2691" s="104"/>
      <c r="L2691" s="198"/>
      <c r="M2691" s="134"/>
      <c r="N2691" s="249"/>
      <c r="O2691" s="249"/>
      <c r="P2691" s="88"/>
      <c r="Q2691" s="249"/>
      <c r="R2691" s="249"/>
      <c r="S2691" s="222"/>
      <c r="T2691" s="179"/>
      <c r="U2691" s="87"/>
      <c r="V2691" s="134"/>
      <c r="W2691" s="134"/>
      <c r="X2691" s="134"/>
      <c r="Y2691" s="131"/>
      <c r="Z2691" s="179"/>
      <c r="AA2691" s="87"/>
      <c r="AB2691" s="247"/>
      <c r="AC2691" s="145"/>
      <c r="AD2691" s="142"/>
      <c r="AE2691" s="142"/>
      <c r="AF2691" s="328"/>
      <c r="AG2691" s="108"/>
      <c r="AH2691" s="108"/>
      <c r="AI2691" s="108"/>
      <c r="AJ2691" s="108"/>
      <c r="AK2691" s="108"/>
      <c r="AL2691" s="108"/>
      <c r="AM2691" s="108"/>
      <c r="AN2691" s="108"/>
      <c r="AO2691" s="108"/>
      <c r="AP2691" s="108"/>
      <c r="AQ2691" s="108"/>
      <c r="AR2691" s="108"/>
      <c r="AS2691" s="108"/>
      <c r="AT2691" s="108"/>
      <c r="AU2691" s="108"/>
      <c r="AV2691" s="108"/>
      <c r="AW2691" s="108"/>
      <c r="AX2691" s="108"/>
      <c r="AY2691" s="108"/>
      <c r="AZ2691" s="108"/>
      <c r="BA2691" s="108"/>
      <c r="BB2691" s="108"/>
      <c r="BC2691" s="108"/>
      <c r="BD2691" s="108"/>
      <c r="BE2691" s="108"/>
      <c r="BF2691" s="108"/>
      <c r="BG2691" s="108"/>
      <c r="BH2691" s="108"/>
      <c r="BI2691" s="108"/>
      <c r="BJ2691" s="108"/>
    </row>
    <row r="2692" spans="1:62" x14ac:dyDescent="0.2">
      <c r="A2692" s="134"/>
      <c r="B2692" s="249"/>
      <c r="C2692" s="223"/>
      <c r="D2692" s="279"/>
      <c r="E2692" s="141"/>
      <c r="F2692" s="134"/>
      <c r="G2692" s="249"/>
      <c r="H2692" s="198"/>
      <c r="I2692" s="249"/>
      <c r="J2692" s="249"/>
      <c r="K2692" s="104"/>
      <c r="L2692" s="198"/>
      <c r="M2692" s="134"/>
      <c r="N2692" s="249"/>
      <c r="O2692" s="249"/>
      <c r="P2692" s="88"/>
      <c r="Q2692" s="249"/>
      <c r="R2692" s="249"/>
      <c r="S2692" s="222"/>
      <c r="T2692" s="179"/>
      <c r="U2692" s="87"/>
      <c r="V2692" s="134"/>
      <c r="W2692" s="134"/>
      <c r="X2692" s="134"/>
      <c r="Y2692" s="131"/>
      <c r="Z2692" s="179"/>
      <c r="AA2692" s="87"/>
      <c r="AB2692" s="247"/>
      <c r="AC2692" s="145"/>
      <c r="AD2692" s="142"/>
      <c r="AE2692" s="142"/>
      <c r="AF2692" s="328"/>
      <c r="AG2692" s="108"/>
      <c r="AH2692" s="108"/>
      <c r="AI2692" s="108"/>
      <c r="AJ2692" s="108"/>
      <c r="AK2692" s="108"/>
      <c r="AL2692" s="108"/>
      <c r="AM2692" s="108"/>
      <c r="AN2692" s="108"/>
      <c r="AO2692" s="108"/>
      <c r="AP2692" s="108"/>
      <c r="AQ2692" s="108"/>
      <c r="AR2692" s="108"/>
      <c r="AS2692" s="108"/>
      <c r="AT2692" s="108"/>
      <c r="AU2692" s="108"/>
      <c r="AV2692" s="108"/>
      <c r="AW2692" s="108"/>
      <c r="AX2692" s="108"/>
      <c r="AY2692" s="108"/>
      <c r="AZ2692" s="108"/>
      <c r="BA2692" s="108"/>
      <c r="BB2692" s="108"/>
      <c r="BC2692" s="108"/>
      <c r="BD2692" s="108"/>
      <c r="BE2692" s="108"/>
      <c r="BF2692" s="108"/>
      <c r="BG2692" s="108"/>
      <c r="BH2692" s="108"/>
      <c r="BI2692" s="108"/>
      <c r="BJ2692" s="108"/>
    </row>
    <row r="2693" spans="1:62" x14ac:dyDescent="0.2">
      <c r="A2693" s="134"/>
      <c r="B2693" s="249"/>
      <c r="C2693" s="223"/>
      <c r="D2693" s="279"/>
      <c r="E2693" s="141"/>
      <c r="F2693" s="134"/>
      <c r="G2693" s="249"/>
      <c r="H2693" s="198"/>
      <c r="I2693" s="249"/>
      <c r="J2693" s="249"/>
      <c r="K2693" s="104"/>
      <c r="L2693" s="198"/>
      <c r="M2693" s="134"/>
      <c r="N2693" s="249"/>
      <c r="O2693" s="249"/>
      <c r="P2693" s="88"/>
      <c r="Q2693" s="249"/>
      <c r="R2693" s="249"/>
      <c r="S2693" s="222"/>
      <c r="T2693" s="179"/>
      <c r="U2693" s="87"/>
      <c r="V2693" s="134"/>
      <c r="W2693" s="134"/>
      <c r="X2693" s="134"/>
      <c r="Y2693" s="131"/>
      <c r="Z2693" s="179"/>
      <c r="AA2693" s="87"/>
      <c r="AB2693" s="247"/>
      <c r="AC2693" s="145"/>
      <c r="AD2693" s="142"/>
      <c r="AE2693" s="142"/>
      <c r="AF2693" s="328"/>
      <c r="AG2693" s="108"/>
      <c r="AH2693" s="108"/>
      <c r="AI2693" s="108"/>
      <c r="AJ2693" s="108"/>
      <c r="AK2693" s="108"/>
      <c r="AL2693" s="108"/>
      <c r="AM2693" s="108"/>
      <c r="AN2693" s="108"/>
      <c r="AO2693" s="108"/>
      <c r="AP2693" s="108"/>
      <c r="AQ2693" s="108"/>
      <c r="AR2693" s="108"/>
      <c r="AS2693" s="108"/>
      <c r="AT2693" s="108"/>
      <c r="AU2693" s="108"/>
      <c r="AV2693" s="108"/>
      <c r="AW2693" s="108"/>
      <c r="AX2693" s="108"/>
      <c r="AY2693" s="108"/>
      <c r="AZ2693" s="108"/>
      <c r="BA2693" s="108"/>
      <c r="BB2693" s="108"/>
      <c r="BC2693" s="108"/>
      <c r="BD2693" s="108"/>
      <c r="BE2693" s="108"/>
      <c r="BF2693" s="108"/>
      <c r="BG2693" s="108"/>
      <c r="BH2693" s="108"/>
      <c r="BI2693" s="108"/>
      <c r="BJ2693" s="108"/>
    </row>
    <row r="2694" spans="1:62" x14ac:dyDescent="0.2">
      <c r="A2694" s="134"/>
      <c r="B2694" s="249"/>
      <c r="C2694" s="223"/>
      <c r="D2694" s="280"/>
      <c r="E2694" s="141"/>
      <c r="F2694" s="134"/>
      <c r="G2694" s="249"/>
      <c r="H2694" s="198"/>
      <c r="I2694" s="249"/>
      <c r="J2694" s="249"/>
      <c r="K2694" s="104"/>
      <c r="L2694" s="198"/>
      <c r="M2694" s="134"/>
      <c r="N2694" s="249"/>
      <c r="O2694" s="249"/>
      <c r="P2694" s="88"/>
      <c r="Q2694" s="249"/>
      <c r="R2694" s="249"/>
      <c r="S2694" s="222"/>
      <c r="T2694" s="179"/>
      <c r="U2694" s="87"/>
      <c r="V2694" s="134"/>
      <c r="W2694" s="134"/>
      <c r="X2694" s="134"/>
      <c r="Y2694" s="131"/>
      <c r="Z2694" s="179"/>
      <c r="AA2694" s="87"/>
      <c r="AB2694" s="247"/>
      <c r="AC2694" s="145"/>
      <c r="AD2694" s="142"/>
      <c r="AE2694" s="142"/>
      <c r="AF2694" s="328"/>
      <c r="AG2694" s="108"/>
      <c r="AH2694" s="108"/>
      <c r="AI2694" s="108"/>
      <c r="AJ2694" s="108"/>
      <c r="AK2694" s="108"/>
      <c r="AL2694" s="108"/>
      <c r="AM2694" s="108"/>
      <c r="AN2694" s="108"/>
      <c r="AO2694" s="108"/>
      <c r="AP2694" s="108"/>
      <c r="AQ2694" s="108"/>
      <c r="AR2694" s="108"/>
      <c r="AS2694" s="108"/>
      <c r="AT2694" s="108"/>
      <c r="AU2694" s="108"/>
      <c r="AV2694" s="108"/>
      <c r="AW2694" s="108"/>
      <c r="AX2694" s="108"/>
      <c r="AY2694" s="108"/>
      <c r="AZ2694" s="108"/>
      <c r="BA2694" s="108"/>
      <c r="BB2694" s="108"/>
      <c r="BC2694" s="108"/>
      <c r="BD2694" s="108"/>
      <c r="BE2694" s="108"/>
      <c r="BF2694" s="108"/>
      <c r="BG2694" s="108"/>
      <c r="BH2694" s="108"/>
      <c r="BI2694" s="108"/>
      <c r="BJ2694" s="108"/>
    </row>
    <row r="2695" spans="1:62" x14ac:dyDescent="0.2">
      <c r="A2695" s="134"/>
      <c r="B2695" s="249"/>
      <c r="C2695" s="223"/>
      <c r="D2695" s="279"/>
      <c r="E2695" s="141"/>
      <c r="F2695" s="134"/>
      <c r="G2695" s="249"/>
      <c r="H2695" s="198"/>
      <c r="I2695" s="249"/>
      <c r="J2695" s="249"/>
      <c r="K2695" s="104"/>
      <c r="L2695" s="198"/>
      <c r="M2695" s="134"/>
      <c r="N2695" s="249"/>
      <c r="O2695" s="249"/>
      <c r="P2695" s="88"/>
      <c r="Q2695" s="249"/>
      <c r="R2695" s="249"/>
      <c r="S2695" s="222"/>
      <c r="T2695" s="179"/>
      <c r="U2695" s="87"/>
      <c r="V2695" s="134"/>
      <c r="W2695" s="134"/>
      <c r="X2695" s="134"/>
      <c r="Y2695" s="131"/>
      <c r="Z2695" s="179"/>
      <c r="AA2695" s="87"/>
      <c r="AB2695" s="247"/>
      <c r="AC2695" s="145"/>
      <c r="AD2695" s="142"/>
      <c r="AE2695" s="142"/>
      <c r="AF2695" s="328"/>
      <c r="AG2695" s="108"/>
      <c r="AH2695" s="108"/>
      <c r="AI2695" s="108"/>
      <c r="AJ2695" s="108"/>
      <c r="AK2695" s="108"/>
      <c r="AL2695" s="108"/>
      <c r="AM2695" s="108"/>
      <c r="AN2695" s="108"/>
      <c r="AO2695" s="108"/>
      <c r="AP2695" s="108"/>
      <c r="AQ2695" s="108"/>
      <c r="AR2695" s="108"/>
      <c r="AS2695" s="108"/>
      <c r="AT2695" s="108"/>
      <c r="AU2695" s="108"/>
      <c r="AV2695" s="108"/>
      <c r="AW2695" s="108"/>
      <c r="AX2695" s="108"/>
      <c r="AY2695" s="108"/>
      <c r="AZ2695" s="108"/>
      <c r="BA2695" s="108"/>
      <c r="BB2695" s="108"/>
      <c r="BC2695" s="108"/>
      <c r="BD2695" s="108"/>
      <c r="BE2695" s="108"/>
      <c r="BF2695" s="108"/>
      <c r="BG2695" s="108"/>
      <c r="BH2695" s="108"/>
      <c r="BI2695" s="108"/>
      <c r="BJ2695" s="108"/>
    </row>
    <row r="2696" spans="1:62" x14ac:dyDescent="0.2">
      <c r="A2696" s="134"/>
      <c r="B2696" s="249"/>
      <c r="C2696" s="223"/>
      <c r="D2696" s="280"/>
      <c r="E2696" s="141"/>
      <c r="F2696" s="134"/>
      <c r="G2696" s="249"/>
      <c r="H2696" s="198"/>
      <c r="I2696" s="249"/>
      <c r="J2696" s="249"/>
      <c r="K2696" s="104"/>
      <c r="L2696" s="198"/>
      <c r="M2696" s="134"/>
      <c r="N2696" s="249"/>
      <c r="O2696" s="249"/>
      <c r="P2696" s="88"/>
      <c r="Q2696" s="249"/>
      <c r="R2696" s="249"/>
      <c r="S2696" s="222"/>
      <c r="T2696" s="179"/>
      <c r="U2696" s="87"/>
      <c r="V2696" s="134"/>
      <c r="W2696" s="134"/>
      <c r="X2696" s="134"/>
      <c r="Y2696" s="131"/>
      <c r="Z2696" s="179"/>
      <c r="AA2696" s="87"/>
      <c r="AB2696" s="247"/>
      <c r="AC2696" s="145"/>
      <c r="AD2696" s="142"/>
      <c r="AE2696" s="142"/>
      <c r="AF2696" s="328"/>
      <c r="AG2696" s="108"/>
      <c r="AH2696" s="108"/>
      <c r="AI2696" s="108"/>
      <c r="AJ2696" s="108"/>
      <c r="AK2696" s="108"/>
      <c r="AL2696" s="108"/>
      <c r="AM2696" s="108"/>
      <c r="AN2696" s="108"/>
      <c r="AO2696" s="108"/>
      <c r="AP2696" s="108"/>
      <c r="AQ2696" s="108"/>
      <c r="AR2696" s="108"/>
      <c r="AS2696" s="108"/>
      <c r="AT2696" s="108"/>
      <c r="AU2696" s="108"/>
      <c r="AV2696" s="108"/>
      <c r="AW2696" s="108"/>
      <c r="AX2696" s="108"/>
      <c r="AY2696" s="108"/>
      <c r="AZ2696" s="108"/>
      <c r="BA2696" s="108"/>
      <c r="BB2696" s="108"/>
      <c r="BC2696" s="108"/>
      <c r="BD2696" s="108"/>
      <c r="BE2696" s="108"/>
      <c r="BF2696" s="108"/>
      <c r="BG2696" s="108"/>
      <c r="BH2696" s="108"/>
      <c r="BI2696" s="108"/>
      <c r="BJ2696" s="108"/>
    </row>
    <row r="2697" spans="1:62" x14ac:dyDescent="0.2">
      <c r="A2697" s="134"/>
      <c r="B2697" s="249"/>
      <c r="C2697" s="223"/>
      <c r="D2697" s="279"/>
      <c r="E2697" s="141"/>
      <c r="F2697" s="134"/>
      <c r="G2697" s="249"/>
      <c r="H2697" s="198"/>
      <c r="I2697" s="249"/>
      <c r="J2697" s="249"/>
      <c r="K2697" s="104"/>
      <c r="L2697" s="198"/>
      <c r="M2697" s="134"/>
      <c r="N2697" s="249"/>
      <c r="O2697" s="249"/>
      <c r="P2697" s="88"/>
      <c r="Q2697" s="249"/>
      <c r="R2697" s="249"/>
      <c r="S2697" s="222"/>
      <c r="T2697" s="179"/>
      <c r="U2697" s="87"/>
      <c r="V2697" s="134"/>
      <c r="W2697" s="134"/>
      <c r="X2697" s="134"/>
      <c r="Y2697" s="131"/>
      <c r="Z2697" s="179"/>
      <c r="AA2697" s="87"/>
      <c r="AB2697" s="247"/>
      <c r="AC2697" s="145"/>
      <c r="AD2697" s="142"/>
      <c r="AE2697" s="142"/>
      <c r="AF2697" s="328"/>
      <c r="AG2697" s="108"/>
      <c r="AH2697" s="108"/>
      <c r="AI2697" s="108"/>
      <c r="AJ2697" s="108"/>
      <c r="AK2697" s="108"/>
      <c r="AL2697" s="108"/>
      <c r="AM2697" s="108"/>
      <c r="AN2697" s="108"/>
      <c r="AO2697" s="108"/>
      <c r="AP2697" s="108"/>
      <c r="AQ2697" s="108"/>
      <c r="AR2697" s="108"/>
      <c r="AS2697" s="108"/>
      <c r="AT2697" s="108"/>
      <c r="AU2697" s="108"/>
      <c r="AV2697" s="108"/>
      <c r="AW2697" s="108"/>
      <c r="AX2697" s="108"/>
      <c r="AY2697" s="108"/>
      <c r="AZ2697" s="108"/>
      <c r="BA2697" s="108"/>
      <c r="BB2697" s="108"/>
      <c r="BC2697" s="108"/>
      <c r="BD2697" s="108"/>
      <c r="BE2697" s="108"/>
      <c r="BF2697" s="108"/>
      <c r="BG2697" s="108"/>
      <c r="BH2697" s="108"/>
      <c r="BI2697" s="108"/>
      <c r="BJ2697" s="108"/>
    </row>
    <row r="2698" spans="1:62" x14ac:dyDescent="0.2">
      <c r="A2698" s="134"/>
      <c r="B2698" s="249"/>
      <c r="C2698" s="223"/>
      <c r="D2698" s="280"/>
      <c r="E2698" s="141"/>
      <c r="F2698" s="134"/>
      <c r="G2698" s="249"/>
      <c r="H2698" s="198"/>
      <c r="I2698" s="249"/>
      <c r="J2698" s="249"/>
      <c r="K2698" s="104"/>
      <c r="L2698" s="198"/>
      <c r="M2698" s="134"/>
      <c r="N2698" s="249"/>
      <c r="O2698" s="249"/>
      <c r="P2698" s="88"/>
      <c r="Q2698" s="249"/>
      <c r="R2698" s="249"/>
      <c r="S2698" s="222"/>
      <c r="T2698" s="179"/>
      <c r="U2698" s="87"/>
      <c r="V2698" s="134"/>
      <c r="W2698" s="134"/>
      <c r="X2698" s="134"/>
      <c r="Y2698" s="131"/>
      <c r="Z2698" s="179"/>
      <c r="AA2698" s="87"/>
      <c r="AB2698" s="247"/>
      <c r="AC2698" s="145"/>
      <c r="AD2698" s="142"/>
      <c r="AE2698" s="142"/>
      <c r="AF2698" s="328"/>
      <c r="AG2698" s="108"/>
      <c r="AH2698" s="108"/>
      <c r="AI2698" s="108"/>
      <c r="AJ2698" s="108"/>
      <c r="AK2698" s="108"/>
      <c r="AL2698" s="108"/>
      <c r="AM2698" s="108"/>
      <c r="AN2698" s="108"/>
      <c r="AO2698" s="108"/>
      <c r="AP2698" s="108"/>
      <c r="AQ2698" s="108"/>
      <c r="AR2698" s="108"/>
      <c r="AS2698" s="108"/>
      <c r="AT2698" s="108"/>
      <c r="AU2698" s="108"/>
      <c r="AV2698" s="108"/>
      <c r="AW2698" s="108"/>
      <c r="AX2698" s="108"/>
      <c r="AY2698" s="108"/>
      <c r="AZ2698" s="108"/>
      <c r="BA2698" s="108"/>
      <c r="BB2698" s="108"/>
      <c r="BC2698" s="108"/>
      <c r="BD2698" s="108"/>
      <c r="BE2698" s="108"/>
      <c r="BF2698" s="108"/>
      <c r="BG2698" s="108"/>
      <c r="BH2698" s="108"/>
      <c r="BI2698" s="108"/>
      <c r="BJ2698" s="108"/>
    </row>
    <row r="2699" spans="1:62" x14ac:dyDescent="0.2">
      <c r="A2699" s="134"/>
      <c r="B2699" s="249"/>
      <c r="C2699" s="223"/>
      <c r="D2699" s="279"/>
      <c r="E2699" s="141"/>
      <c r="F2699" s="134"/>
      <c r="G2699" s="249"/>
      <c r="H2699" s="198"/>
      <c r="I2699" s="249"/>
      <c r="J2699" s="249"/>
      <c r="K2699" s="104"/>
      <c r="L2699" s="198"/>
      <c r="M2699" s="134"/>
      <c r="N2699" s="249"/>
      <c r="O2699" s="249"/>
      <c r="P2699" s="88"/>
      <c r="Q2699" s="249"/>
      <c r="R2699" s="249"/>
      <c r="S2699" s="222"/>
      <c r="T2699" s="179"/>
      <c r="U2699" s="87"/>
      <c r="V2699" s="134"/>
      <c r="W2699" s="134"/>
      <c r="X2699" s="134"/>
      <c r="Y2699" s="131"/>
      <c r="Z2699" s="179"/>
      <c r="AA2699" s="87"/>
      <c r="AB2699" s="247"/>
      <c r="AC2699" s="145"/>
      <c r="AD2699" s="142"/>
      <c r="AE2699" s="142"/>
      <c r="AF2699" s="328"/>
      <c r="AG2699" s="108"/>
      <c r="AH2699" s="108"/>
      <c r="AI2699" s="108"/>
      <c r="AJ2699" s="108"/>
      <c r="AK2699" s="108"/>
      <c r="AL2699" s="108"/>
      <c r="AM2699" s="108"/>
      <c r="AN2699" s="108"/>
      <c r="AO2699" s="108"/>
      <c r="AP2699" s="108"/>
      <c r="AQ2699" s="108"/>
      <c r="AR2699" s="108"/>
      <c r="AS2699" s="108"/>
      <c r="AT2699" s="108"/>
      <c r="AU2699" s="108"/>
      <c r="AV2699" s="108"/>
      <c r="AW2699" s="108"/>
      <c r="AX2699" s="108"/>
      <c r="AY2699" s="108"/>
      <c r="AZ2699" s="108"/>
      <c r="BA2699" s="108"/>
      <c r="BB2699" s="108"/>
      <c r="BC2699" s="108"/>
      <c r="BD2699" s="108"/>
      <c r="BE2699" s="108"/>
      <c r="BF2699" s="108"/>
      <c r="BG2699" s="108"/>
      <c r="BH2699" s="108"/>
      <c r="BI2699" s="108"/>
      <c r="BJ2699" s="108"/>
    </row>
    <row r="2700" spans="1:62" x14ac:dyDescent="0.2">
      <c r="A2700" s="134"/>
      <c r="B2700" s="249"/>
      <c r="C2700" s="223"/>
      <c r="D2700" s="280"/>
      <c r="E2700" s="141"/>
      <c r="F2700" s="134"/>
      <c r="G2700" s="249"/>
      <c r="H2700" s="198"/>
      <c r="I2700" s="249"/>
      <c r="J2700" s="249"/>
      <c r="K2700" s="104"/>
      <c r="L2700" s="198"/>
      <c r="M2700" s="134"/>
      <c r="N2700" s="249"/>
      <c r="O2700" s="249"/>
      <c r="P2700" s="88"/>
      <c r="Q2700" s="249"/>
      <c r="R2700" s="249"/>
      <c r="S2700" s="222"/>
      <c r="T2700" s="179"/>
      <c r="U2700" s="87"/>
      <c r="V2700" s="134"/>
      <c r="W2700" s="134"/>
      <c r="X2700" s="134"/>
      <c r="Y2700" s="131"/>
      <c r="Z2700" s="179"/>
      <c r="AA2700" s="87"/>
      <c r="AB2700" s="247"/>
      <c r="AC2700" s="145"/>
      <c r="AD2700" s="142"/>
      <c r="AE2700" s="142"/>
      <c r="AF2700" s="328"/>
      <c r="AG2700" s="108"/>
      <c r="AH2700" s="108"/>
      <c r="AI2700" s="108"/>
      <c r="AJ2700" s="108"/>
      <c r="AK2700" s="108"/>
      <c r="AL2700" s="108"/>
      <c r="AM2700" s="108"/>
      <c r="AN2700" s="108"/>
      <c r="AO2700" s="108"/>
      <c r="AP2700" s="108"/>
      <c r="AQ2700" s="108"/>
      <c r="AR2700" s="108"/>
      <c r="AS2700" s="108"/>
      <c r="AT2700" s="108"/>
      <c r="AU2700" s="108"/>
      <c r="AV2700" s="108"/>
      <c r="AW2700" s="108"/>
      <c r="AX2700" s="108"/>
      <c r="AY2700" s="108"/>
      <c r="AZ2700" s="108"/>
      <c r="BA2700" s="108"/>
      <c r="BB2700" s="108"/>
      <c r="BC2700" s="108"/>
      <c r="BD2700" s="108"/>
      <c r="BE2700" s="108"/>
      <c r="BF2700" s="108"/>
      <c r="BG2700" s="108"/>
      <c r="BH2700" s="108"/>
      <c r="BI2700" s="108"/>
      <c r="BJ2700" s="108"/>
    </row>
    <row r="2701" spans="1:62" x14ac:dyDescent="0.2">
      <c r="A2701" s="134"/>
      <c r="B2701" s="249"/>
      <c r="C2701" s="223"/>
      <c r="D2701" s="279"/>
      <c r="E2701" s="141"/>
      <c r="F2701" s="134"/>
      <c r="G2701" s="249"/>
      <c r="H2701" s="198"/>
      <c r="I2701" s="249"/>
      <c r="J2701" s="249"/>
      <c r="K2701" s="104"/>
      <c r="L2701" s="198"/>
      <c r="M2701" s="134"/>
      <c r="N2701" s="249"/>
      <c r="O2701" s="249"/>
      <c r="P2701" s="88"/>
      <c r="Q2701" s="249"/>
      <c r="R2701" s="249"/>
      <c r="S2701" s="222"/>
      <c r="T2701" s="179"/>
      <c r="U2701" s="87"/>
      <c r="V2701" s="134"/>
      <c r="W2701" s="134"/>
      <c r="X2701" s="134"/>
      <c r="Y2701" s="131"/>
      <c r="Z2701" s="179"/>
      <c r="AA2701" s="87"/>
      <c r="AB2701" s="247"/>
      <c r="AC2701" s="145"/>
      <c r="AD2701" s="142"/>
      <c r="AE2701" s="142"/>
      <c r="AF2701" s="328"/>
      <c r="AG2701" s="108"/>
      <c r="AH2701" s="108"/>
      <c r="AI2701" s="108"/>
      <c r="AJ2701" s="108"/>
      <c r="AK2701" s="108"/>
      <c r="AL2701" s="108"/>
      <c r="AM2701" s="108"/>
      <c r="AN2701" s="108"/>
      <c r="AO2701" s="108"/>
      <c r="AP2701" s="108"/>
      <c r="AQ2701" s="108"/>
      <c r="AR2701" s="108"/>
      <c r="AS2701" s="108"/>
      <c r="AT2701" s="108"/>
      <c r="AU2701" s="108"/>
      <c r="AV2701" s="108"/>
      <c r="AW2701" s="108"/>
      <c r="AX2701" s="108"/>
      <c r="AY2701" s="108"/>
      <c r="AZ2701" s="108"/>
      <c r="BA2701" s="108"/>
      <c r="BB2701" s="108"/>
      <c r="BC2701" s="108"/>
      <c r="BD2701" s="108"/>
      <c r="BE2701" s="108"/>
      <c r="BF2701" s="108"/>
      <c r="BG2701" s="108"/>
      <c r="BH2701" s="108"/>
      <c r="BI2701" s="108"/>
      <c r="BJ2701" s="108"/>
    </row>
    <row r="2702" spans="1:62" x14ac:dyDescent="0.2">
      <c r="A2702" s="134"/>
      <c r="B2702" s="249"/>
      <c r="C2702" s="223"/>
      <c r="D2702" s="279"/>
      <c r="E2702" s="141"/>
      <c r="F2702" s="134"/>
      <c r="G2702" s="249"/>
      <c r="H2702" s="198"/>
      <c r="I2702" s="249"/>
      <c r="J2702" s="249"/>
      <c r="K2702" s="104"/>
      <c r="L2702" s="198"/>
      <c r="M2702" s="134"/>
      <c r="N2702" s="249"/>
      <c r="O2702" s="249"/>
      <c r="P2702" s="88"/>
      <c r="Q2702" s="249"/>
      <c r="R2702" s="249"/>
      <c r="S2702" s="222"/>
      <c r="T2702" s="179"/>
      <c r="U2702" s="87"/>
      <c r="V2702" s="134"/>
      <c r="W2702" s="134"/>
      <c r="X2702" s="134"/>
      <c r="Y2702" s="131"/>
      <c r="Z2702" s="179"/>
      <c r="AA2702" s="87"/>
      <c r="AB2702" s="247"/>
      <c r="AC2702" s="145"/>
      <c r="AD2702" s="142"/>
      <c r="AE2702" s="142"/>
      <c r="AF2702" s="328"/>
      <c r="AG2702" s="108"/>
      <c r="AH2702" s="108"/>
      <c r="AI2702" s="108"/>
      <c r="AJ2702" s="108"/>
      <c r="AK2702" s="108"/>
      <c r="AL2702" s="108"/>
      <c r="AM2702" s="108"/>
      <c r="AN2702" s="108"/>
      <c r="AO2702" s="108"/>
      <c r="AP2702" s="108"/>
      <c r="AQ2702" s="108"/>
      <c r="AR2702" s="108"/>
      <c r="AS2702" s="108"/>
      <c r="AT2702" s="108"/>
      <c r="AU2702" s="108"/>
      <c r="AV2702" s="108"/>
      <c r="AW2702" s="108"/>
      <c r="AX2702" s="108"/>
      <c r="AY2702" s="108"/>
      <c r="AZ2702" s="108"/>
      <c r="BA2702" s="108"/>
      <c r="BB2702" s="108"/>
      <c r="BC2702" s="108"/>
      <c r="BD2702" s="108"/>
      <c r="BE2702" s="108"/>
      <c r="BF2702" s="108"/>
      <c r="BG2702" s="108"/>
      <c r="BH2702" s="108"/>
      <c r="BI2702" s="108"/>
      <c r="BJ2702" s="108"/>
    </row>
    <row r="2703" spans="1:62" x14ac:dyDescent="0.2">
      <c r="A2703" s="134"/>
      <c r="B2703" s="249"/>
      <c r="C2703" s="223"/>
      <c r="D2703" s="280"/>
      <c r="E2703" s="141"/>
      <c r="F2703" s="134"/>
      <c r="G2703" s="249"/>
      <c r="H2703" s="198"/>
      <c r="I2703" s="249"/>
      <c r="J2703" s="249"/>
      <c r="K2703" s="104"/>
      <c r="L2703" s="198"/>
      <c r="M2703" s="134"/>
      <c r="N2703" s="249"/>
      <c r="O2703" s="249"/>
      <c r="P2703" s="88"/>
      <c r="Q2703" s="249"/>
      <c r="R2703" s="249"/>
      <c r="S2703" s="222"/>
      <c r="T2703" s="179"/>
      <c r="U2703" s="87"/>
      <c r="V2703" s="134"/>
      <c r="W2703" s="134"/>
      <c r="X2703" s="134"/>
      <c r="Y2703" s="131"/>
      <c r="Z2703" s="179"/>
      <c r="AA2703" s="87"/>
      <c r="AB2703" s="247"/>
      <c r="AC2703" s="145"/>
      <c r="AD2703" s="142"/>
      <c r="AE2703" s="142"/>
      <c r="AF2703" s="328"/>
      <c r="AG2703" s="108"/>
      <c r="AH2703" s="108"/>
      <c r="AI2703" s="108"/>
      <c r="AJ2703" s="108"/>
      <c r="AK2703" s="108"/>
      <c r="AL2703" s="108"/>
      <c r="AM2703" s="108"/>
      <c r="AN2703" s="108"/>
      <c r="AO2703" s="108"/>
      <c r="AP2703" s="108"/>
      <c r="AQ2703" s="108"/>
      <c r="AR2703" s="108"/>
      <c r="AS2703" s="108"/>
      <c r="AT2703" s="108"/>
      <c r="AU2703" s="108"/>
      <c r="AV2703" s="108"/>
      <c r="AW2703" s="108"/>
      <c r="AX2703" s="108"/>
      <c r="AY2703" s="108"/>
      <c r="AZ2703" s="108"/>
      <c r="BA2703" s="108"/>
      <c r="BB2703" s="108"/>
      <c r="BC2703" s="108"/>
      <c r="BD2703" s="108"/>
      <c r="BE2703" s="108"/>
      <c r="BF2703" s="108"/>
      <c r="BG2703" s="108"/>
      <c r="BH2703" s="108"/>
      <c r="BI2703" s="108"/>
      <c r="BJ2703" s="108"/>
    </row>
    <row r="2704" spans="1:62" x14ac:dyDescent="0.2">
      <c r="A2704" s="134"/>
      <c r="B2704" s="249"/>
      <c r="C2704" s="223"/>
      <c r="D2704" s="279"/>
      <c r="E2704" s="141"/>
      <c r="F2704" s="134"/>
      <c r="G2704" s="249"/>
      <c r="H2704" s="198"/>
      <c r="I2704" s="249"/>
      <c r="J2704" s="249"/>
      <c r="K2704" s="104"/>
      <c r="L2704" s="198"/>
      <c r="M2704" s="134"/>
      <c r="N2704" s="249"/>
      <c r="O2704" s="249"/>
      <c r="P2704" s="88"/>
      <c r="Q2704" s="249"/>
      <c r="R2704" s="249"/>
      <c r="S2704" s="222"/>
      <c r="T2704" s="179"/>
      <c r="U2704" s="87"/>
      <c r="V2704" s="134"/>
      <c r="W2704" s="134"/>
      <c r="X2704" s="134"/>
      <c r="Y2704" s="131"/>
      <c r="Z2704" s="179"/>
      <c r="AA2704" s="87"/>
      <c r="AB2704" s="247"/>
      <c r="AC2704" s="145"/>
      <c r="AD2704" s="142"/>
      <c r="AE2704" s="142"/>
      <c r="AF2704" s="328"/>
      <c r="AG2704" s="108"/>
      <c r="AH2704" s="108"/>
      <c r="AI2704" s="108"/>
      <c r="AJ2704" s="108"/>
      <c r="AK2704" s="108"/>
      <c r="AL2704" s="108"/>
      <c r="AM2704" s="108"/>
      <c r="AN2704" s="108"/>
      <c r="AO2704" s="108"/>
      <c r="AP2704" s="108"/>
      <c r="AQ2704" s="108"/>
      <c r="AR2704" s="108"/>
      <c r="AS2704" s="108"/>
      <c r="AT2704" s="108"/>
      <c r="AU2704" s="108"/>
      <c r="AV2704" s="108"/>
      <c r="AW2704" s="108"/>
      <c r="AX2704" s="108"/>
      <c r="AY2704" s="108"/>
      <c r="AZ2704" s="108"/>
      <c r="BA2704" s="108"/>
      <c r="BB2704" s="108"/>
      <c r="BC2704" s="108"/>
      <c r="BD2704" s="108"/>
      <c r="BE2704" s="108"/>
      <c r="BF2704" s="108"/>
      <c r="BG2704" s="108"/>
      <c r="BH2704" s="108"/>
      <c r="BI2704" s="108"/>
      <c r="BJ2704" s="108"/>
    </row>
    <row r="2705" spans="1:62" x14ac:dyDescent="0.2">
      <c r="A2705" s="134"/>
      <c r="B2705" s="249"/>
      <c r="C2705" s="223"/>
      <c r="D2705" s="280"/>
      <c r="E2705" s="141"/>
      <c r="F2705" s="134"/>
      <c r="G2705" s="249"/>
      <c r="H2705" s="198"/>
      <c r="I2705" s="249"/>
      <c r="J2705" s="249"/>
      <c r="K2705" s="104"/>
      <c r="L2705" s="198"/>
      <c r="M2705" s="134"/>
      <c r="N2705" s="249"/>
      <c r="O2705" s="249"/>
      <c r="P2705" s="88"/>
      <c r="Q2705" s="249"/>
      <c r="R2705" s="249"/>
      <c r="S2705" s="222"/>
      <c r="T2705" s="179"/>
      <c r="U2705" s="87"/>
      <c r="V2705" s="134"/>
      <c r="W2705" s="134"/>
      <c r="X2705" s="134"/>
      <c r="Y2705" s="131"/>
      <c r="Z2705" s="179"/>
      <c r="AA2705" s="87"/>
      <c r="AB2705" s="247"/>
      <c r="AC2705" s="145"/>
      <c r="AD2705" s="142"/>
      <c r="AE2705" s="142"/>
      <c r="AF2705" s="328"/>
      <c r="AG2705" s="108"/>
      <c r="AH2705" s="108"/>
      <c r="AI2705" s="108"/>
      <c r="AJ2705" s="108"/>
      <c r="AK2705" s="108"/>
      <c r="AL2705" s="108"/>
      <c r="AM2705" s="108"/>
      <c r="AN2705" s="108"/>
      <c r="AO2705" s="108"/>
      <c r="AP2705" s="108"/>
      <c r="AQ2705" s="108"/>
      <c r="AR2705" s="108"/>
      <c r="AS2705" s="108"/>
      <c r="AT2705" s="108"/>
      <c r="AU2705" s="108"/>
      <c r="AV2705" s="108"/>
      <c r="AW2705" s="108"/>
      <c r="AX2705" s="108"/>
      <c r="AY2705" s="108"/>
      <c r="AZ2705" s="108"/>
      <c r="BA2705" s="108"/>
      <c r="BB2705" s="108"/>
      <c r="BC2705" s="108"/>
      <c r="BD2705" s="108"/>
      <c r="BE2705" s="108"/>
      <c r="BF2705" s="108"/>
      <c r="BG2705" s="108"/>
      <c r="BH2705" s="108"/>
      <c r="BI2705" s="108"/>
      <c r="BJ2705" s="108"/>
    </row>
    <row r="2706" spans="1:62" x14ac:dyDescent="0.2">
      <c r="A2706" s="134"/>
      <c r="B2706" s="249"/>
      <c r="C2706" s="223"/>
      <c r="D2706" s="279"/>
      <c r="E2706" s="141"/>
      <c r="F2706" s="134"/>
      <c r="G2706" s="249"/>
      <c r="H2706" s="198"/>
      <c r="I2706" s="249"/>
      <c r="J2706" s="249"/>
      <c r="K2706" s="104"/>
      <c r="L2706" s="198"/>
      <c r="M2706" s="134"/>
      <c r="N2706" s="249"/>
      <c r="O2706" s="249"/>
      <c r="P2706" s="88"/>
      <c r="Q2706" s="249"/>
      <c r="R2706" s="249"/>
      <c r="S2706" s="222"/>
      <c r="T2706" s="179"/>
      <c r="U2706" s="87"/>
      <c r="V2706" s="134"/>
      <c r="W2706" s="134"/>
      <c r="X2706" s="134"/>
      <c r="Y2706" s="131"/>
      <c r="Z2706" s="179"/>
      <c r="AA2706" s="87"/>
      <c r="AB2706" s="247"/>
      <c r="AC2706" s="145"/>
      <c r="AD2706" s="142"/>
      <c r="AE2706" s="142"/>
      <c r="AF2706" s="328"/>
      <c r="AG2706" s="108"/>
      <c r="AH2706" s="108"/>
      <c r="AI2706" s="108"/>
      <c r="AJ2706" s="108"/>
      <c r="AK2706" s="108"/>
      <c r="AL2706" s="108"/>
      <c r="AM2706" s="108"/>
      <c r="AN2706" s="108"/>
      <c r="AO2706" s="108"/>
      <c r="AP2706" s="108"/>
      <c r="AQ2706" s="108"/>
      <c r="AR2706" s="108"/>
      <c r="AS2706" s="108"/>
      <c r="AT2706" s="108"/>
      <c r="AU2706" s="108"/>
      <c r="AV2706" s="108"/>
      <c r="AW2706" s="108"/>
      <c r="AX2706" s="108"/>
      <c r="AY2706" s="108"/>
      <c r="AZ2706" s="108"/>
      <c r="BA2706" s="108"/>
      <c r="BB2706" s="108"/>
      <c r="BC2706" s="108"/>
      <c r="BD2706" s="108"/>
      <c r="BE2706" s="108"/>
      <c r="BF2706" s="108"/>
      <c r="BG2706" s="108"/>
      <c r="BH2706" s="108"/>
      <c r="BI2706" s="108"/>
      <c r="BJ2706" s="108"/>
    </row>
    <row r="2707" spans="1:62" x14ac:dyDescent="0.2">
      <c r="A2707" s="134"/>
      <c r="B2707" s="249"/>
      <c r="C2707" s="223"/>
      <c r="D2707" s="280"/>
      <c r="E2707" s="141"/>
      <c r="F2707" s="134"/>
      <c r="G2707" s="249"/>
      <c r="H2707" s="198"/>
      <c r="I2707" s="249"/>
      <c r="J2707" s="249"/>
      <c r="K2707" s="104"/>
      <c r="L2707" s="198"/>
      <c r="M2707" s="134"/>
      <c r="N2707" s="249"/>
      <c r="O2707" s="249"/>
      <c r="P2707" s="88"/>
      <c r="Q2707" s="249"/>
      <c r="R2707" s="249"/>
      <c r="S2707" s="222"/>
      <c r="T2707" s="179"/>
      <c r="U2707" s="87"/>
      <c r="V2707" s="134"/>
      <c r="W2707" s="134"/>
      <c r="X2707" s="134"/>
      <c r="Y2707" s="131"/>
      <c r="Z2707" s="179"/>
      <c r="AA2707" s="87"/>
      <c r="AB2707" s="247"/>
      <c r="AC2707" s="145"/>
      <c r="AD2707" s="142"/>
      <c r="AE2707" s="142"/>
      <c r="AF2707" s="328"/>
      <c r="AG2707" s="108"/>
      <c r="AH2707" s="108"/>
      <c r="AI2707" s="108"/>
      <c r="AJ2707" s="108"/>
      <c r="AK2707" s="108"/>
      <c r="AL2707" s="108"/>
      <c r="AM2707" s="108"/>
      <c r="AN2707" s="108"/>
      <c r="AO2707" s="108"/>
      <c r="AP2707" s="108"/>
      <c r="AQ2707" s="108"/>
      <c r="AR2707" s="108"/>
      <c r="AS2707" s="108"/>
      <c r="AT2707" s="108"/>
      <c r="AU2707" s="108"/>
      <c r="AV2707" s="108"/>
      <c r="AW2707" s="108"/>
      <c r="AX2707" s="108"/>
      <c r="AY2707" s="108"/>
      <c r="AZ2707" s="108"/>
      <c r="BA2707" s="108"/>
      <c r="BB2707" s="108"/>
      <c r="BC2707" s="108"/>
      <c r="BD2707" s="108"/>
      <c r="BE2707" s="108"/>
      <c r="BF2707" s="108"/>
      <c r="BG2707" s="108"/>
      <c r="BH2707" s="108"/>
      <c r="BI2707" s="108"/>
      <c r="BJ2707" s="108"/>
    </row>
    <row r="2708" spans="1:62" x14ac:dyDescent="0.2">
      <c r="A2708" s="134"/>
      <c r="B2708" s="249"/>
      <c r="C2708" s="223"/>
      <c r="D2708" s="279"/>
      <c r="E2708" s="141"/>
      <c r="F2708" s="134"/>
      <c r="G2708" s="249"/>
      <c r="H2708" s="198"/>
      <c r="I2708" s="249"/>
      <c r="J2708" s="249"/>
      <c r="K2708" s="104"/>
      <c r="L2708" s="198"/>
      <c r="M2708" s="134"/>
      <c r="N2708" s="249"/>
      <c r="O2708" s="249"/>
      <c r="P2708" s="88"/>
      <c r="Q2708" s="249"/>
      <c r="R2708" s="249"/>
      <c r="S2708" s="222"/>
      <c r="T2708" s="179"/>
      <c r="U2708" s="87"/>
      <c r="V2708" s="134"/>
      <c r="W2708" s="134"/>
      <c r="X2708" s="134"/>
      <c r="Y2708" s="131"/>
      <c r="Z2708" s="179"/>
      <c r="AA2708" s="87"/>
      <c r="AB2708" s="247"/>
      <c r="AC2708" s="145"/>
      <c r="AD2708" s="142"/>
      <c r="AE2708" s="142"/>
      <c r="AF2708" s="328"/>
      <c r="AG2708" s="108"/>
      <c r="AH2708" s="108"/>
      <c r="AI2708" s="108"/>
      <c r="AJ2708" s="108"/>
      <c r="AK2708" s="108"/>
      <c r="AL2708" s="108"/>
      <c r="AM2708" s="108"/>
      <c r="AN2708" s="108"/>
      <c r="AO2708" s="108"/>
      <c r="AP2708" s="108"/>
      <c r="AQ2708" s="108"/>
      <c r="AR2708" s="108"/>
      <c r="AS2708" s="108"/>
      <c r="AT2708" s="108"/>
      <c r="AU2708" s="108"/>
      <c r="AV2708" s="108"/>
      <c r="AW2708" s="108"/>
      <c r="AX2708" s="108"/>
      <c r="AY2708" s="108"/>
      <c r="AZ2708" s="108"/>
      <c r="BA2708" s="108"/>
      <c r="BB2708" s="108"/>
      <c r="BC2708" s="108"/>
      <c r="BD2708" s="108"/>
      <c r="BE2708" s="108"/>
      <c r="BF2708" s="108"/>
      <c r="BG2708" s="108"/>
      <c r="BH2708" s="108"/>
      <c r="BI2708" s="108"/>
      <c r="BJ2708" s="108"/>
    </row>
    <row r="2709" spans="1:62" x14ac:dyDescent="0.2">
      <c r="A2709" s="134"/>
      <c r="B2709" s="249"/>
      <c r="C2709" s="223"/>
      <c r="D2709" s="280"/>
      <c r="E2709" s="141"/>
      <c r="F2709" s="134"/>
      <c r="G2709" s="249"/>
      <c r="H2709" s="198"/>
      <c r="I2709" s="249"/>
      <c r="J2709" s="249"/>
      <c r="K2709" s="104"/>
      <c r="L2709" s="198"/>
      <c r="M2709" s="134"/>
      <c r="N2709" s="249"/>
      <c r="O2709" s="249"/>
      <c r="P2709" s="88"/>
      <c r="Q2709" s="249"/>
      <c r="R2709" s="249"/>
      <c r="S2709" s="222"/>
      <c r="T2709" s="179"/>
      <c r="U2709" s="87"/>
      <c r="V2709" s="134"/>
      <c r="W2709" s="134"/>
      <c r="X2709" s="134"/>
      <c r="Y2709" s="131"/>
      <c r="Z2709" s="179"/>
      <c r="AA2709" s="87"/>
      <c r="AB2709" s="247"/>
      <c r="AC2709" s="145"/>
      <c r="AD2709" s="142"/>
      <c r="AE2709" s="142"/>
      <c r="AF2709" s="328"/>
      <c r="AG2709" s="108"/>
      <c r="AH2709" s="108"/>
      <c r="AI2709" s="108"/>
      <c r="AJ2709" s="108"/>
      <c r="AK2709" s="108"/>
      <c r="AL2709" s="108"/>
      <c r="AM2709" s="108"/>
      <c r="AN2709" s="108"/>
      <c r="AO2709" s="108"/>
      <c r="AP2709" s="108"/>
      <c r="AQ2709" s="108"/>
      <c r="AR2709" s="108"/>
      <c r="AS2709" s="108"/>
      <c r="AT2709" s="108"/>
      <c r="AU2709" s="108"/>
      <c r="AV2709" s="108"/>
      <c r="AW2709" s="108"/>
      <c r="AX2709" s="108"/>
      <c r="AY2709" s="108"/>
      <c r="AZ2709" s="108"/>
      <c r="BA2709" s="108"/>
      <c r="BB2709" s="108"/>
      <c r="BC2709" s="108"/>
      <c r="BD2709" s="108"/>
      <c r="BE2709" s="108"/>
      <c r="BF2709" s="108"/>
      <c r="BG2709" s="108"/>
      <c r="BH2709" s="108"/>
      <c r="BI2709" s="108"/>
      <c r="BJ2709" s="108"/>
    </row>
    <row r="2710" spans="1:62" x14ac:dyDescent="0.2">
      <c r="A2710" s="134"/>
      <c r="B2710" s="249"/>
      <c r="C2710" s="223"/>
      <c r="D2710" s="279"/>
      <c r="E2710" s="141"/>
      <c r="F2710" s="134"/>
      <c r="G2710" s="249"/>
      <c r="H2710" s="198"/>
      <c r="I2710" s="249"/>
      <c r="J2710" s="249"/>
      <c r="K2710" s="104"/>
      <c r="L2710" s="198"/>
      <c r="M2710" s="134"/>
      <c r="N2710" s="249"/>
      <c r="O2710" s="249"/>
      <c r="P2710" s="88"/>
      <c r="Q2710" s="249"/>
      <c r="R2710" s="249"/>
      <c r="S2710" s="222"/>
      <c r="T2710" s="179"/>
      <c r="U2710" s="87"/>
      <c r="V2710" s="134"/>
      <c r="W2710" s="134"/>
      <c r="X2710" s="134"/>
      <c r="Y2710" s="131"/>
      <c r="Z2710" s="179"/>
      <c r="AA2710" s="87"/>
      <c r="AB2710" s="247"/>
      <c r="AC2710" s="145"/>
      <c r="AD2710" s="142"/>
      <c r="AE2710" s="142"/>
      <c r="AF2710" s="328"/>
      <c r="AG2710" s="108"/>
      <c r="AH2710" s="108"/>
      <c r="AI2710" s="108"/>
      <c r="AJ2710" s="108"/>
      <c r="AK2710" s="108"/>
      <c r="AL2710" s="108"/>
      <c r="AM2710" s="108"/>
      <c r="AN2710" s="108"/>
      <c r="AO2710" s="108"/>
      <c r="AP2710" s="108"/>
      <c r="AQ2710" s="108"/>
      <c r="AR2710" s="108"/>
      <c r="AS2710" s="108"/>
      <c r="AT2710" s="108"/>
      <c r="AU2710" s="108"/>
      <c r="AV2710" s="108"/>
      <c r="AW2710" s="108"/>
      <c r="AX2710" s="108"/>
      <c r="AY2710" s="108"/>
      <c r="AZ2710" s="108"/>
      <c r="BA2710" s="108"/>
      <c r="BB2710" s="108"/>
      <c r="BC2710" s="108"/>
      <c r="BD2710" s="108"/>
      <c r="BE2710" s="108"/>
      <c r="BF2710" s="108"/>
      <c r="BG2710" s="108"/>
      <c r="BH2710" s="108"/>
      <c r="BI2710" s="108"/>
      <c r="BJ2710" s="108"/>
    </row>
    <row r="2711" spans="1:62" x14ac:dyDescent="0.2">
      <c r="A2711" s="134"/>
      <c r="B2711" s="249"/>
      <c r="C2711" s="223"/>
      <c r="D2711" s="279"/>
      <c r="E2711" s="141"/>
      <c r="F2711" s="134"/>
      <c r="G2711" s="249"/>
      <c r="H2711" s="198"/>
      <c r="I2711" s="249"/>
      <c r="J2711" s="249"/>
      <c r="K2711" s="104"/>
      <c r="L2711" s="198"/>
      <c r="M2711" s="134"/>
      <c r="N2711" s="249"/>
      <c r="O2711" s="249"/>
      <c r="P2711" s="88"/>
      <c r="Q2711" s="249"/>
      <c r="R2711" s="249"/>
      <c r="S2711" s="222"/>
      <c r="T2711" s="179"/>
      <c r="U2711" s="87"/>
      <c r="V2711" s="134"/>
      <c r="W2711" s="134"/>
      <c r="X2711" s="134"/>
      <c r="Y2711" s="131"/>
      <c r="Z2711" s="179"/>
      <c r="AA2711" s="87"/>
      <c r="AB2711" s="247"/>
      <c r="AC2711" s="145"/>
      <c r="AD2711" s="142"/>
      <c r="AE2711" s="142"/>
      <c r="AF2711" s="328"/>
      <c r="AG2711" s="108"/>
      <c r="AH2711" s="108"/>
      <c r="AI2711" s="108"/>
      <c r="AJ2711" s="108"/>
      <c r="AK2711" s="108"/>
      <c r="AL2711" s="108"/>
      <c r="AM2711" s="108"/>
      <c r="AN2711" s="108"/>
      <c r="AO2711" s="108"/>
      <c r="AP2711" s="108"/>
      <c r="AQ2711" s="108"/>
      <c r="AR2711" s="108"/>
      <c r="AS2711" s="108"/>
      <c r="AT2711" s="108"/>
      <c r="AU2711" s="108"/>
      <c r="AV2711" s="108"/>
      <c r="AW2711" s="108"/>
      <c r="AX2711" s="108"/>
      <c r="AY2711" s="108"/>
      <c r="AZ2711" s="108"/>
      <c r="BA2711" s="108"/>
      <c r="BB2711" s="108"/>
      <c r="BC2711" s="108"/>
      <c r="BD2711" s="108"/>
      <c r="BE2711" s="108"/>
      <c r="BF2711" s="108"/>
      <c r="BG2711" s="108"/>
      <c r="BH2711" s="108"/>
      <c r="BI2711" s="108"/>
      <c r="BJ2711" s="108"/>
    </row>
    <row r="2712" spans="1:62" x14ac:dyDescent="0.2">
      <c r="A2712" s="134"/>
      <c r="B2712" s="249"/>
      <c r="C2712" s="223"/>
      <c r="D2712" s="280"/>
      <c r="E2712" s="141"/>
      <c r="F2712" s="134"/>
      <c r="G2712" s="249"/>
      <c r="H2712" s="198"/>
      <c r="I2712" s="249"/>
      <c r="J2712" s="249"/>
      <c r="K2712" s="104"/>
      <c r="L2712" s="198"/>
      <c r="M2712" s="134"/>
      <c r="N2712" s="249"/>
      <c r="O2712" s="249"/>
      <c r="P2712" s="88"/>
      <c r="Q2712" s="249"/>
      <c r="R2712" s="249"/>
      <c r="S2712" s="222"/>
      <c r="T2712" s="179"/>
      <c r="U2712" s="87"/>
      <c r="V2712" s="134"/>
      <c r="W2712" s="134"/>
      <c r="X2712" s="134"/>
      <c r="Y2712" s="131"/>
      <c r="Z2712" s="179"/>
      <c r="AA2712" s="87"/>
      <c r="AB2712" s="247"/>
      <c r="AC2712" s="145"/>
      <c r="AD2712" s="142"/>
      <c r="AE2712" s="142"/>
      <c r="AF2712" s="328"/>
      <c r="AG2712" s="108"/>
      <c r="AH2712" s="108"/>
      <c r="AI2712" s="108"/>
      <c r="AJ2712" s="108"/>
      <c r="AK2712" s="108"/>
      <c r="AL2712" s="108"/>
      <c r="AM2712" s="108"/>
      <c r="AN2712" s="108"/>
      <c r="AO2712" s="108"/>
      <c r="AP2712" s="108"/>
      <c r="AQ2712" s="108"/>
      <c r="AR2712" s="108"/>
      <c r="AS2712" s="108"/>
      <c r="AT2712" s="108"/>
      <c r="AU2712" s="108"/>
      <c r="AV2712" s="108"/>
      <c r="AW2712" s="108"/>
      <c r="AX2712" s="108"/>
      <c r="AY2712" s="108"/>
      <c r="AZ2712" s="108"/>
      <c r="BA2712" s="108"/>
      <c r="BB2712" s="108"/>
      <c r="BC2712" s="108"/>
      <c r="BD2712" s="108"/>
      <c r="BE2712" s="108"/>
      <c r="BF2712" s="108"/>
      <c r="BG2712" s="108"/>
      <c r="BH2712" s="108"/>
      <c r="BI2712" s="108"/>
      <c r="BJ2712" s="108"/>
    </row>
    <row r="2713" spans="1:62" x14ac:dyDescent="0.2">
      <c r="A2713" s="134"/>
      <c r="B2713" s="249"/>
      <c r="C2713" s="223"/>
      <c r="D2713" s="279"/>
      <c r="E2713" s="141"/>
      <c r="F2713" s="134"/>
      <c r="G2713" s="249"/>
      <c r="H2713" s="198"/>
      <c r="I2713" s="249"/>
      <c r="J2713" s="249"/>
      <c r="K2713" s="104"/>
      <c r="L2713" s="198"/>
      <c r="M2713" s="134"/>
      <c r="N2713" s="249"/>
      <c r="O2713" s="249"/>
      <c r="P2713" s="88"/>
      <c r="Q2713" s="249"/>
      <c r="R2713" s="249"/>
      <c r="S2713" s="222"/>
      <c r="T2713" s="179"/>
      <c r="U2713" s="87"/>
      <c r="V2713" s="134"/>
      <c r="W2713" s="134"/>
      <c r="X2713" s="134"/>
      <c r="Y2713" s="131"/>
      <c r="Z2713" s="179"/>
      <c r="AA2713" s="87"/>
      <c r="AB2713" s="247"/>
      <c r="AC2713" s="145"/>
      <c r="AD2713" s="142"/>
      <c r="AE2713" s="142"/>
      <c r="AF2713" s="328"/>
      <c r="AG2713" s="108"/>
      <c r="AH2713" s="108"/>
      <c r="AI2713" s="108"/>
      <c r="AJ2713" s="108"/>
      <c r="AK2713" s="108"/>
      <c r="AL2713" s="108"/>
      <c r="AM2713" s="108"/>
      <c r="AN2713" s="108"/>
      <c r="AO2713" s="108"/>
      <c r="AP2713" s="108"/>
      <c r="AQ2713" s="108"/>
      <c r="AR2713" s="108"/>
      <c r="AS2713" s="108"/>
      <c r="AT2713" s="108"/>
      <c r="AU2713" s="108"/>
      <c r="AV2713" s="108"/>
      <c r="AW2713" s="108"/>
      <c r="AX2713" s="108"/>
      <c r="AY2713" s="108"/>
      <c r="AZ2713" s="108"/>
      <c r="BA2713" s="108"/>
      <c r="BB2713" s="108"/>
      <c r="BC2713" s="108"/>
      <c r="BD2713" s="108"/>
      <c r="BE2713" s="108"/>
      <c r="BF2713" s="108"/>
      <c r="BG2713" s="108"/>
      <c r="BH2713" s="108"/>
      <c r="BI2713" s="108"/>
      <c r="BJ2713" s="108"/>
    </row>
    <row r="2714" spans="1:62" x14ac:dyDescent="0.2">
      <c r="A2714" s="134"/>
      <c r="B2714" s="249"/>
      <c r="C2714" s="223"/>
      <c r="D2714" s="280"/>
      <c r="E2714" s="141"/>
      <c r="F2714" s="134"/>
      <c r="G2714" s="249"/>
      <c r="H2714" s="198"/>
      <c r="I2714" s="249"/>
      <c r="J2714" s="249"/>
      <c r="K2714" s="104"/>
      <c r="L2714" s="198"/>
      <c r="M2714" s="134"/>
      <c r="N2714" s="249"/>
      <c r="O2714" s="249"/>
      <c r="P2714" s="88"/>
      <c r="Q2714" s="249"/>
      <c r="R2714" s="249"/>
      <c r="S2714" s="222"/>
      <c r="T2714" s="179"/>
      <c r="U2714" s="87"/>
      <c r="V2714" s="134"/>
      <c r="W2714" s="134"/>
      <c r="X2714" s="134"/>
      <c r="Y2714" s="131"/>
      <c r="Z2714" s="179"/>
      <c r="AA2714" s="87"/>
      <c r="AB2714" s="247"/>
      <c r="AC2714" s="145"/>
      <c r="AD2714" s="142"/>
      <c r="AE2714" s="142"/>
      <c r="AF2714" s="328"/>
      <c r="AG2714" s="108"/>
      <c r="AH2714" s="108"/>
      <c r="AI2714" s="108"/>
      <c r="AJ2714" s="108"/>
      <c r="AK2714" s="108"/>
      <c r="AL2714" s="108"/>
      <c r="AM2714" s="108"/>
      <c r="AN2714" s="108"/>
      <c r="AO2714" s="108"/>
      <c r="AP2714" s="108"/>
      <c r="AQ2714" s="108"/>
      <c r="AR2714" s="108"/>
      <c r="AS2714" s="108"/>
      <c r="AT2714" s="108"/>
      <c r="AU2714" s="108"/>
      <c r="AV2714" s="108"/>
      <c r="AW2714" s="108"/>
      <c r="AX2714" s="108"/>
      <c r="AY2714" s="108"/>
      <c r="AZ2714" s="108"/>
      <c r="BA2714" s="108"/>
      <c r="BB2714" s="108"/>
      <c r="BC2714" s="108"/>
      <c r="BD2714" s="108"/>
      <c r="BE2714" s="108"/>
      <c r="BF2714" s="108"/>
      <c r="BG2714" s="108"/>
      <c r="BH2714" s="108"/>
      <c r="BI2714" s="108"/>
      <c r="BJ2714" s="108"/>
    </row>
    <row r="2715" spans="1:62" x14ac:dyDescent="0.2">
      <c r="A2715" s="134"/>
      <c r="B2715" s="249"/>
      <c r="C2715" s="223"/>
      <c r="D2715" s="279"/>
      <c r="E2715" s="141"/>
      <c r="F2715" s="134"/>
      <c r="G2715" s="249"/>
      <c r="H2715" s="198"/>
      <c r="I2715" s="249"/>
      <c r="J2715" s="249"/>
      <c r="K2715" s="104"/>
      <c r="L2715" s="198"/>
      <c r="M2715" s="134"/>
      <c r="N2715" s="249"/>
      <c r="O2715" s="249"/>
      <c r="P2715" s="88"/>
      <c r="Q2715" s="249"/>
      <c r="R2715" s="249"/>
      <c r="S2715" s="222"/>
      <c r="T2715" s="179"/>
      <c r="U2715" s="87"/>
      <c r="V2715" s="134"/>
      <c r="W2715" s="134"/>
      <c r="X2715" s="134"/>
      <c r="Y2715" s="131"/>
      <c r="Z2715" s="179"/>
      <c r="AA2715" s="87"/>
      <c r="AB2715" s="247"/>
      <c r="AC2715" s="145"/>
      <c r="AD2715" s="142"/>
      <c r="AE2715" s="142"/>
      <c r="AF2715" s="328"/>
      <c r="AG2715" s="108"/>
      <c r="AH2715" s="108"/>
      <c r="AI2715" s="108"/>
      <c r="AJ2715" s="108"/>
      <c r="AK2715" s="108"/>
      <c r="AL2715" s="108"/>
      <c r="AM2715" s="108"/>
      <c r="AN2715" s="108"/>
      <c r="AO2715" s="108"/>
      <c r="AP2715" s="108"/>
      <c r="AQ2715" s="108"/>
      <c r="AR2715" s="108"/>
      <c r="AS2715" s="108"/>
      <c r="AT2715" s="108"/>
      <c r="AU2715" s="108"/>
      <c r="AV2715" s="108"/>
      <c r="AW2715" s="108"/>
      <c r="AX2715" s="108"/>
      <c r="AY2715" s="108"/>
      <c r="AZ2715" s="108"/>
      <c r="BA2715" s="108"/>
      <c r="BB2715" s="108"/>
      <c r="BC2715" s="108"/>
      <c r="BD2715" s="108"/>
      <c r="BE2715" s="108"/>
      <c r="BF2715" s="108"/>
      <c r="BG2715" s="108"/>
      <c r="BH2715" s="108"/>
      <c r="BI2715" s="108"/>
      <c r="BJ2715" s="108"/>
    </row>
    <row r="2716" spans="1:62" x14ac:dyDescent="0.2">
      <c r="A2716" s="134"/>
      <c r="B2716" s="249"/>
      <c r="C2716" s="223"/>
      <c r="D2716" s="280"/>
      <c r="E2716" s="141"/>
      <c r="F2716" s="134"/>
      <c r="G2716" s="249"/>
      <c r="H2716" s="198"/>
      <c r="I2716" s="249"/>
      <c r="J2716" s="249"/>
      <c r="K2716" s="104"/>
      <c r="L2716" s="198"/>
      <c r="M2716" s="134"/>
      <c r="N2716" s="249"/>
      <c r="O2716" s="249"/>
      <c r="P2716" s="88"/>
      <c r="Q2716" s="249"/>
      <c r="R2716" s="249"/>
      <c r="S2716" s="222"/>
      <c r="T2716" s="179"/>
      <c r="U2716" s="87"/>
      <c r="V2716" s="134"/>
      <c r="W2716" s="134"/>
      <c r="X2716" s="134"/>
      <c r="Y2716" s="131"/>
      <c r="Z2716" s="179"/>
      <c r="AA2716" s="87"/>
      <c r="AB2716" s="247"/>
      <c r="AC2716" s="145"/>
      <c r="AD2716" s="142"/>
      <c r="AE2716" s="142"/>
      <c r="AF2716" s="328"/>
      <c r="AG2716" s="108"/>
      <c r="AH2716" s="108"/>
      <c r="AI2716" s="108"/>
      <c r="AJ2716" s="108"/>
      <c r="AK2716" s="108"/>
      <c r="AL2716" s="108"/>
      <c r="AM2716" s="108"/>
      <c r="AN2716" s="108"/>
      <c r="AO2716" s="108"/>
      <c r="AP2716" s="108"/>
      <c r="AQ2716" s="108"/>
      <c r="AR2716" s="108"/>
      <c r="AS2716" s="108"/>
      <c r="AT2716" s="108"/>
      <c r="AU2716" s="108"/>
      <c r="AV2716" s="108"/>
      <c r="AW2716" s="108"/>
      <c r="AX2716" s="108"/>
      <c r="AY2716" s="108"/>
      <c r="AZ2716" s="108"/>
      <c r="BA2716" s="108"/>
      <c r="BB2716" s="108"/>
      <c r="BC2716" s="108"/>
      <c r="BD2716" s="108"/>
      <c r="BE2716" s="108"/>
      <c r="BF2716" s="108"/>
      <c r="BG2716" s="108"/>
      <c r="BH2716" s="108"/>
      <c r="BI2716" s="108"/>
      <c r="BJ2716" s="108"/>
    </row>
    <row r="2717" spans="1:62" x14ac:dyDescent="0.2">
      <c r="A2717" s="134"/>
      <c r="B2717" s="249"/>
      <c r="C2717" s="223"/>
      <c r="D2717" s="279"/>
      <c r="E2717" s="141"/>
      <c r="F2717" s="134"/>
      <c r="G2717" s="249"/>
      <c r="H2717" s="198"/>
      <c r="I2717" s="249"/>
      <c r="J2717" s="249"/>
      <c r="K2717" s="104"/>
      <c r="L2717" s="198"/>
      <c r="M2717" s="134"/>
      <c r="N2717" s="249"/>
      <c r="O2717" s="249"/>
      <c r="P2717" s="88"/>
      <c r="Q2717" s="249"/>
      <c r="R2717" s="249"/>
      <c r="S2717" s="222"/>
      <c r="T2717" s="179"/>
      <c r="U2717" s="87"/>
      <c r="V2717" s="134"/>
      <c r="W2717" s="134"/>
      <c r="X2717" s="134"/>
      <c r="Y2717" s="131"/>
      <c r="Z2717" s="179"/>
      <c r="AA2717" s="87"/>
      <c r="AB2717" s="247"/>
      <c r="AC2717" s="145"/>
      <c r="AD2717" s="142"/>
      <c r="AE2717" s="142"/>
      <c r="AF2717" s="328"/>
      <c r="AG2717" s="108"/>
      <c r="AH2717" s="108"/>
      <c r="AI2717" s="108"/>
      <c r="AJ2717" s="108"/>
      <c r="AK2717" s="108"/>
      <c r="AL2717" s="108"/>
      <c r="AM2717" s="108"/>
      <c r="AN2717" s="108"/>
      <c r="AO2717" s="108"/>
      <c r="AP2717" s="108"/>
      <c r="AQ2717" s="108"/>
      <c r="AR2717" s="108"/>
      <c r="AS2717" s="108"/>
      <c r="AT2717" s="108"/>
      <c r="AU2717" s="108"/>
      <c r="AV2717" s="108"/>
      <c r="AW2717" s="108"/>
      <c r="AX2717" s="108"/>
      <c r="AY2717" s="108"/>
      <c r="AZ2717" s="108"/>
      <c r="BA2717" s="108"/>
      <c r="BB2717" s="108"/>
      <c r="BC2717" s="108"/>
      <c r="BD2717" s="108"/>
      <c r="BE2717" s="108"/>
      <c r="BF2717" s="108"/>
      <c r="BG2717" s="108"/>
      <c r="BH2717" s="108"/>
      <c r="BI2717" s="108"/>
      <c r="BJ2717" s="108"/>
    </row>
    <row r="2718" spans="1:62" x14ac:dyDescent="0.2">
      <c r="A2718" s="134"/>
      <c r="B2718" s="249"/>
      <c r="C2718" s="223"/>
      <c r="D2718" s="280"/>
      <c r="E2718" s="141"/>
      <c r="F2718" s="134"/>
      <c r="G2718" s="249"/>
      <c r="H2718" s="198"/>
      <c r="I2718" s="249"/>
      <c r="J2718" s="249"/>
      <c r="K2718" s="104"/>
      <c r="L2718" s="198"/>
      <c r="M2718" s="134"/>
      <c r="N2718" s="249"/>
      <c r="O2718" s="249"/>
      <c r="P2718" s="88"/>
      <c r="Q2718" s="249"/>
      <c r="R2718" s="249"/>
      <c r="S2718" s="222"/>
      <c r="T2718" s="179"/>
      <c r="U2718" s="87"/>
      <c r="V2718" s="134"/>
      <c r="W2718" s="134"/>
      <c r="X2718" s="134"/>
      <c r="Y2718" s="131"/>
      <c r="Z2718" s="179"/>
      <c r="AA2718" s="87"/>
      <c r="AB2718" s="247"/>
      <c r="AC2718" s="145"/>
      <c r="AD2718" s="142"/>
      <c r="AE2718" s="142"/>
      <c r="AF2718" s="328"/>
      <c r="AG2718" s="108"/>
      <c r="AH2718" s="108"/>
      <c r="AI2718" s="108"/>
      <c r="AJ2718" s="108"/>
      <c r="AK2718" s="108"/>
      <c r="AL2718" s="108"/>
      <c r="AM2718" s="108"/>
      <c r="AN2718" s="108"/>
      <c r="AO2718" s="108"/>
      <c r="AP2718" s="108"/>
      <c r="AQ2718" s="108"/>
      <c r="AR2718" s="108"/>
      <c r="AS2718" s="108"/>
      <c r="AT2718" s="108"/>
      <c r="AU2718" s="108"/>
      <c r="AV2718" s="108"/>
      <c r="AW2718" s="108"/>
      <c r="AX2718" s="108"/>
      <c r="AY2718" s="108"/>
      <c r="AZ2718" s="108"/>
      <c r="BA2718" s="108"/>
      <c r="BB2718" s="108"/>
      <c r="BC2718" s="108"/>
      <c r="BD2718" s="108"/>
      <c r="BE2718" s="108"/>
      <c r="BF2718" s="108"/>
      <c r="BG2718" s="108"/>
      <c r="BH2718" s="108"/>
      <c r="BI2718" s="108"/>
      <c r="BJ2718" s="108"/>
    </row>
    <row r="2719" spans="1:62" x14ac:dyDescent="0.2">
      <c r="A2719" s="134"/>
      <c r="B2719" s="249"/>
      <c r="C2719" s="223"/>
      <c r="D2719" s="279"/>
      <c r="E2719" s="141"/>
      <c r="F2719" s="134"/>
      <c r="G2719" s="249"/>
      <c r="H2719" s="198"/>
      <c r="I2719" s="249"/>
      <c r="J2719" s="249"/>
      <c r="K2719" s="104"/>
      <c r="L2719" s="198"/>
      <c r="M2719" s="134"/>
      <c r="N2719" s="249"/>
      <c r="O2719" s="249"/>
      <c r="P2719" s="88"/>
      <c r="Q2719" s="249"/>
      <c r="R2719" s="249"/>
      <c r="S2719" s="222"/>
      <c r="T2719" s="179"/>
      <c r="U2719" s="87"/>
      <c r="V2719" s="134"/>
      <c r="W2719" s="134"/>
      <c r="X2719" s="134"/>
      <c r="Y2719" s="131"/>
      <c r="Z2719" s="179"/>
      <c r="AA2719" s="87"/>
      <c r="AB2719" s="247"/>
      <c r="AC2719" s="145"/>
      <c r="AD2719" s="142"/>
      <c r="AE2719" s="142"/>
      <c r="AF2719" s="328"/>
      <c r="AG2719" s="108"/>
      <c r="AH2719" s="108"/>
      <c r="AI2719" s="108"/>
      <c r="AJ2719" s="108"/>
      <c r="AK2719" s="108"/>
      <c r="AL2719" s="108"/>
      <c r="AM2719" s="108"/>
      <c r="AN2719" s="108"/>
      <c r="AO2719" s="108"/>
      <c r="AP2719" s="108"/>
      <c r="AQ2719" s="108"/>
      <c r="AR2719" s="108"/>
      <c r="AS2719" s="108"/>
      <c r="AT2719" s="108"/>
      <c r="AU2719" s="108"/>
      <c r="AV2719" s="108"/>
      <c r="AW2719" s="108"/>
      <c r="AX2719" s="108"/>
      <c r="AY2719" s="108"/>
      <c r="AZ2719" s="108"/>
      <c r="BA2719" s="108"/>
      <c r="BB2719" s="108"/>
      <c r="BC2719" s="108"/>
      <c r="BD2719" s="108"/>
      <c r="BE2719" s="108"/>
      <c r="BF2719" s="108"/>
      <c r="BG2719" s="108"/>
      <c r="BH2719" s="108"/>
      <c r="BI2719" s="108"/>
      <c r="BJ2719" s="108"/>
    </row>
    <row r="2720" spans="1:62" x14ac:dyDescent="0.2">
      <c r="A2720" s="134"/>
      <c r="B2720" s="249"/>
      <c r="C2720" s="223"/>
      <c r="D2720" s="279"/>
      <c r="E2720" s="141"/>
      <c r="F2720" s="134"/>
      <c r="G2720" s="249"/>
      <c r="H2720" s="198"/>
      <c r="I2720" s="249"/>
      <c r="J2720" s="249"/>
      <c r="K2720" s="104"/>
      <c r="L2720" s="198"/>
      <c r="M2720" s="134"/>
      <c r="N2720" s="249"/>
      <c r="O2720" s="249"/>
      <c r="P2720" s="88"/>
      <c r="Q2720" s="249"/>
      <c r="R2720" s="249"/>
      <c r="S2720" s="222"/>
      <c r="T2720" s="179"/>
      <c r="U2720" s="87"/>
      <c r="V2720" s="134"/>
      <c r="W2720" s="134"/>
      <c r="X2720" s="134"/>
      <c r="Y2720" s="131"/>
      <c r="Z2720" s="179"/>
      <c r="AA2720" s="87"/>
      <c r="AB2720" s="247"/>
      <c r="AC2720" s="145"/>
      <c r="AD2720" s="142"/>
      <c r="AE2720" s="142"/>
      <c r="AF2720" s="328"/>
      <c r="AG2720" s="108"/>
      <c r="AH2720" s="108"/>
      <c r="AI2720" s="108"/>
      <c r="AJ2720" s="108"/>
      <c r="AK2720" s="108"/>
      <c r="AL2720" s="108"/>
      <c r="AM2720" s="108"/>
      <c r="AN2720" s="108"/>
      <c r="AO2720" s="108"/>
      <c r="AP2720" s="108"/>
      <c r="AQ2720" s="108"/>
      <c r="AR2720" s="108"/>
      <c r="AS2720" s="108"/>
      <c r="AT2720" s="108"/>
      <c r="AU2720" s="108"/>
      <c r="AV2720" s="108"/>
      <c r="AW2720" s="108"/>
      <c r="AX2720" s="108"/>
      <c r="AY2720" s="108"/>
      <c r="AZ2720" s="108"/>
      <c r="BA2720" s="108"/>
      <c r="BB2720" s="108"/>
      <c r="BC2720" s="108"/>
      <c r="BD2720" s="108"/>
      <c r="BE2720" s="108"/>
      <c r="BF2720" s="108"/>
      <c r="BG2720" s="108"/>
      <c r="BH2720" s="108"/>
      <c r="BI2720" s="108"/>
      <c r="BJ2720" s="108"/>
    </row>
    <row r="2721" spans="1:62" x14ac:dyDescent="0.2">
      <c r="A2721" s="134"/>
      <c r="B2721" s="249"/>
      <c r="C2721" s="223"/>
      <c r="D2721" s="280"/>
      <c r="E2721" s="141"/>
      <c r="F2721" s="134"/>
      <c r="G2721" s="249"/>
      <c r="H2721" s="198"/>
      <c r="I2721" s="249"/>
      <c r="J2721" s="249"/>
      <c r="K2721" s="104"/>
      <c r="L2721" s="198"/>
      <c r="M2721" s="134"/>
      <c r="N2721" s="249"/>
      <c r="O2721" s="249"/>
      <c r="P2721" s="88"/>
      <c r="Q2721" s="249"/>
      <c r="R2721" s="249"/>
      <c r="S2721" s="222"/>
      <c r="T2721" s="179"/>
      <c r="U2721" s="87"/>
      <c r="V2721" s="134"/>
      <c r="W2721" s="134"/>
      <c r="X2721" s="134"/>
      <c r="Y2721" s="131"/>
      <c r="Z2721" s="179"/>
      <c r="AA2721" s="87"/>
      <c r="AB2721" s="247"/>
      <c r="AC2721" s="145"/>
      <c r="AD2721" s="142"/>
      <c r="AE2721" s="142"/>
      <c r="AF2721" s="328"/>
      <c r="AG2721" s="108"/>
      <c r="AH2721" s="108"/>
      <c r="AI2721" s="108"/>
      <c r="AJ2721" s="108"/>
      <c r="AK2721" s="108"/>
      <c r="AL2721" s="108"/>
      <c r="AM2721" s="108"/>
      <c r="AN2721" s="108"/>
      <c r="AO2721" s="108"/>
      <c r="AP2721" s="108"/>
      <c r="AQ2721" s="108"/>
      <c r="AR2721" s="108"/>
      <c r="AS2721" s="108"/>
      <c r="AT2721" s="108"/>
      <c r="AU2721" s="108"/>
      <c r="AV2721" s="108"/>
      <c r="AW2721" s="108"/>
      <c r="AX2721" s="108"/>
      <c r="AY2721" s="108"/>
      <c r="AZ2721" s="108"/>
      <c r="BA2721" s="108"/>
      <c r="BB2721" s="108"/>
      <c r="BC2721" s="108"/>
      <c r="BD2721" s="108"/>
      <c r="BE2721" s="108"/>
      <c r="BF2721" s="108"/>
      <c r="BG2721" s="108"/>
      <c r="BH2721" s="108"/>
      <c r="BI2721" s="108"/>
      <c r="BJ2721" s="108"/>
    </row>
    <row r="2722" spans="1:62" x14ac:dyDescent="0.2">
      <c r="A2722" s="134"/>
      <c r="B2722" s="249"/>
      <c r="C2722" s="223"/>
      <c r="D2722" s="279"/>
      <c r="E2722" s="141"/>
      <c r="F2722" s="134"/>
      <c r="G2722" s="249"/>
      <c r="H2722" s="198"/>
      <c r="I2722" s="249"/>
      <c r="J2722" s="249"/>
      <c r="K2722" s="104"/>
      <c r="L2722" s="198"/>
      <c r="M2722" s="134"/>
      <c r="N2722" s="249"/>
      <c r="O2722" s="249"/>
      <c r="P2722" s="88"/>
      <c r="Q2722" s="249"/>
      <c r="R2722" s="249"/>
      <c r="S2722" s="222"/>
      <c r="T2722" s="179"/>
      <c r="U2722" s="87"/>
      <c r="V2722" s="134"/>
      <c r="W2722" s="134"/>
      <c r="X2722" s="134"/>
      <c r="Y2722" s="131"/>
      <c r="Z2722" s="179"/>
      <c r="AA2722" s="87"/>
      <c r="AB2722" s="247"/>
      <c r="AC2722" s="145"/>
      <c r="AD2722" s="142"/>
      <c r="AE2722" s="142"/>
      <c r="AF2722" s="328"/>
      <c r="AG2722" s="108"/>
      <c r="AH2722" s="108"/>
      <c r="AI2722" s="108"/>
      <c r="AJ2722" s="108"/>
      <c r="AK2722" s="108"/>
      <c r="AL2722" s="108"/>
      <c r="AM2722" s="108"/>
      <c r="AN2722" s="108"/>
      <c r="AO2722" s="108"/>
      <c r="AP2722" s="108"/>
      <c r="AQ2722" s="108"/>
      <c r="AR2722" s="108"/>
      <c r="AS2722" s="108"/>
      <c r="AT2722" s="108"/>
      <c r="AU2722" s="108"/>
      <c r="AV2722" s="108"/>
      <c r="AW2722" s="108"/>
      <c r="AX2722" s="108"/>
      <c r="AY2722" s="108"/>
      <c r="AZ2722" s="108"/>
      <c r="BA2722" s="108"/>
      <c r="BB2722" s="108"/>
      <c r="BC2722" s="108"/>
      <c r="BD2722" s="108"/>
      <c r="BE2722" s="108"/>
      <c r="BF2722" s="108"/>
      <c r="BG2722" s="108"/>
      <c r="BH2722" s="108"/>
      <c r="BI2722" s="108"/>
      <c r="BJ2722" s="108"/>
    </row>
    <row r="2723" spans="1:62" x14ac:dyDescent="0.2">
      <c r="A2723" s="134"/>
      <c r="B2723" s="249"/>
      <c r="C2723" s="223"/>
      <c r="D2723" s="280"/>
      <c r="E2723" s="141"/>
      <c r="F2723" s="134"/>
      <c r="G2723" s="249"/>
      <c r="H2723" s="198"/>
      <c r="I2723" s="249"/>
      <c r="J2723" s="249"/>
      <c r="K2723" s="104"/>
      <c r="L2723" s="198"/>
      <c r="M2723" s="134"/>
      <c r="N2723" s="249"/>
      <c r="O2723" s="249"/>
      <c r="P2723" s="88"/>
      <c r="Q2723" s="249"/>
      <c r="R2723" s="249"/>
      <c r="S2723" s="222"/>
      <c r="T2723" s="179"/>
      <c r="U2723" s="87"/>
      <c r="V2723" s="134"/>
      <c r="W2723" s="134"/>
      <c r="X2723" s="134"/>
      <c r="Y2723" s="131"/>
      <c r="Z2723" s="179"/>
      <c r="AA2723" s="87"/>
      <c r="AB2723" s="247"/>
      <c r="AC2723" s="145"/>
      <c r="AD2723" s="142"/>
      <c r="AE2723" s="142"/>
      <c r="AF2723" s="328"/>
      <c r="AG2723" s="108"/>
      <c r="AH2723" s="108"/>
      <c r="AI2723" s="108"/>
      <c r="AJ2723" s="108"/>
      <c r="AK2723" s="108"/>
      <c r="AL2723" s="108"/>
      <c r="AM2723" s="108"/>
      <c r="AN2723" s="108"/>
      <c r="AO2723" s="108"/>
      <c r="AP2723" s="108"/>
      <c r="AQ2723" s="108"/>
      <c r="AR2723" s="108"/>
      <c r="AS2723" s="108"/>
      <c r="AT2723" s="108"/>
      <c r="AU2723" s="108"/>
      <c r="AV2723" s="108"/>
      <c r="AW2723" s="108"/>
      <c r="AX2723" s="108"/>
      <c r="AY2723" s="108"/>
      <c r="AZ2723" s="108"/>
      <c r="BA2723" s="108"/>
      <c r="BB2723" s="108"/>
      <c r="BC2723" s="108"/>
      <c r="BD2723" s="108"/>
      <c r="BE2723" s="108"/>
      <c r="BF2723" s="108"/>
      <c r="BG2723" s="108"/>
      <c r="BH2723" s="108"/>
      <c r="BI2723" s="108"/>
      <c r="BJ2723" s="108"/>
    </row>
    <row r="2724" spans="1:62" x14ac:dyDescent="0.2">
      <c r="A2724" s="134"/>
      <c r="B2724" s="249"/>
      <c r="C2724" s="223"/>
      <c r="D2724" s="279"/>
      <c r="E2724" s="141"/>
      <c r="F2724" s="134"/>
      <c r="G2724" s="249"/>
      <c r="H2724" s="198"/>
      <c r="I2724" s="249"/>
      <c r="J2724" s="249"/>
      <c r="K2724" s="104"/>
      <c r="L2724" s="198"/>
      <c r="M2724" s="134"/>
      <c r="N2724" s="249"/>
      <c r="O2724" s="249"/>
      <c r="P2724" s="88"/>
      <c r="Q2724" s="249"/>
      <c r="R2724" s="249"/>
      <c r="S2724" s="222"/>
      <c r="T2724" s="179"/>
      <c r="U2724" s="87"/>
      <c r="V2724" s="134"/>
      <c r="W2724" s="134"/>
      <c r="X2724" s="134"/>
      <c r="Y2724" s="131"/>
      <c r="Z2724" s="179"/>
      <c r="AA2724" s="87"/>
      <c r="AB2724" s="247"/>
      <c r="AC2724" s="145"/>
      <c r="AD2724" s="142"/>
      <c r="AE2724" s="142"/>
      <c r="AF2724" s="328"/>
      <c r="AG2724" s="108"/>
      <c r="AH2724" s="108"/>
      <c r="AI2724" s="108"/>
      <c r="AJ2724" s="108"/>
      <c r="AK2724" s="108"/>
      <c r="AL2724" s="108"/>
      <c r="AM2724" s="108"/>
      <c r="AN2724" s="108"/>
      <c r="AO2724" s="108"/>
      <c r="AP2724" s="108"/>
      <c r="AQ2724" s="108"/>
      <c r="AR2724" s="108"/>
      <c r="AS2724" s="108"/>
      <c r="AT2724" s="108"/>
      <c r="AU2724" s="108"/>
      <c r="AV2724" s="108"/>
      <c r="AW2724" s="108"/>
      <c r="AX2724" s="108"/>
      <c r="AY2724" s="108"/>
      <c r="AZ2724" s="108"/>
      <c r="BA2724" s="108"/>
      <c r="BB2724" s="108"/>
      <c r="BC2724" s="108"/>
      <c r="BD2724" s="108"/>
      <c r="BE2724" s="108"/>
      <c r="BF2724" s="108"/>
      <c r="BG2724" s="108"/>
      <c r="BH2724" s="108"/>
      <c r="BI2724" s="108"/>
      <c r="BJ2724" s="108"/>
    </row>
    <row r="2725" spans="1:62" x14ac:dyDescent="0.2">
      <c r="A2725" s="134"/>
      <c r="B2725" s="249"/>
      <c r="C2725" s="223"/>
      <c r="D2725" s="280"/>
      <c r="E2725" s="141"/>
      <c r="F2725" s="134"/>
      <c r="G2725" s="249"/>
      <c r="H2725" s="198"/>
      <c r="I2725" s="249"/>
      <c r="J2725" s="249"/>
      <c r="K2725" s="104"/>
      <c r="L2725" s="198"/>
      <c r="M2725" s="134"/>
      <c r="N2725" s="249"/>
      <c r="O2725" s="249"/>
      <c r="P2725" s="88"/>
      <c r="Q2725" s="249"/>
      <c r="R2725" s="249"/>
      <c r="S2725" s="222"/>
      <c r="T2725" s="179"/>
      <c r="U2725" s="87"/>
      <c r="V2725" s="134"/>
      <c r="W2725" s="134"/>
      <c r="X2725" s="134"/>
      <c r="Y2725" s="131"/>
      <c r="Z2725" s="179"/>
      <c r="AA2725" s="87"/>
      <c r="AB2725" s="247"/>
      <c r="AC2725" s="145"/>
      <c r="AD2725" s="142"/>
      <c r="AE2725" s="142"/>
      <c r="AF2725" s="328"/>
      <c r="AG2725" s="108"/>
      <c r="AH2725" s="108"/>
      <c r="AI2725" s="108"/>
      <c r="AJ2725" s="108"/>
      <c r="AK2725" s="108"/>
      <c r="AL2725" s="108"/>
      <c r="AM2725" s="108"/>
      <c r="AN2725" s="108"/>
      <c r="AO2725" s="108"/>
      <c r="AP2725" s="108"/>
      <c r="AQ2725" s="108"/>
      <c r="AR2725" s="108"/>
      <c r="AS2725" s="108"/>
      <c r="AT2725" s="108"/>
      <c r="AU2725" s="108"/>
      <c r="AV2725" s="108"/>
      <c r="AW2725" s="108"/>
      <c r="AX2725" s="108"/>
      <c r="AY2725" s="108"/>
      <c r="AZ2725" s="108"/>
      <c r="BA2725" s="108"/>
      <c r="BB2725" s="108"/>
      <c r="BC2725" s="108"/>
      <c r="BD2725" s="108"/>
      <c r="BE2725" s="108"/>
      <c r="BF2725" s="108"/>
      <c r="BG2725" s="108"/>
      <c r="BH2725" s="108"/>
      <c r="BI2725" s="108"/>
      <c r="BJ2725" s="108"/>
    </row>
    <row r="2726" spans="1:62" x14ac:dyDescent="0.2">
      <c r="A2726" s="134"/>
      <c r="B2726" s="249"/>
      <c r="C2726" s="223"/>
      <c r="D2726" s="279"/>
      <c r="E2726" s="141"/>
      <c r="F2726" s="134"/>
      <c r="G2726" s="249"/>
      <c r="H2726" s="198"/>
      <c r="I2726" s="249"/>
      <c r="J2726" s="249"/>
      <c r="K2726" s="104"/>
      <c r="L2726" s="198"/>
      <c r="M2726" s="134"/>
      <c r="N2726" s="249"/>
      <c r="O2726" s="249"/>
      <c r="P2726" s="88"/>
      <c r="Q2726" s="249"/>
      <c r="R2726" s="249"/>
      <c r="S2726" s="222"/>
      <c r="T2726" s="179"/>
      <c r="U2726" s="87"/>
      <c r="V2726" s="134"/>
      <c r="W2726" s="134"/>
      <c r="X2726" s="134"/>
      <c r="Y2726" s="131"/>
      <c r="Z2726" s="179"/>
      <c r="AA2726" s="87"/>
      <c r="AB2726" s="247"/>
      <c r="AC2726" s="145"/>
      <c r="AD2726" s="142"/>
      <c r="AE2726" s="142"/>
      <c r="AF2726" s="328"/>
      <c r="AG2726" s="108"/>
      <c r="AH2726" s="108"/>
      <c r="AI2726" s="108"/>
      <c r="AJ2726" s="108"/>
      <c r="AK2726" s="108"/>
      <c r="AL2726" s="108"/>
      <c r="AM2726" s="108"/>
      <c r="AN2726" s="108"/>
      <c r="AO2726" s="108"/>
      <c r="AP2726" s="108"/>
      <c r="AQ2726" s="108"/>
      <c r="AR2726" s="108"/>
      <c r="AS2726" s="108"/>
      <c r="AT2726" s="108"/>
      <c r="AU2726" s="108"/>
      <c r="AV2726" s="108"/>
      <c r="AW2726" s="108"/>
      <c r="AX2726" s="108"/>
      <c r="AY2726" s="108"/>
      <c r="AZ2726" s="108"/>
      <c r="BA2726" s="108"/>
      <c r="BB2726" s="108"/>
      <c r="BC2726" s="108"/>
      <c r="BD2726" s="108"/>
      <c r="BE2726" s="108"/>
      <c r="BF2726" s="108"/>
      <c r="BG2726" s="108"/>
      <c r="BH2726" s="108"/>
      <c r="BI2726" s="108"/>
      <c r="BJ2726" s="108"/>
    </row>
    <row r="2727" spans="1:62" x14ac:dyDescent="0.2">
      <c r="A2727" s="134"/>
      <c r="B2727" s="249"/>
      <c r="C2727" s="223"/>
      <c r="D2727" s="280"/>
      <c r="E2727" s="141"/>
      <c r="F2727" s="134"/>
      <c r="G2727" s="249"/>
      <c r="H2727" s="198"/>
      <c r="I2727" s="249"/>
      <c r="J2727" s="249"/>
      <c r="K2727" s="104"/>
      <c r="L2727" s="198"/>
      <c r="M2727" s="134"/>
      <c r="N2727" s="249"/>
      <c r="O2727" s="249"/>
      <c r="P2727" s="88"/>
      <c r="Q2727" s="249"/>
      <c r="R2727" s="249"/>
      <c r="S2727" s="222"/>
      <c r="T2727" s="179"/>
      <c r="U2727" s="87"/>
      <c r="V2727" s="134"/>
      <c r="W2727" s="134"/>
      <c r="X2727" s="134"/>
      <c r="Y2727" s="131"/>
      <c r="Z2727" s="179"/>
      <c r="AA2727" s="87"/>
      <c r="AB2727" s="247"/>
      <c r="AC2727" s="145"/>
      <c r="AD2727" s="142"/>
      <c r="AE2727" s="142"/>
      <c r="AF2727" s="328"/>
      <c r="AG2727" s="108"/>
      <c r="AH2727" s="108"/>
      <c r="AI2727" s="108"/>
      <c r="AJ2727" s="108"/>
      <c r="AK2727" s="108"/>
      <c r="AL2727" s="108"/>
      <c r="AM2727" s="108"/>
      <c r="AN2727" s="108"/>
      <c r="AO2727" s="108"/>
      <c r="AP2727" s="108"/>
      <c r="AQ2727" s="108"/>
      <c r="AR2727" s="108"/>
      <c r="AS2727" s="108"/>
      <c r="AT2727" s="108"/>
      <c r="AU2727" s="108"/>
      <c r="AV2727" s="108"/>
      <c r="AW2727" s="108"/>
      <c r="AX2727" s="108"/>
      <c r="AY2727" s="108"/>
      <c r="AZ2727" s="108"/>
      <c r="BA2727" s="108"/>
      <c r="BB2727" s="108"/>
      <c r="BC2727" s="108"/>
      <c r="BD2727" s="108"/>
      <c r="BE2727" s="108"/>
      <c r="BF2727" s="108"/>
      <c r="BG2727" s="108"/>
      <c r="BH2727" s="108"/>
      <c r="BI2727" s="108"/>
      <c r="BJ2727" s="108"/>
    </row>
    <row r="2728" spans="1:62" x14ac:dyDescent="0.2">
      <c r="A2728" s="134"/>
      <c r="B2728" s="249"/>
      <c r="C2728" s="223"/>
      <c r="D2728" s="279"/>
      <c r="E2728" s="141"/>
      <c r="F2728" s="134"/>
      <c r="G2728" s="249"/>
      <c r="H2728" s="198"/>
      <c r="I2728" s="249"/>
      <c r="J2728" s="249"/>
      <c r="K2728" s="104"/>
      <c r="L2728" s="198"/>
      <c r="M2728" s="134"/>
      <c r="N2728" s="249"/>
      <c r="O2728" s="249"/>
      <c r="P2728" s="88"/>
      <c r="Q2728" s="249"/>
      <c r="R2728" s="249"/>
      <c r="S2728" s="222"/>
      <c r="T2728" s="179"/>
      <c r="U2728" s="87"/>
      <c r="V2728" s="134"/>
      <c r="W2728" s="134"/>
      <c r="X2728" s="134"/>
      <c r="Y2728" s="131"/>
      <c r="Z2728" s="179"/>
      <c r="AA2728" s="87"/>
      <c r="AB2728" s="247"/>
      <c r="AC2728" s="145"/>
      <c r="AD2728" s="142"/>
      <c r="AE2728" s="142"/>
      <c r="AF2728" s="328"/>
      <c r="AG2728" s="108"/>
      <c r="AH2728" s="108"/>
      <c r="AI2728" s="108"/>
      <c r="AJ2728" s="108"/>
      <c r="AK2728" s="108"/>
      <c r="AL2728" s="108"/>
      <c r="AM2728" s="108"/>
      <c r="AN2728" s="108"/>
      <c r="AO2728" s="108"/>
      <c r="AP2728" s="108"/>
      <c r="AQ2728" s="108"/>
      <c r="AR2728" s="108"/>
      <c r="AS2728" s="108"/>
      <c r="AT2728" s="108"/>
      <c r="AU2728" s="108"/>
      <c r="AV2728" s="108"/>
      <c r="AW2728" s="108"/>
      <c r="AX2728" s="108"/>
      <c r="AY2728" s="108"/>
      <c r="AZ2728" s="108"/>
      <c r="BA2728" s="108"/>
      <c r="BB2728" s="108"/>
      <c r="BC2728" s="108"/>
      <c r="BD2728" s="108"/>
      <c r="BE2728" s="108"/>
      <c r="BF2728" s="108"/>
      <c r="BG2728" s="108"/>
      <c r="BH2728" s="108"/>
      <c r="BI2728" s="108"/>
      <c r="BJ2728" s="108"/>
    </row>
    <row r="2729" spans="1:62" x14ac:dyDescent="0.2">
      <c r="A2729" s="134"/>
      <c r="B2729" s="249"/>
      <c r="C2729" s="223"/>
      <c r="D2729" s="279"/>
      <c r="E2729" s="141"/>
      <c r="F2729" s="134"/>
      <c r="G2729" s="249"/>
      <c r="H2729" s="198"/>
      <c r="I2729" s="249"/>
      <c r="J2729" s="249"/>
      <c r="K2729" s="104"/>
      <c r="L2729" s="198"/>
      <c r="M2729" s="134"/>
      <c r="N2729" s="249"/>
      <c r="O2729" s="249"/>
      <c r="P2729" s="88"/>
      <c r="Q2729" s="249"/>
      <c r="R2729" s="249"/>
      <c r="S2729" s="222"/>
      <c r="T2729" s="179"/>
      <c r="U2729" s="87"/>
      <c r="V2729" s="134"/>
      <c r="W2729" s="134"/>
      <c r="X2729" s="134"/>
      <c r="Y2729" s="131"/>
      <c r="Z2729" s="179"/>
      <c r="AA2729" s="87"/>
      <c r="AB2729" s="247"/>
      <c r="AC2729" s="145"/>
      <c r="AD2729" s="142"/>
      <c r="AE2729" s="142"/>
      <c r="AF2729" s="328"/>
      <c r="AG2729" s="108"/>
      <c r="AH2729" s="108"/>
      <c r="AI2729" s="108"/>
      <c r="AJ2729" s="108"/>
      <c r="AK2729" s="108"/>
      <c r="AL2729" s="108"/>
      <c r="AM2729" s="108"/>
      <c r="AN2729" s="108"/>
      <c r="AO2729" s="108"/>
      <c r="AP2729" s="108"/>
      <c r="AQ2729" s="108"/>
      <c r="AR2729" s="108"/>
      <c r="AS2729" s="108"/>
      <c r="AT2729" s="108"/>
      <c r="AU2729" s="108"/>
      <c r="AV2729" s="108"/>
      <c r="AW2729" s="108"/>
      <c r="AX2729" s="108"/>
      <c r="AY2729" s="108"/>
      <c r="AZ2729" s="108"/>
      <c r="BA2729" s="108"/>
      <c r="BB2729" s="108"/>
      <c r="BC2729" s="108"/>
      <c r="BD2729" s="108"/>
      <c r="BE2729" s="108"/>
      <c r="BF2729" s="108"/>
      <c r="BG2729" s="108"/>
      <c r="BH2729" s="108"/>
      <c r="BI2729" s="108"/>
      <c r="BJ2729" s="108"/>
    </row>
    <row r="2730" spans="1:62" x14ac:dyDescent="0.2">
      <c r="A2730" s="134"/>
      <c r="B2730" s="249"/>
      <c r="C2730" s="223"/>
      <c r="D2730" s="280"/>
      <c r="E2730" s="141"/>
      <c r="F2730" s="134"/>
      <c r="G2730" s="249"/>
      <c r="H2730" s="198"/>
      <c r="I2730" s="249"/>
      <c r="J2730" s="249"/>
      <c r="K2730" s="104"/>
      <c r="L2730" s="198"/>
      <c r="M2730" s="134"/>
      <c r="N2730" s="249"/>
      <c r="O2730" s="249"/>
      <c r="P2730" s="88"/>
      <c r="Q2730" s="249"/>
      <c r="R2730" s="249"/>
      <c r="S2730" s="222"/>
      <c r="T2730" s="179"/>
      <c r="U2730" s="87"/>
      <c r="V2730" s="134"/>
      <c r="W2730" s="134"/>
      <c r="X2730" s="134"/>
      <c r="Y2730" s="131"/>
      <c r="Z2730" s="179"/>
      <c r="AA2730" s="87"/>
      <c r="AB2730" s="247"/>
      <c r="AC2730" s="145"/>
      <c r="AD2730" s="142"/>
      <c r="AE2730" s="142"/>
      <c r="AF2730" s="328"/>
      <c r="AG2730" s="108"/>
      <c r="AH2730" s="108"/>
      <c r="AI2730" s="108"/>
      <c r="AJ2730" s="108"/>
      <c r="AK2730" s="108"/>
      <c r="AL2730" s="108"/>
      <c r="AM2730" s="108"/>
      <c r="AN2730" s="108"/>
      <c r="AO2730" s="108"/>
      <c r="AP2730" s="108"/>
      <c r="AQ2730" s="108"/>
      <c r="AR2730" s="108"/>
      <c r="AS2730" s="108"/>
      <c r="AT2730" s="108"/>
      <c r="AU2730" s="108"/>
      <c r="AV2730" s="108"/>
      <c r="AW2730" s="108"/>
      <c r="AX2730" s="108"/>
      <c r="AY2730" s="108"/>
      <c r="AZ2730" s="108"/>
      <c r="BA2730" s="108"/>
      <c r="BB2730" s="108"/>
      <c r="BC2730" s="108"/>
      <c r="BD2730" s="108"/>
      <c r="BE2730" s="108"/>
      <c r="BF2730" s="108"/>
      <c r="BG2730" s="108"/>
      <c r="BH2730" s="108"/>
      <c r="BI2730" s="108"/>
      <c r="BJ2730" s="108"/>
    </row>
    <row r="2731" spans="1:62" x14ac:dyDescent="0.2">
      <c r="A2731" s="134"/>
      <c r="B2731" s="249"/>
      <c r="C2731" s="223"/>
      <c r="D2731" s="279"/>
      <c r="E2731" s="141"/>
      <c r="F2731" s="134"/>
      <c r="G2731" s="249"/>
      <c r="H2731" s="198"/>
      <c r="I2731" s="249"/>
      <c r="J2731" s="249"/>
      <c r="K2731" s="104"/>
      <c r="L2731" s="198"/>
      <c r="M2731" s="134"/>
      <c r="N2731" s="249"/>
      <c r="O2731" s="249"/>
      <c r="P2731" s="88"/>
      <c r="Q2731" s="249"/>
      <c r="R2731" s="249"/>
      <c r="S2731" s="222"/>
      <c r="T2731" s="179"/>
      <c r="U2731" s="87"/>
      <c r="V2731" s="134"/>
      <c r="W2731" s="134"/>
      <c r="X2731" s="134"/>
      <c r="Y2731" s="131"/>
      <c r="Z2731" s="179"/>
      <c r="AA2731" s="87"/>
      <c r="AB2731" s="247"/>
      <c r="AC2731" s="145"/>
      <c r="AD2731" s="142"/>
      <c r="AE2731" s="142"/>
      <c r="AF2731" s="328"/>
      <c r="AG2731" s="108"/>
      <c r="AH2731" s="108"/>
      <c r="AI2731" s="108"/>
      <c r="AJ2731" s="108"/>
      <c r="AK2731" s="108"/>
      <c r="AL2731" s="108"/>
      <c r="AM2731" s="108"/>
      <c r="AN2731" s="108"/>
      <c r="AO2731" s="108"/>
      <c r="AP2731" s="108"/>
      <c r="AQ2731" s="108"/>
      <c r="AR2731" s="108"/>
      <c r="AS2731" s="108"/>
      <c r="AT2731" s="108"/>
      <c r="AU2731" s="108"/>
      <c r="AV2731" s="108"/>
      <c r="AW2731" s="108"/>
      <c r="AX2731" s="108"/>
      <c r="AY2731" s="108"/>
      <c r="AZ2731" s="108"/>
      <c r="BA2731" s="108"/>
      <c r="BB2731" s="108"/>
      <c r="BC2731" s="108"/>
      <c r="BD2731" s="108"/>
      <c r="BE2731" s="108"/>
      <c r="BF2731" s="108"/>
      <c r="BG2731" s="108"/>
      <c r="BH2731" s="108"/>
      <c r="BI2731" s="108"/>
      <c r="BJ2731" s="108"/>
    </row>
    <row r="2732" spans="1:62" x14ac:dyDescent="0.2">
      <c r="A2732" s="134"/>
      <c r="B2732" s="249"/>
      <c r="C2732" s="223"/>
      <c r="D2732" s="280"/>
      <c r="E2732" s="141"/>
      <c r="F2732" s="134"/>
      <c r="G2732" s="249"/>
      <c r="H2732" s="198"/>
      <c r="I2732" s="249"/>
      <c r="J2732" s="249"/>
      <c r="K2732" s="104"/>
      <c r="L2732" s="198"/>
      <c r="M2732" s="134"/>
      <c r="N2732" s="249"/>
      <c r="O2732" s="249"/>
      <c r="P2732" s="88"/>
      <c r="Q2732" s="249"/>
      <c r="R2732" s="249"/>
      <c r="S2732" s="222"/>
      <c r="T2732" s="179"/>
      <c r="U2732" s="87"/>
      <c r="V2732" s="134"/>
      <c r="W2732" s="134"/>
      <c r="X2732" s="134"/>
      <c r="Y2732" s="131"/>
      <c r="Z2732" s="179"/>
      <c r="AA2732" s="87"/>
      <c r="AB2732" s="247"/>
      <c r="AC2732" s="145"/>
      <c r="AD2732" s="142"/>
      <c r="AE2732" s="142"/>
      <c r="AF2732" s="328"/>
      <c r="AG2732" s="108"/>
      <c r="AH2732" s="108"/>
      <c r="AI2732" s="108"/>
      <c r="AJ2732" s="108"/>
      <c r="AK2732" s="108"/>
      <c r="AL2732" s="108"/>
      <c r="AM2732" s="108"/>
      <c r="AN2732" s="108"/>
      <c r="AO2732" s="108"/>
      <c r="AP2732" s="108"/>
      <c r="AQ2732" s="108"/>
      <c r="AR2732" s="108"/>
      <c r="AS2732" s="108"/>
      <c r="AT2732" s="108"/>
      <c r="AU2732" s="108"/>
      <c r="AV2732" s="108"/>
      <c r="AW2732" s="108"/>
      <c r="AX2732" s="108"/>
      <c r="AY2732" s="108"/>
      <c r="AZ2732" s="108"/>
      <c r="BA2732" s="108"/>
      <c r="BB2732" s="108"/>
      <c r="BC2732" s="108"/>
      <c r="BD2732" s="108"/>
      <c r="BE2732" s="108"/>
      <c r="BF2732" s="108"/>
      <c r="BG2732" s="108"/>
      <c r="BH2732" s="108"/>
      <c r="BI2732" s="108"/>
      <c r="BJ2732" s="108"/>
    </row>
    <row r="2733" spans="1:62" x14ac:dyDescent="0.2">
      <c r="A2733" s="134"/>
      <c r="B2733" s="249"/>
      <c r="C2733" s="223"/>
      <c r="D2733" s="279"/>
      <c r="E2733" s="141"/>
      <c r="F2733" s="134"/>
      <c r="G2733" s="249"/>
      <c r="H2733" s="198"/>
      <c r="I2733" s="249"/>
      <c r="J2733" s="249"/>
      <c r="K2733" s="104"/>
      <c r="L2733" s="198"/>
      <c r="M2733" s="134"/>
      <c r="N2733" s="249"/>
      <c r="O2733" s="249"/>
      <c r="P2733" s="88"/>
      <c r="Q2733" s="249"/>
      <c r="R2733" s="249"/>
      <c r="S2733" s="222"/>
      <c r="T2733" s="179"/>
      <c r="U2733" s="87"/>
      <c r="V2733" s="134"/>
      <c r="W2733" s="134"/>
      <c r="X2733" s="134"/>
      <c r="Y2733" s="131"/>
      <c r="Z2733" s="179"/>
      <c r="AA2733" s="87"/>
      <c r="AB2733" s="247"/>
      <c r="AC2733" s="145"/>
      <c r="AD2733" s="142"/>
      <c r="AE2733" s="142"/>
      <c r="AF2733" s="328"/>
      <c r="AG2733" s="108"/>
      <c r="AH2733" s="108"/>
      <c r="AI2733" s="108"/>
      <c r="AJ2733" s="108"/>
      <c r="AK2733" s="108"/>
      <c r="AL2733" s="108"/>
      <c r="AM2733" s="108"/>
      <c r="AN2733" s="108"/>
      <c r="AO2733" s="108"/>
      <c r="AP2733" s="108"/>
      <c r="AQ2733" s="108"/>
      <c r="AR2733" s="108"/>
      <c r="AS2733" s="108"/>
      <c r="AT2733" s="108"/>
      <c r="AU2733" s="108"/>
      <c r="AV2733" s="108"/>
      <c r="AW2733" s="108"/>
      <c r="AX2733" s="108"/>
      <c r="AY2733" s="108"/>
      <c r="AZ2733" s="108"/>
      <c r="BA2733" s="108"/>
      <c r="BB2733" s="108"/>
      <c r="BC2733" s="108"/>
      <c r="BD2733" s="108"/>
      <c r="BE2733" s="108"/>
      <c r="BF2733" s="108"/>
      <c r="BG2733" s="108"/>
      <c r="BH2733" s="108"/>
      <c r="BI2733" s="108"/>
      <c r="BJ2733" s="108"/>
    </row>
    <row r="2734" spans="1:62" x14ac:dyDescent="0.2">
      <c r="A2734" s="134"/>
      <c r="B2734" s="249"/>
      <c r="C2734" s="223"/>
      <c r="D2734" s="280"/>
      <c r="E2734" s="141"/>
      <c r="F2734" s="134"/>
      <c r="G2734" s="249"/>
      <c r="H2734" s="198"/>
      <c r="I2734" s="249"/>
      <c r="J2734" s="249"/>
      <c r="K2734" s="104"/>
      <c r="L2734" s="198"/>
      <c r="M2734" s="134"/>
      <c r="N2734" s="249"/>
      <c r="O2734" s="249"/>
      <c r="P2734" s="88"/>
      <c r="Q2734" s="249"/>
      <c r="R2734" s="249"/>
      <c r="S2734" s="222"/>
      <c r="T2734" s="179"/>
      <c r="U2734" s="87"/>
      <c r="V2734" s="134"/>
      <c r="W2734" s="134"/>
      <c r="X2734" s="134"/>
      <c r="Y2734" s="131"/>
      <c r="Z2734" s="179"/>
      <c r="AA2734" s="87"/>
      <c r="AB2734" s="247"/>
      <c r="AC2734" s="145"/>
      <c r="AD2734" s="142"/>
      <c r="AE2734" s="142"/>
      <c r="AF2734" s="328"/>
      <c r="AG2734" s="108"/>
      <c r="AH2734" s="108"/>
      <c r="AI2734" s="108"/>
      <c r="AJ2734" s="108"/>
      <c r="AK2734" s="108"/>
      <c r="AL2734" s="108"/>
      <c r="AM2734" s="108"/>
      <c r="AN2734" s="108"/>
      <c r="AO2734" s="108"/>
      <c r="AP2734" s="108"/>
      <c r="AQ2734" s="108"/>
      <c r="AR2734" s="108"/>
      <c r="AS2734" s="108"/>
      <c r="AT2734" s="108"/>
      <c r="AU2734" s="108"/>
      <c r="AV2734" s="108"/>
      <c r="AW2734" s="108"/>
      <c r="AX2734" s="108"/>
      <c r="AY2734" s="108"/>
      <c r="AZ2734" s="108"/>
      <c r="BA2734" s="108"/>
      <c r="BB2734" s="108"/>
      <c r="BC2734" s="108"/>
      <c r="BD2734" s="108"/>
      <c r="BE2734" s="108"/>
      <c r="BF2734" s="108"/>
      <c r="BG2734" s="108"/>
      <c r="BH2734" s="108"/>
      <c r="BI2734" s="108"/>
      <c r="BJ2734" s="108"/>
    </row>
    <row r="2735" spans="1:62" x14ac:dyDescent="0.2">
      <c r="A2735" s="134"/>
      <c r="B2735" s="249"/>
      <c r="C2735" s="223"/>
      <c r="D2735" s="279"/>
      <c r="E2735" s="141"/>
      <c r="F2735" s="134"/>
      <c r="G2735" s="249"/>
      <c r="H2735" s="198"/>
      <c r="I2735" s="249"/>
      <c r="J2735" s="249"/>
      <c r="K2735" s="104"/>
      <c r="L2735" s="198"/>
      <c r="M2735" s="134"/>
      <c r="N2735" s="249"/>
      <c r="O2735" s="249"/>
      <c r="P2735" s="88"/>
      <c r="Q2735" s="249"/>
      <c r="R2735" s="249"/>
      <c r="S2735" s="222"/>
      <c r="T2735" s="179"/>
      <c r="U2735" s="87"/>
      <c r="V2735" s="134"/>
      <c r="W2735" s="134"/>
      <c r="X2735" s="134"/>
      <c r="Y2735" s="131"/>
      <c r="Z2735" s="179"/>
      <c r="AA2735" s="87"/>
      <c r="AB2735" s="247"/>
      <c r="AC2735" s="145"/>
      <c r="AD2735" s="142"/>
      <c r="AE2735" s="142"/>
      <c r="AF2735" s="328"/>
      <c r="AG2735" s="108"/>
      <c r="AH2735" s="108"/>
      <c r="AI2735" s="108"/>
      <c r="AJ2735" s="108"/>
      <c r="AK2735" s="108"/>
      <c r="AL2735" s="108"/>
      <c r="AM2735" s="108"/>
      <c r="AN2735" s="108"/>
      <c r="AO2735" s="108"/>
      <c r="AP2735" s="108"/>
      <c r="AQ2735" s="108"/>
      <c r="AR2735" s="108"/>
      <c r="AS2735" s="108"/>
      <c r="AT2735" s="108"/>
      <c r="AU2735" s="108"/>
      <c r="AV2735" s="108"/>
      <c r="AW2735" s="108"/>
      <c r="AX2735" s="108"/>
      <c r="AY2735" s="108"/>
      <c r="AZ2735" s="108"/>
      <c r="BA2735" s="108"/>
      <c r="BB2735" s="108"/>
      <c r="BC2735" s="108"/>
      <c r="BD2735" s="108"/>
      <c r="BE2735" s="108"/>
      <c r="BF2735" s="108"/>
      <c r="BG2735" s="108"/>
      <c r="BH2735" s="108"/>
      <c r="BI2735" s="108"/>
      <c r="BJ2735" s="108"/>
    </row>
    <row r="2736" spans="1:62" x14ac:dyDescent="0.2">
      <c r="A2736" s="134"/>
      <c r="B2736" s="249"/>
      <c r="C2736" s="223"/>
      <c r="D2736" s="280"/>
      <c r="E2736" s="141"/>
      <c r="F2736" s="134"/>
      <c r="G2736" s="249"/>
      <c r="H2736" s="198"/>
      <c r="I2736" s="249"/>
      <c r="J2736" s="249"/>
      <c r="K2736" s="104"/>
      <c r="L2736" s="198"/>
      <c r="M2736" s="134"/>
      <c r="N2736" s="249"/>
      <c r="O2736" s="249"/>
      <c r="P2736" s="88"/>
      <c r="Q2736" s="249"/>
      <c r="R2736" s="249"/>
      <c r="S2736" s="222"/>
      <c r="T2736" s="179"/>
      <c r="U2736" s="87"/>
      <c r="V2736" s="134"/>
      <c r="W2736" s="134"/>
      <c r="X2736" s="134"/>
      <c r="Y2736" s="131"/>
      <c r="Z2736" s="179"/>
      <c r="AA2736" s="87"/>
      <c r="AB2736" s="247"/>
      <c r="AC2736" s="145"/>
      <c r="AD2736" s="142"/>
      <c r="AE2736" s="142"/>
      <c r="AF2736" s="328"/>
      <c r="AG2736" s="108"/>
      <c r="AH2736" s="108"/>
      <c r="AI2736" s="108"/>
      <c r="AJ2736" s="108"/>
      <c r="AK2736" s="108"/>
      <c r="AL2736" s="108"/>
      <c r="AM2736" s="108"/>
      <c r="AN2736" s="108"/>
      <c r="AO2736" s="108"/>
      <c r="AP2736" s="108"/>
      <c r="AQ2736" s="108"/>
      <c r="AR2736" s="108"/>
      <c r="AS2736" s="108"/>
      <c r="AT2736" s="108"/>
      <c r="AU2736" s="108"/>
      <c r="AV2736" s="108"/>
      <c r="AW2736" s="108"/>
      <c r="AX2736" s="108"/>
      <c r="AY2736" s="108"/>
      <c r="AZ2736" s="108"/>
      <c r="BA2736" s="108"/>
      <c r="BB2736" s="108"/>
      <c r="BC2736" s="108"/>
      <c r="BD2736" s="108"/>
      <c r="BE2736" s="108"/>
      <c r="BF2736" s="108"/>
      <c r="BG2736" s="108"/>
      <c r="BH2736" s="108"/>
      <c r="BI2736" s="108"/>
      <c r="BJ2736" s="108"/>
    </row>
    <row r="2737" spans="1:62" x14ac:dyDescent="0.2">
      <c r="A2737" s="134"/>
      <c r="B2737" s="249"/>
      <c r="C2737" s="223"/>
      <c r="D2737" s="279"/>
      <c r="E2737" s="141"/>
      <c r="F2737" s="134"/>
      <c r="G2737" s="249"/>
      <c r="H2737" s="198"/>
      <c r="I2737" s="249"/>
      <c r="J2737" s="249"/>
      <c r="K2737" s="104"/>
      <c r="L2737" s="198"/>
      <c r="M2737" s="134"/>
      <c r="N2737" s="249"/>
      <c r="O2737" s="249"/>
      <c r="P2737" s="88"/>
      <c r="Q2737" s="249"/>
      <c r="R2737" s="249"/>
      <c r="S2737" s="222"/>
      <c r="T2737" s="179"/>
      <c r="U2737" s="87"/>
      <c r="V2737" s="134"/>
      <c r="W2737" s="134"/>
      <c r="X2737" s="134"/>
      <c r="Y2737" s="131"/>
      <c r="Z2737" s="179"/>
      <c r="AA2737" s="87"/>
      <c r="AB2737" s="247"/>
      <c r="AC2737" s="145"/>
      <c r="AD2737" s="142"/>
      <c r="AE2737" s="142"/>
      <c r="AF2737" s="328"/>
      <c r="AG2737" s="108"/>
      <c r="AH2737" s="108"/>
      <c r="AI2737" s="108"/>
      <c r="AJ2737" s="108"/>
      <c r="AK2737" s="108"/>
      <c r="AL2737" s="108"/>
      <c r="AM2737" s="108"/>
      <c r="AN2737" s="108"/>
      <c r="AO2737" s="108"/>
      <c r="AP2737" s="108"/>
      <c r="AQ2737" s="108"/>
      <c r="AR2737" s="108"/>
      <c r="AS2737" s="108"/>
      <c r="AT2737" s="108"/>
      <c r="AU2737" s="108"/>
      <c r="AV2737" s="108"/>
      <c r="AW2737" s="108"/>
      <c r="AX2737" s="108"/>
      <c r="AY2737" s="108"/>
      <c r="AZ2737" s="108"/>
      <c r="BA2737" s="108"/>
      <c r="BB2737" s="108"/>
      <c r="BC2737" s="108"/>
      <c r="BD2737" s="108"/>
      <c r="BE2737" s="108"/>
      <c r="BF2737" s="108"/>
      <c r="BG2737" s="108"/>
      <c r="BH2737" s="108"/>
      <c r="BI2737" s="108"/>
      <c r="BJ2737" s="108"/>
    </row>
    <row r="2738" spans="1:62" x14ac:dyDescent="0.2">
      <c r="A2738" s="134"/>
      <c r="B2738" s="249"/>
      <c r="C2738" s="223"/>
      <c r="D2738" s="279"/>
      <c r="E2738" s="141"/>
      <c r="F2738" s="134"/>
      <c r="G2738" s="249"/>
      <c r="H2738" s="198"/>
      <c r="I2738" s="249"/>
      <c r="J2738" s="249"/>
      <c r="K2738" s="104"/>
      <c r="L2738" s="198"/>
      <c r="M2738" s="134"/>
      <c r="N2738" s="249"/>
      <c r="O2738" s="249"/>
      <c r="P2738" s="88"/>
      <c r="Q2738" s="249"/>
      <c r="R2738" s="249"/>
      <c r="S2738" s="222"/>
      <c r="T2738" s="179"/>
      <c r="U2738" s="87"/>
      <c r="V2738" s="134"/>
      <c r="W2738" s="134"/>
      <c r="X2738" s="134"/>
      <c r="Y2738" s="131"/>
      <c r="Z2738" s="179"/>
      <c r="AA2738" s="87"/>
      <c r="AB2738" s="247"/>
      <c r="AC2738" s="145"/>
      <c r="AD2738" s="142"/>
      <c r="AE2738" s="142"/>
      <c r="AF2738" s="328"/>
      <c r="AG2738" s="108"/>
      <c r="AH2738" s="108"/>
      <c r="AI2738" s="108"/>
      <c r="AJ2738" s="108"/>
      <c r="AK2738" s="108"/>
      <c r="AL2738" s="108"/>
      <c r="AM2738" s="108"/>
      <c r="AN2738" s="108"/>
      <c r="AO2738" s="108"/>
      <c r="AP2738" s="108"/>
      <c r="AQ2738" s="108"/>
      <c r="AR2738" s="108"/>
      <c r="AS2738" s="108"/>
      <c r="AT2738" s="108"/>
      <c r="AU2738" s="108"/>
      <c r="AV2738" s="108"/>
      <c r="AW2738" s="108"/>
      <c r="AX2738" s="108"/>
      <c r="AY2738" s="108"/>
      <c r="AZ2738" s="108"/>
      <c r="BA2738" s="108"/>
      <c r="BB2738" s="108"/>
      <c r="BC2738" s="108"/>
      <c r="BD2738" s="108"/>
      <c r="BE2738" s="108"/>
      <c r="BF2738" s="108"/>
      <c r="BG2738" s="108"/>
      <c r="BH2738" s="108"/>
      <c r="BI2738" s="108"/>
      <c r="BJ2738" s="108"/>
    </row>
    <row r="2739" spans="1:62" x14ac:dyDescent="0.2">
      <c r="A2739" s="134"/>
      <c r="B2739" s="249"/>
      <c r="C2739" s="223"/>
      <c r="D2739" s="280"/>
      <c r="E2739" s="141"/>
      <c r="F2739" s="134"/>
      <c r="G2739" s="249"/>
      <c r="H2739" s="198"/>
      <c r="I2739" s="249"/>
      <c r="J2739" s="249"/>
      <c r="K2739" s="104"/>
      <c r="L2739" s="198"/>
      <c r="M2739" s="134"/>
      <c r="N2739" s="249"/>
      <c r="O2739" s="249"/>
      <c r="P2739" s="88"/>
      <c r="Q2739" s="249"/>
      <c r="R2739" s="249"/>
      <c r="S2739" s="222"/>
      <c r="T2739" s="179"/>
      <c r="U2739" s="87"/>
      <c r="V2739" s="134"/>
      <c r="W2739" s="134"/>
      <c r="X2739" s="134"/>
      <c r="Y2739" s="131"/>
      <c r="Z2739" s="179"/>
      <c r="AA2739" s="87"/>
      <c r="AB2739" s="247"/>
      <c r="AC2739" s="145"/>
      <c r="AD2739" s="142"/>
      <c r="AE2739" s="142"/>
      <c r="AF2739" s="328"/>
      <c r="AG2739" s="108"/>
      <c r="AH2739" s="108"/>
      <c r="AI2739" s="108"/>
      <c r="AJ2739" s="108"/>
      <c r="AK2739" s="108"/>
      <c r="AL2739" s="108"/>
      <c r="AM2739" s="108"/>
      <c r="AN2739" s="108"/>
      <c r="AO2739" s="108"/>
      <c r="AP2739" s="108"/>
      <c r="AQ2739" s="108"/>
      <c r="AR2739" s="108"/>
      <c r="AS2739" s="108"/>
      <c r="AT2739" s="108"/>
      <c r="AU2739" s="108"/>
      <c r="AV2739" s="108"/>
      <c r="AW2739" s="108"/>
      <c r="AX2739" s="108"/>
      <c r="AY2739" s="108"/>
      <c r="AZ2739" s="108"/>
      <c r="BA2739" s="108"/>
      <c r="BB2739" s="108"/>
      <c r="BC2739" s="108"/>
      <c r="BD2739" s="108"/>
      <c r="BE2739" s="108"/>
      <c r="BF2739" s="108"/>
      <c r="BG2739" s="108"/>
      <c r="BH2739" s="108"/>
      <c r="BI2739" s="108"/>
      <c r="BJ2739" s="108"/>
    </row>
    <row r="2740" spans="1:62" x14ac:dyDescent="0.2">
      <c r="A2740" s="134"/>
      <c r="B2740" s="249"/>
      <c r="C2740" s="223"/>
      <c r="D2740" s="279"/>
      <c r="E2740" s="141"/>
      <c r="F2740" s="134"/>
      <c r="G2740" s="249"/>
      <c r="H2740" s="198"/>
      <c r="I2740" s="249"/>
      <c r="J2740" s="249"/>
      <c r="K2740" s="104"/>
      <c r="L2740" s="198"/>
      <c r="M2740" s="134"/>
      <c r="N2740" s="249"/>
      <c r="O2740" s="249"/>
      <c r="P2740" s="88"/>
      <c r="Q2740" s="249"/>
      <c r="R2740" s="249"/>
      <c r="S2740" s="222"/>
      <c r="T2740" s="179"/>
      <c r="U2740" s="87"/>
      <c r="V2740" s="134"/>
      <c r="W2740" s="134"/>
      <c r="X2740" s="134"/>
      <c r="Y2740" s="131"/>
      <c r="Z2740" s="179"/>
      <c r="AA2740" s="87"/>
      <c r="AB2740" s="247"/>
      <c r="AC2740" s="145"/>
      <c r="AD2740" s="142"/>
      <c r="AE2740" s="142"/>
      <c r="AF2740" s="328"/>
      <c r="AG2740" s="108"/>
      <c r="AH2740" s="108"/>
      <c r="AI2740" s="108"/>
      <c r="AJ2740" s="108"/>
      <c r="AK2740" s="108"/>
      <c r="AL2740" s="108"/>
      <c r="AM2740" s="108"/>
      <c r="AN2740" s="108"/>
      <c r="AO2740" s="108"/>
      <c r="AP2740" s="108"/>
      <c r="AQ2740" s="108"/>
      <c r="AR2740" s="108"/>
      <c r="AS2740" s="108"/>
      <c r="AT2740" s="108"/>
      <c r="AU2740" s="108"/>
      <c r="AV2740" s="108"/>
      <c r="AW2740" s="108"/>
      <c r="AX2740" s="108"/>
      <c r="AY2740" s="108"/>
      <c r="AZ2740" s="108"/>
      <c r="BA2740" s="108"/>
      <c r="BB2740" s="108"/>
      <c r="BC2740" s="108"/>
      <c r="BD2740" s="108"/>
      <c r="BE2740" s="108"/>
      <c r="BF2740" s="108"/>
      <c r="BG2740" s="108"/>
      <c r="BH2740" s="108"/>
      <c r="BI2740" s="108"/>
      <c r="BJ2740" s="108"/>
    </row>
    <row r="2741" spans="1:62" x14ac:dyDescent="0.2">
      <c r="A2741" s="134"/>
      <c r="B2741" s="249"/>
      <c r="C2741" s="223"/>
      <c r="D2741" s="280"/>
      <c r="E2741" s="141"/>
      <c r="F2741" s="134"/>
      <c r="G2741" s="249"/>
      <c r="H2741" s="198"/>
      <c r="I2741" s="249"/>
      <c r="J2741" s="249"/>
      <c r="K2741" s="104"/>
      <c r="L2741" s="198"/>
      <c r="M2741" s="134"/>
      <c r="N2741" s="249"/>
      <c r="O2741" s="249"/>
      <c r="P2741" s="88"/>
      <c r="Q2741" s="249"/>
      <c r="R2741" s="249"/>
      <c r="S2741" s="222"/>
      <c r="T2741" s="179"/>
      <c r="U2741" s="87"/>
      <c r="V2741" s="134"/>
      <c r="W2741" s="134"/>
      <c r="X2741" s="134"/>
      <c r="Y2741" s="131"/>
      <c r="Z2741" s="179"/>
      <c r="AA2741" s="87"/>
      <c r="AB2741" s="247"/>
      <c r="AC2741" s="145"/>
      <c r="AD2741" s="142"/>
      <c r="AE2741" s="142"/>
      <c r="AF2741" s="328"/>
      <c r="AG2741" s="108"/>
      <c r="AH2741" s="108"/>
      <c r="AI2741" s="108"/>
      <c r="AJ2741" s="108"/>
      <c r="AK2741" s="108"/>
      <c r="AL2741" s="108"/>
      <c r="AM2741" s="108"/>
      <c r="AN2741" s="108"/>
      <c r="AO2741" s="108"/>
      <c r="AP2741" s="108"/>
      <c r="AQ2741" s="108"/>
      <c r="AR2741" s="108"/>
      <c r="AS2741" s="108"/>
      <c r="AT2741" s="108"/>
      <c r="AU2741" s="108"/>
      <c r="AV2741" s="108"/>
      <c r="AW2741" s="108"/>
      <c r="AX2741" s="108"/>
      <c r="AY2741" s="108"/>
      <c r="AZ2741" s="108"/>
      <c r="BA2741" s="108"/>
      <c r="BB2741" s="108"/>
      <c r="BC2741" s="108"/>
      <c r="BD2741" s="108"/>
      <c r="BE2741" s="108"/>
      <c r="BF2741" s="108"/>
      <c r="BG2741" s="108"/>
      <c r="BH2741" s="108"/>
      <c r="BI2741" s="108"/>
      <c r="BJ2741" s="108"/>
    </row>
    <row r="2742" spans="1:62" x14ac:dyDescent="0.2">
      <c r="A2742" s="134"/>
      <c r="B2742" s="249"/>
      <c r="C2742" s="223"/>
      <c r="D2742" s="279"/>
      <c r="E2742" s="141"/>
      <c r="F2742" s="134"/>
      <c r="G2742" s="249"/>
      <c r="H2742" s="198"/>
      <c r="I2742" s="249"/>
      <c r="J2742" s="249"/>
      <c r="K2742" s="104"/>
      <c r="L2742" s="198"/>
      <c r="M2742" s="134"/>
      <c r="N2742" s="249"/>
      <c r="O2742" s="249"/>
      <c r="P2742" s="88"/>
      <c r="Q2742" s="249"/>
      <c r="R2742" s="249"/>
      <c r="S2742" s="222"/>
      <c r="T2742" s="179"/>
      <c r="U2742" s="87"/>
      <c r="V2742" s="134"/>
      <c r="W2742" s="134"/>
      <c r="X2742" s="134"/>
      <c r="Y2742" s="131"/>
      <c r="Z2742" s="179"/>
      <c r="AA2742" s="87"/>
      <c r="AB2742" s="247"/>
      <c r="AC2742" s="145"/>
      <c r="AD2742" s="142"/>
      <c r="AE2742" s="142"/>
      <c r="AF2742" s="328"/>
      <c r="AG2742" s="108"/>
      <c r="AH2742" s="108"/>
      <c r="AI2742" s="108"/>
      <c r="AJ2742" s="108"/>
      <c r="AK2742" s="108"/>
      <c r="AL2742" s="108"/>
      <c r="AM2742" s="108"/>
      <c r="AN2742" s="108"/>
      <c r="AO2742" s="108"/>
      <c r="AP2742" s="108"/>
      <c r="AQ2742" s="108"/>
      <c r="AR2742" s="108"/>
      <c r="AS2742" s="108"/>
      <c r="AT2742" s="108"/>
      <c r="AU2742" s="108"/>
      <c r="AV2742" s="108"/>
      <c r="AW2742" s="108"/>
      <c r="AX2742" s="108"/>
      <c r="AY2742" s="108"/>
      <c r="AZ2742" s="108"/>
      <c r="BA2742" s="108"/>
      <c r="BB2742" s="108"/>
      <c r="BC2742" s="108"/>
      <c r="BD2742" s="108"/>
      <c r="BE2742" s="108"/>
      <c r="BF2742" s="108"/>
      <c r="BG2742" s="108"/>
      <c r="BH2742" s="108"/>
      <c r="BI2742" s="108"/>
      <c r="BJ2742" s="108"/>
    </row>
    <row r="2743" spans="1:62" x14ac:dyDescent="0.2">
      <c r="A2743" s="134"/>
      <c r="B2743" s="249"/>
      <c r="C2743" s="223"/>
      <c r="D2743" s="280"/>
      <c r="E2743" s="141"/>
      <c r="F2743" s="134"/>
      <c r="G2743" s="249"/>
      <c r="H2743" s="198"/>
      <c r="I2743" s="249"/>
      <c r="J2743" s="249"/>
      <c r="K2743" s="104"/>
      <c r="L2743" s="198"/>
      <c r="M2743" s="134"/>
      <c r="N2743" s="249"/>
      <c r="O2743" s="249"/>
      <c r="P2743" s="88"/>
      <c r="Q2743" s="249"/>
      <c r="R2743" s="249"/>
      <c r="S2743" s="222"/>
      <c r="T2743" s="179"/>
      <c r="U2743" s="87"/>
      <c r="V2743" s="134"/>
      <c r="W2743" s="134"/>
      <c r="X2743" s="134"/>
      <c r="Y2743" s="131"/>
      <c r="Z2743" s="179"/>
      <c r="AA2743" s="87"/>
      <c r="AB2743" s="247"/>
      <c r="AC2743" s="145"/>
      <c r="AD2743" s="142"/>
      <c r="AE2743" s="142"/>
      <c r="AF2743" s="328"/>
      <c r="AG2743" s="108"/>
      <c r="AH2743" s="108"/>
      <c r="AI2743" s="108"/>
      <c r="AJ2743" s="108"/>
      <c r="AK2743" s="108"/>
      <c r="AL2743" s="108"/>
      <c r="AM2743" s="108"/>
      <c r="AN2743" s="108"/>
      <c r="AO2743" s="108"/>
      <c r="AP2743" s="108"/>
      <c r="AQ2743" s="108"/>
      <c r="AR2743" s="108"/>
      <c r="AS2743" s="108"/>
      <c r="AT2743" s="108"/>
      <c r="AU2743" s="108"/>
      <c r="AV2743" s="108"/>
      <c r="AW2743" s="108"/>
      <c r="AX2743" s="108"/>
      <c r="AY2743" s="108"/>
      <c r="AZ2743" s="108"/>
      <c r="BA2743" s="108"/>
      <c r="BB2743" s="108"/>
      <c r="BC2743" s="108"/>
      <c r="BD2743" s="108"/>
      <c r="BE2743" s="108"/>
      <c r="BF2743" s="108"/>
      <c r="BG2743" s="108"/>
      <c r="BH2743" s="108"/>
      <c r="BI2743" s="108"/>
      <c r="BJ2743" s="108"/>
    </row>
    <row r="2744" spans="1:62" x14ac:dyDescent="0.2">
      <c r="A2744" s="134"/>
      <c r="B2744" s="249"/>
      <c r="C2744" s="223"/>
      <c r="D2744" s="279"/>
      <c r="E2744" s="141"/>
      <c r="F2744" s="134"/>
      <c r="G2744" s="249"/>
      <c r="H2744" s="198"/>
      <c r="I2744" s="249"/>
      <c r="J2744" s="249"/>
      <c r="K2744" s="104"/>
      <c r="L2744" s="198"/>
      <c r="M2744" s="134"/>
      <c r="N2744" s="249"/>
      <c r="O2744" s="249"/>
      <c r="P2744" s="88"/>
      <c r="Q2744" s="249"/>
      <c r="R2744" s="249"/>
      <c r="S2744" s="222"/>
      <c r="T2744" s="179"/>
      <c r="U2744" s="87"/>
      <c r="V2744" s="134"/>
      <c r="W2744" s="134"/>
      <c r="X2744" s="134"/>
      <c r="Y2744" s="131"/>
      <c r="Z2744" s="179"/>
      <c r="AA2744" s="87"/>
      <c r="AB2744" s="247"/>
      <c r="AC2744" s="145"/>
      <c r="AD2744" s="142"/>
      <c r="AE2744" s="142"/>
      <c r="AF2744" s="328"/>
      <c r="AG2744" s="108"/>
      <c r="AH2744" s="108"/>
      <c r="AI2744" s="108"/>
      <c r="AJ2744" s="108"/>
      <c r="AK2744" s="108"/>
      <c r="AL2744" s="108"/>
      <c r="AM2744" s="108"/>
      <c r="AN2744" s="108"/>
      <c r="AO2744" s="108"/>
      <c r="AP2744" s="108"/>
      <c r="AQ2744" s="108"/>
      <c r="AR2744" s="108"/>
      <c r="AS2744" s="108"/>
      <c r="AT2744" s="108"/>
      <c r="AU2744" s="108"/>
      <c r="AV2744" s="108"/>
      <c r="AW2744" s="108"/>
      <c r="AX2744" s="108"/>
      <c r="AY2744" s="108"/>
      <c r="AZ2744" s="108"/>
      <c r="BA2744" s="108"/>
      <c r="BB2744" s="108"/>
      <c r="BC2744" s="108"/>
      <c r="BD2744" s="108"/>
      <c r="BE2744" s="108"/>
      <c r="BF2744" s="108"/>
      <c r="BG2744" s="108"/>
      <c r="BH2744" s="108"/>
      <c r="BI2744" s="108"/>
      <c r="BJ2744" s="108"/>
    </row>
    <row r="2745" spans="1:62" x14ac:dyDescent="0.2">
      <c r="A2745" s="134"/>
      <c r="B2745" s="249"/>
      <c r="C2745" s="223"/>
      <c r="D2745" s="280"/>
      <c r="E2745" s="141"/>
      <c r="F2745" s="134"/>
      <c r="G2745" s="249"/>
      <c r="H2745" s="198"/>
      <c r="I2745" s="249"/>
      <c r="J2745" s="249"/>
      <c r="K2745" s="104"/>
      <c r="L2745" s="198"/>
      <c r="M2745" s="134"/>
      <c r="N2745" s="249"/>
      <c r="O2745" s="249"/>
      <c r="P2745" s="88"/>
      <c r="Q2745" s="249"/>
      <c r="R2745" s="249"/>
      <c r="S2745" s="222"/>
      <c r="T2745" s="179"/>
      <c r="U2745" s="87"/>
      <c r="V2745" s="134"/>
      <c r="W2745" s="134"/>
      <c r="X2745" s="134"/>
      <c r="Y2745" s="131"/>
      <c r="Z2745" s="179"/>
      <c r="AA2745" s="87"/>
      <c r="AB2745" s="247"/>
      <c r="AC2745" s="145"/>
      <c r="AD2745" s="142"/>
      <c r="AE2745" s="142"/>
      <c r="AF2745" s="328"/>
      <c r="AG2745" s="108"/>
      <c r="AH2745" s="108"/>
      <c r="AI2745" s="108"/>
      <c r="AJ2745" s="108"/>
      <c r="AK2745" s="108"/>
      <c r="AL2745" s="108"/>
      <c r="AM2745" s="108"/>
      <c r="AN2745" s="108"/>
      <c r="AO2745" s="108"/>
      <c r="AP2745" s="108"/>
      <c r="AQ2745" s="108"/>
      <c r="AR2745" s="108"/>
      <c r="AS2745" s="108"/>
      <c r="AT2745" s="108"/>
      <c r="AU2745" s="108"/>
      <c r="AV2745" s="108"/>
      <c r="AW2745" s="108"/>
      <c r="AX2745" s="108"/>
      <c r="AY2745" s="108"/>
      <c r="AZ2745" s="108"/>
      <c r="BA2745" s="108"/>
      <c r="BB2745" s="108"/>
      <c r="BC2745" s="108"/>
      <c r="BD2745" s="108"/>
      <c r="BE2745" s="108"/>
      <c r="BF2745" s="108"/>
      <c r="BG2745" s="108"/>
      <c r="BH2745" s="108"/>
      <c r="BI2745" s="108"/>
      <c r="BJ2745" s="108"/>
    </row>
    <row r="2746" spans="1:62" x14ac:dyDescent="0.2">
      <c r="A2746" s="134"/>
      <c r="B2746" s="249"/>
      <c r="C2746" s="223"/>
      <c r="D2746" s="279"/>
      <c r="E2746" s="141"/>
      <c r="F2746" s="134"/>
      <c r="G2746" s="249"/>
      <c r="H2746" s="198"/>
      <c r="I2746" s="249"/>
      <c r="J2746" s="249"/>
      <c r="K2746" s="104"/>
      <c r="L2746" s="198"/>
      <c r="M2746" s="134"/>
      <c r="N2746" s="249"/>
      <c r="O2746" s="249"/>
      <c r="P2746" s="88"/>
      <c r="Q2746" s="249"/>
      <c r="R2746" s="249"/>
      <c r="S2746" s="222"/>
      <c r="T2746" s="179"/>
      <c r="U2746" s="87"/>
      <c r="V2746" s="134"/>
      <c r="W2746" s="134"/>
      <c r="X2746" s="134"/>
      <c r="Y2746" s="131"/>
      <c r="Z2746" s="179"/>
      <c r="AA2746" s="87"/>
      <c r="AB2746" s="247"/>
      <c r="AC2746" s="145"/>
      <c r="AD2746" s="142"/>
      <c r="AE2746" s="142"/>
      <c r="AF2746" s="328"/>
      <c r="AG2746" s="108"/>
      <c r="AH2746" s="108"/>
      <c r="AI2746" s="108"/>
      <c r="AJ2746" s="108"/>
      <c r="AK2746" s="108"/>
      <c r="AL2746" s="108"/>
      <c r="AM2746" s="108"/>
      <c r="AN2746" s="108"/>
      <c r="AO2746" s="108"/>
      <c r="AP2746" s="108"/>
      <c r="AQ2746" s="108"/>
      <c r="AR2746" s="108"/>
      <c r="AS2746" s="108"/>
      <c r="AT2746" s="108"/>
      <c r="AU2746" s="108"/>
      <c r="AV2746" s="108"/>
      <c r="AW2746" s="108"/>
      <c r="AX2746" s="108"/>
      <c r="AY2746" s="108"/>
      <c r="AZ2746" s="108"/>
      <c r="BA2746" s="108"/>
      <c r="BB2746" s="108"/>
      <c r="BC2746" s="108"/>
      <c r="BD2746" s="108"/>
      <c r="BE2746" s="108"/>
      <c r="BF2746" s="108"/>
      <c r="BG2746" s="108"/>
      <c r="BH2746" s="108"/>
      <c r="BI2746" s="108"/>
      <c r="BJ2746" s="108"/>
    </row>
    <row r="2747" spans="1:62" x14ac:dyDescent="0.2">
      <c r="A2747" s="134"/>
      <c r="B2747" s="249"/>
      <c r="C2747" s="223"/>
      <c r="D2747" s="279"/>
      <c r="E2747" s="141"/>
      <c r="F2747" s="134"/>
      <c r="G2747" s="249"/>
      <c r="H2747" s="198"/>
      <c r="I2747" s="249"/>
      <c r="J2747" s="249"/>
      <c r="K2747" s="104"/>
      <c r="L2747" s="198"/>
      <c r="M2747" s="134"/>
      <c r="N2747" s="249"/>
      <c r="O2747" s="249"/>
      <c r="P2747" s="88"/>
      <c r="Q2747" s="249"/>
      <c r="R2747" s="249"/>
      <c r="S2747" s="222"/>
      <c r="T2747" s="179"/>
      <c r="U2747" s="87"/>
      <c r="V2747" s="134"/>
      <c r="W2747" s="134"/>
      <c r="X2747" s="134"/>
      <c r="Y2747" s="131"/>
      <c r="Z2747" s="179"/>
      <c r="AA2747" s="87"/>
      <c r="AB2747" s="247"/>
      <c r="AC2747" s="145"/>
      <c r="AD2747" s="142"/>
      <c r="AE2747" s="142"/>
      <c r="AF2747" s="328"/>
      <c r="AG2747" s="108"/>
      <c r="AH2747" s="108"/>
      <c r="AI2747" s="108"/>
      <c r="AJ2747" s="108"/>
      <c r="AK2747" s="108"/>
      <c r="AL2747" s="108"/>
      <c r="AM2747" s="108"/>
      <c r="AN2747" s="108"/>
      <c r="AO2747" s="108"/>
      <c r="AP2747" s="108"/>
      <c r="AQ2747" s="108"/>
      <c r="AR2747" s="108"/>
      <c r="AS2747" s="108"/>
      <c r="AT2747" s="108"/>
      <c r="AU2747" s="108"/>
      <c r="AV2747" s="108"/>
      <c r="AW2747" s="108"/>
      <c r="AX2747" s="108"/>
      <c r="AY2747" s="108"/>
      <c r="AZ2747" s="108"/>
      <c r="BA2747" s="108"/>
      <c r="BB2747" s="108"/>
      <c r="BC2747" s="108"/>
      <c r="BD2747" s="108"/>
      <c r="BE2747" s="108"/>
      <c r="BF2747" s="108"/>
      <c r="BG2747" s="108"/>
      <c r="BH2747" s="108"/>
      <c r="BI2747" s="108"/>
      <c r="BJ2747" s="108"/>
    </row>
    <row r="2748" spans="1:62" x14ac:dyDescent="0.2">
      <c r="A2748" s="134"/>
      <c r="B2748" s="249"/>
      <c r="C2748" s="223"/>
      <c r="D2748" s="280"/>
      <c r="E2748" s="141"/>
      <c r="F2748" s="134"/>
      <c r="G2748" s="249"/>
      <c r="H2748" s="198"/>
      <c r="I2748" s="249"/>
      <c r="J2748" s="249"/>
      <c r="K2748" s="104"/>
      <c r="L2748" s="198"/>
      <c r="M2748" s="134"/>
      <c r="N2748" s="249"/>
      <c r="O2748" s="249"/>
      <c r="P2748" s="88"/>
      <c r="Q2748" s="249"/>
      <c r="R2748" s="249"/>
      <c r="S2748" s="222"/>
      <c r="T2748" s="179"/>
      <c r="U2748" s="87"/>
      <c r="V2748" s="134"/>
      <c r="W2748" s="134"/>
      <c r="X2748" s="134"/>
      <c r="Y2748" s="131"/>
      <c r="Z2748" s="179"/>
      <c r="AA2748" s="87"/>
      <c r="AB2748" s="247"/>
      <c r="AC2748" s="145"/>
      <c r="AD2748" s="142"/>
      <c r="AE2748" s="142"/>
      <c r="AF2748" s="328"/>
      <c r="AG2748" s="108"/>
      <c r="AH2748" s="108"/>
      <c r="AI2748" s="108"/>
      <c r="AJ2748" s="108"/>
      <c r="AK2748" s="108"/>
      <c r="AL2748" s="108"/>
      <c r="AM2748" s="108"/>
      <c r="AN2748" s="108"/>
      <c r="AO2748" s="108"/>
      <c r="AP2748" s="108"/>
      <c r="AQ2748" s="108"/>
      <c r="AR2748" s="108"/>
      <c r="AS2748" s="108"/>
      <c r="AT2748" s="108"/>
      <c r="AU2748" s="108"/>
      <c r="AV2748" s="108"/>
      <c r="AW2748" s="108"/>
      <c r="AX2748" s="108"/>
      <c r="AY2748" s="108"/>
      <c r="AZ2748" s="108"/>
      <c r="BA2748" s="108"/>
      <c r="BB2748" s="108"/>
      <c r="BC2748" s="108"/>
      <c r="BD2748" s="108"/>
      <c r="BE2748" s="108"/>
      <c r="BF2748" s="108"/>
      <c r="BG2748" s="108"/>
      <c r="BH2748" s="108"/>
      <c r="BI2748" s="108"/>
      <c r="BJ2748" s="108"/>
    </row>
    <row r="2749" spans="1:62" x14ac:dyDescent="0.2">
      <c r="A2749" s="134"/>
      <c r="B2749" s="249"/>
      <c r="C2749" s="223"/>
      <c r="D2749" s="279"/>
      <c r="E2749" s="141"/>
      <c r="F2749" s="134"/>
      <c r="G2749" s="249"/>
      <c r="H2749" s="198"/>
      <c r="I2749" s="249"/>
      <c r="J2749" s="249"/>
      <c r="K2749" s="104"/>
      <c r="L2749" s="198"/>
      <c r="M2749" s="134"/>
      <c r="N2749" s="249"/>
      <c r="O2749" s="249"/>
      <c r="P2749" s="88"/>
      <c r="Q2749" s="249"/>
      <c r="R2749" s="249"/>
      <c r="S2749" s="222"/>
      <c r="T2749" s="179"/>
      <c r="U2749" s="87"/>
      <c r="V2749" s="134"/>
      <c r="W2749" s="134"/>
      <c r="X2749" s="134"/>
      <c r="Y2749" s="131"/>
      <c r="Z2749" s="179"/>
      <c r="AA2749" s="87"/>
      <c r="AB2749" s="247"/>
      <c r="AC2749" s="145"/>
      <c r="AD2749" s="142"/>
      <c r="AE2749" s="142"/>
      <c r="AF2749" s="328"/>
      <c r="AG2749" s="108"/>
      <c r="AH2749" s="108"/>
      <c r="AI2749" s="108"/>
      <c r="AJ2749" s="108"/>
      <c r="AK2749" s="108"/>
      <c r="AL2749" s="108"/>
      <c r="AM2749" s="108"/>
      <c r="AN2749" s="108"/>
      <c r="AO2749" s="108"/>
      <c r="AP2749" s="108"/>
      <c r="AQ2749" s="108"/>
      <c r="AR2749" s="108"/>
      <c r="AS2749" s="108"/>
      <c r="AT2749" s="108"/>
      <c r="AU2749" s="108"/>
      <c r="AV2749" s="108"/>
      <c r="AW2749" s="108"/>
      <c r="AX2749" s="108"/>
      <c r="AY2749" s="108"/>
      <c r="AZ2749" s="108"/>
      <c r="BA2749" s="108"/>
      <c r="BB2749" s="108"/>
      <c r="BC2749" s="108"/>
      <c r="BD2749" s="108"/>
      <c r="BE2749" s="108"/>
      <c r="BF2749" s="108"/>
      <c r="BG2749" s="108"/>
      <c r="BH2749" s="108"/>
      <c r="BI2749" s="108"/>
      <c r="BJ2749" s="108"/>
    </row>
    <row r="2750" spans="1:62" x14ac:dyDescent="0.2">
      <c r="A2750" s="134"/>
      <c r="B2750" s="249"/>
      <c r="C2750" s="223"/>
      <c r="D2750" s="280"/>
      <c r="E2750" s="141"/>
      <c r="F2750" s="134"/>
      <c r="G2750" s="249"/>
      <c r="H2750" s="198"/>
      <c r="I2750" s="249"/>
      <c r="J2750" s="249"/>
      <c r="K2750" s="104"/>
      <c r="L2750" s="198"/>
      <c r="M2750" s="134"/>
      <c r="N2750" s="249"/>
      <c r="O2750" s="249"/>
      <c r="P2750" s="88"/>
      <c r="Q2750" s="249"/>
      <c r="R2750" s="249"/>
      <c r="S2750" s="222"/>
      <c r="T2750" s="179"/>
      <c r="U2750" s="87"/>
      <c r="V2750" s="134"/>
      <c r="W2750" s="134"/>
      <c r="X2750" s="134"/>
      <c r="Y2750" s="131"/>
      <c r="Z2750" s="179"/>
      <c r="AA2750" s="87"/>
      <c r="AB2750" s="247"/>
      <c r="AC2750" s="145"/>
      <c r="AD2750" s="142"/>
      <c r="AE2750" s="142"/>
      <c r="AF2750" s="328"/>
      <c r="AG2750" s="108"/>
      <c r="AH2750" s="108"/>
      <c r="AI2750" s="108"/>
      <c r="AJ2750" s="108"/>
      <c r="AK2750" s="108"/>
      <c r="AL2750" s="108"/>
      <c r="AM2750" s="108"/>
      <c r="AN2750" s="108"/>
      <c r="AO2750" s="108"/>
      <c r="AP2750" s="108"/>
      <c r="AQ2750" s="108"/>
      <c r="AR2750" s="108"/>
      <c r="AS2750" s="108"/>
      <c r="AT2750" s="108"/>
      <c r="AU2750" s="108"/>
      <c r="AV2750" s="108"/>
      <c r="AW2750" s="108"/>
      <c r="AX2750" s="108"/>
      <c r="AY2750" s="108"/>
      <c r="AZ2750" s="108"/>
      <c r="BA2750" s="108"/>
      <c r="BB2750" s="108"/>
      <c r="BC2750" s="108"/>
      <c r="BD2750" s="108"/>
      <c r="BE2750" s="108"/>
      <c r="BF2750" s="108"/>
      <c r="BG2750" s="108"/>
      <c r="BH2750" s="108"/>
      <c r="BI2750" s="108"/>
      <c r="BJ2750" s="108"/>
    </row>
    <row r="2751" spans="1:62" x14ac:dyDescent="0.2">
      <c r="A2751" s="134"/>
      <c r="B2751" s="249"/>
      <c r="C2751" s="223"/>
      <c r="D2751" s="279"/>
      <c r="E2751" s="141"/>
      <c r="F2751" s="134"/>
      <c r="G2751" s="249"/>
      <c r="H2751" s="198"/>
      <c r="I2751" s="249"/>
      <c r="J2751" s="249"/>
      <c r="K2751" s="104"/>
      <c r="L2751" s="198"/>
      <c r="M2751" s="134"/>
      <c r="N2751" s="249"/>
      <c r="O2751" s="249"/>
      <c r="P2751" s="88"/>
      <c r="Q2751" s="249"/>
      <c r="R2751" s="249"/>
      <c r="S2751" s="222"/>
      <c r="T2751" s="179"/>
      <c r="U2751" s="87"/>
      <c r="V2751" s="134"/>
      <c r="W2751" s="134"/>
      <c r="X2751" s="134"/>
      <c r="Y2751" s="131"/>
      <c r="Z2751" s="179"/>
      <c r="AA2751" s="87"/>
      <c r="AB2751" s="247"/>
      <c r="AC2751" s="145"/>
      <c r="AD2751" s="142"/>
      <c r="AE2751" s="142"/>
      <c r="AF2751" s="328"/>
      <c r="AG2751" s="108"/>
      <c r="AH2751" s="108"/>
      <c r="AI2751" s="108"/>
      <c r="AJ2751" s="108"/>
      <c r="AK2751" s="108"/>
      <c r="AL2751" s="108"/>
      <c r="AM2751" s="108"/>
      <c r="AN2751" s="108"/>
      <c r="AO2751" s="108"/>
      <c r="AP2751" s="108"/>
      <c r="AQ2751" s="108"/>
      <c r="AR2751" s="108"/>
      <c r="AS2751" s="108"/>
      <c r="AT2751" s="108"/>
      <c r="AU2751" s="108"/>
      <c r="AV2751" s="108"/>
      <c r="AW2751" s="108"/>
      <c r="AX2751" s="108"/>
      <c r="AY2751" s="108"/>
      <c r="AZ2751" s="108"/>
      <c r="BA2751" s="108"/>
      <c r="BB2751" s="108"/>
      <c r="BC2751" s="108"/>
      <c r="BD2751" s="108"/>
      <c r="BE2751" s="108"/>
      <c r="BF2751" s="108"/>
      <c r="BG2751" s="108"/>
      <c r="BH2751" s="108"/>
      <c r="BI2751" s="108"/>
      <c r="BJ2751" s="108"/>
    </row>
    <row r="2752" spans="1:62" x14ac:dyDescent="0.2">
      <c r="A2752" s="134"/>
      <c r="B2752" s="249"/>
      <c r="C2752" s="223"/>
      <c r="D2752" s="280"/>
      <c r="E2752" s="141"/>
      <c r="F2752" s="134"/>
      <c r="G2752" s="249"/>
      <c r="H2752" s="198"/>
      <c r="I2752" s="249"/>
      <c r="J2752" s="249"/>
      <c r="K2752" s="104"/>
      <c r="L2752" s="198"/>
      <c r="M2752" s="134"/>
      <c r="N2752" s="249"/>
      <c r="O2752" s="249"/>
      <c r="P2752" s="88"/>
      <c r="Q2752" s="249"/>
      <c r="R2752" s="249"/>
      <c r="S2752" s="222"/>
      <c r="T2752" s="179"/>
      <c r="U2752" s="87"/>
      <c r="V2752" s="134"/>
      <c r="W2752" s="134"/>
      <c r="X2752" s="134"/>
      <c r="Y2752" s="131"/>
      <c r="Z2752" s="179"/>
      <c r="AA2752" s="87"/>
      <c r="AB2752" s="247"/>
      <c r="AC2752" s="145"/>
      <c r="AD2752" s="142"/>
      <c r="AE2752" s="142"/>
      <c r="AF2752" s="328"/>
      <c r="AG2752" s="108"/>
      <c r="AH2752" s="108"/>
      <c r="AI2752" s="108"/>
      <c r="AJ2752" s="108"/>
      <c r="AK2752" s="108"/>
      <c r="AL2752" s="108"/>
      <c r="AM2752" s="108"/>
      <c r="AN2752" s="108"/>
      <c r="AO2752" s="108"/>
      <c r="AP2752" s="108"/>
      <c r="AQ2752" s="108"/>
      <c r="AR2752" s="108"/>
      <c r="AS2752" s="108"/>
      <c r="AT2752" s="108"/>
      <c r="AU2752" s="108"/>
      <c r="AV2752" s="108"/>
      <c r="AW2752" s="108"/>
      <c r="AX2752" s="108"/>
      <c r="AY2752" s="108"/>
      <c r="AZ2752" s="108"/>
      <c r="BA2752" s="108"/>
      <c r="BB2752" s="108"/>
      <c r="BC2752" s="108"/>
      <c r="BD2752" s="108"/>
      <c r="BE2752" s="108"/>
      <c r="BF2752" s="108"/>
      <c r="BG2752" s="108"/>
      <c r="BH2752" s="108"/>
      <c r="BI2752" s="108"/>
      <c r="BJ2752" s="108"/>
    </row>
    <row r="2753" spans="1:62" x14ac:dyDescent="0.2">
      <c r="A2753" s="134"/>
      <c r="B2753" s="249"/>
      <c r="C2753" s="223"/>
      <c r="D2753" s="279"/>
      <c r="E2753" s="141"/>
      <c r="F2753" s="134"/>
      <c r="G2753" s="249"/>
      <c r="H2753" s="198"/>
      <c r="I2753" s="249"/>
      <c r="J2753" s="249"/>
      <c r="K2753" s="104"/>
      <c r="L2753" s="198"/>
      <c r="M2753" s="134"/>
      <c r="N2753" s="249"/>
      <c r="O2753" s="249"/>
      <c r="P2753" s="88"/>
      <c r="Q2753" s="249"/>
      <c r="R2753" s="249"/>
      <c r="S2753" s="222"/>
      <c r="T2753" s="179"/>
      <c r="U2753" s="87"/>
      <c r="V2753" s="134"/>
      <c r="W2753" s="134"/>
      <c r="X2753" s="134"/>
      <c r="Y2753" s="131"/>
      <c r="Z2753" s="179"/>
      <c r="AA2753" s="87"/>
      <c r="AB2753" s="247"/>
      <c r="AC2753" s="145"/>
      <c r="AD2753" s="142"/>
      <c r="AE2753" s="142"/>
      <c r="AF2753" s="328"/>
      <c r="AG2753" s="108"/>
      <c r="AH2753" s="108"/>
      <c r="AI2753" s="108"/>
      <c r="AJ2753" s="108"/>
      <c r="AK2753" s="108"/>
      <c r="AL2753" s="108"/>
      <c r="AM2753" s="108"/>
      <c r="AN2753" s="108"/>
      <c r="AO2753" s="108"/>
      <c r="AP2753" s="108"/>
      <c r="AQ2753" s="108"/>
      <c r="AR2753" s="108"/>
      <c r="AS2753" s="108"/>
      <c r="AT2753" s="108"/>
      <c r="AU2753" s="108"/>
      <c r="AV2753" s="108"/>
      <c r="AW2753" s="108"/>
      <c r="AX2753" s="108"/>
      <c r="AY2753" s="108"/>
      <c r="AZ2753" s="108"/>
      <c r="BA2753" s="108"/>
      <c r="BB2753" s="108"/>
      <c r="BC2753" s="108"/>
      <c r="BD2753" s="108"/>
      <c r="BE2753" s="108"/>
      <c r="BF2753" s="108"/>
      <c r="BG2753" s="108"/>
      <c r="BH2753" s="108"/>
      <c r="BI2753" s="108"/>
      <c r="BJ2753" s="108"/>
    </row>
    <row r="2754" spans="1:62" x14ac:dyDescent="0.2">
      <c r="A2754" s="134"/>
      <c r="B2754" s="249"/>
      <c r="C2754" s="223"/>
      <c r="D2754" s="280"/>
      <c r="E2754" s="141"/>
      <c r="F2754" s="134"/>
      <c r="G2754" s="249"/>
      <c r="H2754" s="198"/>
      <c r="I2754" s="249"/>
      <c r="J2754" s="249"/>
      <c r="K2754" s="104"/>
      <c r="L2754" s="198"/>
      <c r="M2754" s="134"/>
      <c r="N2754" s="249"/>
      <c r="O2754" s="249"/>
      <c r="P2754" s="88"/>
      <c r="Q2754" s="249"/>
      <c r="R2754" s="249"/>
      <c r="S2754" s="222"/>
      <c r="T2754" s="179"/>
      <c r="U2754" s="87"/>
      <c r="V2754" s="134"/>
      <c r="W2754" s="134"/>
      <c r="X2754" s="134"/>
      <c r="Y2754" s="131"/>
      <c r="Z2754" s="179"/>
      <c r="AA2754" s="87"/>
      <c r="AB2754" s="247"/>
      <c r="AC2754" s="145"/>
      <c r="AD2754" s="142"/>
      <c r="AE2754" s="142"/>
      <c r="AF2754" s="328"/>
      <c r="AG2754" s="108"/>
      <c r="AH2754" s="108"/>
      <c r="AI2754" s="108"/>
      <c r="AJ2754" s="108"/>
      <c r="AK2754" s="108"/>
      <c r="AL2754" s="108"/>
      <c r="AM2754" s="108"/>
      <c r="AN2754" s="108"/>
      <c r="AO2754" s="108"/>
      <c r="AP2754" s="108"/>
      <c r="AQ2754" s="108"/>
      <c r="AR2754" s="108"/>
      <c r="AS2754" s="108"/>
      <c r="AT2754" s="108"/>
      <c r="AU2754" s="108"/>
      <c r="AV2754" s="108"/>
      <c r="AW2754" s="108"/>
      <c r="AX2754" s="108"/>
      <c r="AY2754" s="108"/>
      <c r="AZ2754" s="108"/>
      <c r="BA2754" s="108"/>
      <c r="BB2754" s="108"/>
      <c r="BC2754" s="108"/>
      <c r="BD2754" s="108"/>
      <c r="BE2754" s="108"/>
      <c r="BF2754" s="108"/>
      <c r="BG2754" s="108"/>
      <c r="BH2754" s="108"/>
      <c r="BI2754" s="108"/>
      <c r="BJ2754" s="108"/>
    </row>
    <row r="2755" spans="1:62" x14ac:dyDescent="0.2">
      <c r="A2755" s="134"/>
      <c r="B2755" s="249"/>
      <c r="C2755" s="223"/>
      <c r="D2755" s="279"/>
      <c r="E2755" s="141"/>
      <c r="F2755" s="134"/>
      <c r="G2755" s="249"/>
      <c r="H2755" s="198"/>
      <c r="I2755" s="249"/>
      <c r="J2755" s="249"/>
      <c r="K2755" s="104"/>
      <c r="L2755" s="198"/>
      <c r="M2755" s="134"/>
      <c r="N2755" s="249"/>
      <c r="O2755" s="249"/>
      <c r="P2755" s="88"/>
      <c r="Q2755" s="249"/>
      <c r="R2755" s="249"/>
      <c r="S2755" s="222"/>
      <c r="T2755" s="179"/>
      <c r="U2755" s="87"/>
      <c r="V2755" s="134"/>
      <c r="W2755" s="134"/>
      <c r="X2755" s="134"/>
      <c r="Y2755" s="131"/>
      <c r="Z2755" s="179"/>
      <c r="AA2755" s="87"/>
      <c r="AB2755" s="247"/>
      <c r="AC2755" s="145"/>
      <c r="AD2755" s="142"/>
      <c r="AE2755" s="142"/>
      <c r="AF2755" s="328"/>
      <c r="AG2755" s="108"/>
      <c r="AH2755" s="108"/>
      <c r="AI2755" s="108"/>
      <c r="AJ2755" s="108"/>
      <c r="AK2755" s="108"/>
      <c r="AL2755" s="108"/>
      <c r="AM2755" s="108"/>
      <c r="AN2755" s="108"/>
      <c r="AO2755" s="108"/>
      <c r="AP2755" s="108"/>
      <c r="AQ2755" s="108"/>
      <c r="AR2755" s="108"/>
      <c r="AS2755" s="108"/>
      <c r="AT2755" s="108"/>
      <c r="AU2755" s="108"/>
      <c r="AV2755" s="108"/>
      <c r="AW2755" s="108"/>
      <c r="AX2755" s="108"/>
      <c r="AY2755" s="108"/>
      <c r="AZ2755" s="108"/>
      <c r="BA2755" s="108"/>
      <c r="BB2755" s="108"/>
      <c r="BC2755" s="108"/>
      <c r="BD2755" s="108"/>
      <c r="BE2755" s="108"/>
      <c r="BF2755" s="108"/>
      <c r="BG2755" s="108"/>
      <c r="BH2755" s="108"/>
      <c r="BI2755" s="108"/>
      <c r="BJ2755" s="108"/>
    </row>
    <row r="2756" spans="1:62" x14ac:dyDescent="0.2">
      <c r="A2756" s="134"/>
      <c r="B2756" s="249"/>
      <c r="C2756" s="223"/>
      <c r="D2756" s="279"/>
      <c r="E2756" s="141"/>
      <c r="F2756" s="134"/>
      <c r="G2756" s="249"/>
      <c r="H2756" s="198"/>
      <c r="I2756" s="249"/>
      <c r="J2756" s="249"/>
      <c r="K2756" s="104"/>
      <c r="L2756" s="198"/>
      <c r="M2756" s="134"/>
      <c r="N2756" s="249"/>
      <c r="O2756" s="249"/>
      <c r="P2756" s="88"/>
      <c r="Q2756" s="249"/>
      <c r="R2756" s="249"/>
      <c r="S2756" s="222"/>
      <c r="T2756" s="179"/>
      <c r="U2756" s="87"/>
      <c r="V2756" s="134"/>
      <c r="W2756" s="134"/>
      <c r="X2756" s="134"/>
      <c r="Y2756" s="131"/>
      <c r="Z2756" s="179"/>
      <c r="AA2756" s="87"/>
      <c r="AB2756" s="247"/>
      <c r="AC2756" s="145"/>
      <c r="AD2756" s="142"/>
      <c r="AE2756" s="142"/>
      <c r="AF2756" s="328"/>
      <c r="AG2756" s="108"/>
      <c r="AH2756" s="108"/>
      <c r="AI2756" s="108"/>
      <c r="AJ2756" s="108"/>
      <c r="AK2756" s="108"/>
      <c r="AL2756" s="108"/>
      <c r="AM2756" s="108"/>
      <c r="AN2756" s="108"/>
      <c r="AO2756" s="108"/>
      <c r="AP2756" s="108"/>
      <c r="AQ2756" s="108"/>
      <c r="AR2756" s="108"/>
      <c r="AS2756" s="108"/>
      <c r="AT2756" s="108"/>
      <c r="AU2756" s="108"/>
      <c r="AV2756" s="108"/>
      <c r="AW2756" s="108"/>
      <c r="AX2756" s="108"/>
      <c r="AY2756" s="108"/>
      <c r="AZ2756" s="108"/>
      <c r="BA2756" s="108"/>
      <c r="BB2756" s="108"/>
      <c r="BC2756" s="108"/>
      <c r="BD2756" s="108"/>
      <c r="BE2756" s="108"/>
      <c r="BF2756" s="108"/>
      <c r="BG2756" s="108"/>
      <c r="BH2756" s="108"/>
      <c r="BI2756" s="108"/>
      <c r="BJ2756" s="108"/>
    </row>
    <row r="2757" spans="1:62" x14ac:dyDescent="0.2">
      <c r="A2757" s="134"/>
      <c r="B2757" s="249"/>
      <c r="C2757" s="223"/>
      <c r="D2757" s="280"/>
      <c r="E2757" s="141"/>
      <c r="F2757" s="134"/>
      <c r="G2757" s="249"/>
      <c r="H2757" s="198"/>
      <c r="I2757" s="249"/>
      <c r="J2757" s="249"/>
      <c r="K2757" s="104"/>
      <c r="L2757" s="198"/>
      <c r="M2757" s="134"/>
      <c r="N2757" s="249"/>
      <c r="O2757" s="249"/>
      <c r="P2757" s="88"/>
      <c r="Q2757" s="249"/>
      <c r="R2757" s="249"/>
      <c r="S2757" s="222"/>
      <c r="T2757" s="179"/>
      <c r="U2757" s="87"/>
      <c r="V2757" s="134"/>
      <c r="W2757" s="134"/>
      <c r="X2757" s="134"/>
      <c r="Y2757" s="131"/>
      <c r="Z2757" s="179"/>
      <c r="AA2757" s="87"/>
      <c r="AB2757" s="247"/>
      <c r="AC2757" s="145"/>
      <c r="AD2757" s="142"/>
      <c r="AE2757" s="142"/>
      <c r="AF2757" s="328"/>
      <c r="AG2757" s="108"/>
      <c r="AH2757" s="108"/>
      <c r="AI2757" s="108"/>
      <c r="AJ2757" s="108"/>
      <c r="AK2757" s="108"/>
      <c r="AL2757" s="108"/>
      <c r="AM2757" s="108"/>
      <c r="AN2757" s="108"/>
      <c r="AO2757" s="108"/>
      <c r="AP2757" s="108"/>
      <c r="AQ2757" s="108"/>
      <c r="AR2757" s="108"/>
      <c r="AS2757" s="108"/>
      <c r="AT2757" s="108"/>
      <c r="AU2757" s="108"/>
      <c r="AV2757" s="108"/>
      <c r="AW2757" s="108"/>
      <c r="AX2757" s="108"/>
      <c r="AY2757" s="108"/>
      <c r="AZ2757" s="108"/>
      <c r="BA2757" s="108"/>
      <c r="BB2757" s="108"/>
      <c r="BC2757" s="108"/>
      <c r="BD2757" s="108"/>
      <c r="BE2757" s="108"/>
      <c r="BF2757" s="108"/>
      <c r="BG2757" s="108"/>
      <c r="BH2757" s="108"/>
      <c r="BI2757" s="108"/>
      <c r="BJ2757" s="108"/>
    </row>
    <row r="2758" spans="1:62" x14ac:dyDescent="0.2">
      <c r="A2758" s="134"/>
      <c r="B2758" s="249"/>
      <c r="C2758" s="223"/>
      <c r="D2758" s="279"/>
      <c r="E2758" s="141"/>
      <c r="F2758" s="134"/>
      <c r="G2758" s="249"/>
      <c r="H2758" s="198"/>
      <c r="I2758" s="249"/>
      <c r="J2758" s="249"/>
      <c r="K2758" s="104"/>
      <c r="L2758" s="198"/>
      <c r="M2758" s="134"/>
      <c r="N2758" s="249"/>
      <c r="O2758" s="249"/>
      <c r="P2758" s="88"/>
      <c r="Q2758" s="249"/>
      <c r="R2758" s="249"/>
      <c r="S2758" s="222"/>
      <c r="T2758" s="179"/>
      <c r="U2758" s="87"/>
      <c r="V2758" s="134"/>
      <c r="W2758" s="134"/>
      <c r="X2758" s="134"/>
      <c r="Y2758" s="131"/>
      <c r="Z2758" s="179"/>
      <c r="AA2758" s="87"/>
      <c r="AB2758" s="247"/>
      <c r="AC2758" s="145"/>
      <c r="AD2758" s="142"/>
      <c r="AE2758" s="142"/>
      <c r="AF2758" s="328"/>
      <c r="AG2758" s="108"/>
      <c r="AH2758" s="108"/>
      <c r="AI2758" s="108"/>
      <c r="AJ2758" s="108"/>
      <c r="AK2758" s="108"/>
      <c r="AL2758" s="108"/>
      <c r="AM2758" s="108"/>
      <c r="AN2758" s="108"/>
      <c r="AO2758" s="108"/>
      <c r="AP2758" s="108"/>
      <c r="AQ2758" s="108"/>
      <c r="AR2758" s="108"/>
      <c r="AS2758" s="108"/>
      <c r="AT2758" s="108"/>
      <c r="AU2758" s="108"/>
      <c r="AV2758" s="108"/>
      <c r="AW2758" s="108"/>
      <c r="AX2758" s="108"/>
      <c r="AY2758" s="108"/>
      <c r="AZ2758" s="108"/>
      <c r="BA2758" s="108"/>
      <c r="BB2758" s="108"/>
      <c r="BC2758" s="108"/>
      <c r="BD2758" s="108"/>
      <c r="BE2758" s="108"/>
      <c r="BF2758" s="108"/>
      <c r="BG2758" s="108"/>
      <c r="BH2758" s="108"/>
      <c r="BI2758" s="108"/>
      <c r="BJ2758" s="108"/>
    </row>
    <row r="2759" spans="1:62" x14ac:dyDescent="0.2">
      <c r="A2759" s="134"/>
      <c r="B2759" s="249"/>
      <c r="C2759" s="223"/>
      <c r="D2759" s="280"/>
      <c r="E2759" s="141"/>
      <c r="F2759" s="134"/>
      <c r="G2759" s="249"/>
      <c r="H2759" s="198"/>
      <c r="I2759" s="249"/>
      <c r="J2759" s="249"/>
      <c r="K2759" s="104"/>
      <c r="L2759" s="198"/>
      <c r="M2759" s="134"/>
      <c r="N2759" s="249"/>
      <c r="O2759" s="249"/>
      <c r="P2759" s="88"/>
      <c r="Q2759" s="249"/>
      <c r="R2759" s="249"/>
      <c r="S2759" s="222"/>
      <c r="T2759" s="179"/>
      <c r="U2759" s="87"/>
      <c r="V2759" s="134"/>
      <c r="W2759" s="134"/>
      <c r="X2759" s="134"/>
      <c r="Y2759" s="131"/>
      <c r="Z2759" s="179"/>
      <c r="AA2759" s="87"/>
      <c r="AB2759" s="247"/>
      <c r="AC2759" s="145"/>
      <c r="AD2759" s="142"/>
      <c r="AE2759" s="142"/>
      <c r="AF2759" s="328"/>
      <c r="AG2759" s="108"/>
      <c r="AH2759" s="108"/>
      <c r="AI2759" s="108"/>
      <c r="AJ2759" s="108"/>
      <c r="AK2759" s="108"/>
      <c r="AL2759" s="108"/>
      <c r="AM2759" s="108"/>
      <c r="AN2759" s="108"/>
      <c r="AO2759" s="108"/>
      <c r="AP2759" s="108"/>
      <c r="AQ2759" s="108"/>
      <c r="AR2759" s="108"/>
      <c r="AS2759" s="108"/>
      <c r="AT2759" s="108"/>
      <c r="AU2759" s="108"/>
      <c r="AV2759" s="108"/>
      <c r="AW2759" s="108"/>
      <c r="AX2759" s="108"/>
      <c r="AY2759" s="108"/>
      <c r="AZ2759" s="108"/>
      <c r="BA2759" s="108"/>
      <c r="BB2759" s="108"/>
      <c r="BC2759" s="108"/>
      <c r="BD2759" s="108"/>
      <c r="BE2759" s="108"/>
      <c r="BF2759" s="108"/>
      <c r="BG2759" s="108"/>
      <c r="BH2759" s="108"/>
      <c r="BI2759" s="108"/>
      <c r="BJ2759" s="108"/>
    </row>
    <row r="2760" spans="1:62" x14ac:dyDescent="0.2">
      <c r="A2760" s="134"/>
      <c r="B2760" s="249"/>
      <c r="C2760" s="223"/>
      <c r="D2760" s="279"/>
      <c r="E2760" s="141"/>
      <c r="F2760" s="134"/>
      <c r="G2760" s="249"/>
      <c r="H2760" s="198"/>
      <c r="I2760" s="249"/>
      <c r="J2760" s="249"/>
      <c r="K2760" s="104"/>
      <c r="L2760" s="198"/>
      <c r="M2760" s="134"/>
      <c r="N2760" s="249"/>
      <c r="O2760" s="249"/>
      <c r="P2760" s="88"/>
      <c r="Q2760" s="249"/>
      <c r="R2760" s="249"/>
      <c r="S2760" s="222"/>
      <c r="T2760" s="179"/>
      <c r="U2760" s="87"/>
      <c r="V2760" s="134"/>
      <c r="W2760" s="134"/>
      <c r="X2760" s="134"/>
      <c r="Y2760" s="131"/>
      <c r="Z2760" s="179"/>
      <c r="AA2760" s="87"/>
      <c r="AB2760" s="247"/>
      <c r="AC2760" s="145"/>
      <c r="AD2760" s="142"/>
      <c r="AE2760" s="142"/>
      <c r="AF2760" s="328"/>
      <c r="AG2760" s="108"/>
      <c r="AH2760" s="108"/>
      <c r="AI2760" s="108"/>
      <c r="AJ2760" s="108"/>
      <c r="AK2760" s="108"/>
      <c r="AL2760" s="108"/>
      <c r="AM2760" s="108"/>
      <c r="AN2760" s="108"/>
      <c r="AO2760" s="108"/>
      <c r="AP2760" s="108"/>
      <c r="AQ2760" s="108"/>
      <c r="AR2760" s="108"/>
      <c r="AS2760" s="108"/>
      <c r="AT2760" s="108"/>
      <c r="AU2760" s="108"/>
      <c r="AV2760" s="108"/>
      <c r="AW2760" s="108"/>
      <c r="AX2760" s="108"/>
      <c r="AY2760" s="108"/>
      <c r="AZ2760" s="108"/>
      <c r="BA2760" s="108"/>
      <c r="BB2760" s="108"/>
      <c r="BC2760" s="108"/>
      <c r="BD2760" s="108"/>
      <c r="BE2760" s="108"/>
      <c r="BF2760" s="108"/>
      <c r="BG2760" s="108"/>
      <c r="BH2760" s="108"/>
      <c r="BI2760" s="108"/>
      <c r="BJ2760" s="108"/>
    </row>
    <row r="2761" spans="1:62" x14ac:dyDescent="0.2">
      <c r="A2761" s="134"/>
      <c r="B2761" s="249"/>
      <c r="C2761" s="223"/>
      <c r="D2761" s="280"/>
      <c r="E2761" s="141"/>
      <c r="F2761" s="134"/>
      <c r="G2761" s="249"/>
      <c r="H2761" s="198"/>
      <c r="I2761" s="249"/>
      <c r="J2761" s="249"/>
      <c r="K2761" s="104"/>
      <c r="L2761" s="198"/>
      <c r="M2761" s="134"/>
      <c r="N2761" s="249"/>
      <c r="O2761" s="249"/>
      <c r="P2761" s="88"/>
      <c r="Q2761" s="249"/>
      <c r="R2761" s="249"/>
      <c r="S2761" s="222"/>
      <c r="T2761" s="179"/>
      <c r="U2761" s="87"/>
      <c r="V2761" s="134"/>
      <c r="W2761" s="134"/>
      <c r="X2761" s="134"/>
      <c r="Y2761" s="131"/>
      <c r="Z2761" s="179"/>
      <c r="AA2761" s="87"/>
      <c r="AB2761" s="247"/>
      <c r="AC2761" s="145"/>
      <c r="AD2761" s="142"/>
      <c r="AE2761" s="142"/>
      <c r="AF2761" s="328"/>
      <c r="AG2761" s="108"/>
      <c r="AH2761" s="108"/>
      <c r="AI2761" s="108"/>
      <c r="AJ2761" s="108"/>
      <c r="AK2761" s="108"/>
      <c r="AL2761" s="108"/>
      <c r="AM2761" s="108"/>
      <c r="AN2761" s="108"/>
      <c r="AO2761" s="108"/>
      <c r="AP2761" s="108"/>
      <c r="AQ2761" s="108"/>
      <c r="AR2761" s="108"/>
      <c r="AS2761" s="108"/>
      <c r="AT2761" s="108"/>
      <c r="AU2761" s="108"/>
      <c r="AV2761" s="108"/>
      <c r="AW2761" s="108"/>
      <c r="AX2761" s="108"/>
      <c r="AY2761" s="108"/>
      <c r="AZ2761" s="108"/>
      <c r="BA2761" s="108"/>
      <c r="BB2761" s="108"/>
      <c r="BC2761" s="108"/>
      <c r="BD2761" s="108"/>
      <c r="BE2761" s="108"/>
      <c r="BF2761" s="108"/>
      <c r="BG2761" s="108"/>
      <c r="BH2761" s="108"/>
      <c r="BI2761" s="108"/>
      <c r="BJ2761" s="108"/>
    </row>
    <row r="2762" spans="1:62" x14ac:dyDescent="0.2">
      <c r="A2762" s="134"/>
      <c r="B2762" s="249"/>
      <c r="C2762" s="223"/>
      <c r="D2762" s="279"/>
      <c r="E2762" s="141"/>
      <c r="F2762" s="134"/>
      <c r="G2762" s="249"/>
      <c r="H2762" s="198"/>
      <c r="I2762" s="249"/>
      <c r="J2762" s="249"/>
      <c r="K2762" s="104"/>
      <c r="L2762" s="198"/>
      <c r="M2762" s="134"/>
      <c r="N2762" s="249"/>
      <c r="O2762" s="249"/>
      <c r="P2762" s="88"/>
      <c r="Q2762" s="249"/>
      <c r="R2762" s="249"/>
      <c r="S2762" s="222"/>
      <c r="T2762" s="179"/>
      <c r="U2762" s="87"/>
      <c r="V2762" s="134"/>
      <c r="W2762" s="134"/>
      <c r="X2762" s="134"/>
      <c r="Y2762" s="131"/>
      <c r="Z2762" s="179"/>
      <c r="AA2762" s="87"/>
      <c r="AB2762" s="247"/>
      <c r="AC2762" s="145"/>
      <c r="AD2762" s="142"/>
      <c r="AE2762" s="142"/>
      <c r="AF2762" s="328"/>
      <c r="AG2762" s="108"/>
      <c r="AH2762" s="108"/>
      <c r="AI2762" s="108"/>
      <c r="AJ2762" s="108"/>
      <c r="AK2762" s="108"/>
      <c r="AL2762" s="108"/>
      <c r="AM2762" s="108"/>
      <c r="AN2762" s="108"/>
      <c r="AO2762" s="108"/>
      <c r="AP2762" s="108"/>
      <c r="AQ2762" s="108"/>
      <c r="AR2762" s="108"/>
      <c r="AS2762" s="108"/>
      <c r="AT2762" s="108"/>
      <c r="AU2762" s="108"/>
      <c r="AV2762" s="108"/>
      <c r="AW2762" s="108"/>
      <c r="AX2762" s="108"/>
      <c r="AY2762" s="108"/>
      <c r="AZ2762" s="108"/>
      <c r="BA2762" s="108"/>
      <c r="BB2762" s="108"/>
      <c r="BC2762" s="108"/>
      <c r="BD2762" s="108"/>
      <c r="BE2762" s="108"/>
      <c r="BF2762" s="108"/>
      <c r="BG2762" s="108"/>
      <c r="BH2762" s="108"/>
      <c r="BI2762" s="108"/>
      <c r="BJ2762" s="108"/>
    </row>
    <row r="2763" spans="1:62" x14ac:dyDescent="0.2">
      <c r="A2763" s="134"/>
      <c r="B2763" s="249"/>
      <c r="C2763" s="223"/>
      <c r="D2763" s="280"/>
      <c r="E2763" s="141"/>
      <c r="F2763" s="134"/>
      <c r="G2763" s="249"/>
      <c r="H2763" s="198"/>
      <c r="I2763" s="249"/>
      <c r="J2763" s="249"/>
      <c r="K2763" s="104"/>
      <c r="L2763" s="198"/>
      <c r="M2763" s="134"/>
      <c r="N2763" s="249"/>
      <c r="O2763" s="249"/>
      <c r="P2763" s="88"/>
      <c r="Q2763" s="249"/>
      <c r="R2763" s="249"/>
      <c r="S2763" s="222"/>
      <c r="T2763" s="179"/>
      <c r="U2763" s="87"/>
      <c r="V2763" s="134"/>
      <c r="W2763" s="134"/>
      <c r="X2763" s="134"/>
      <c r="Y2763" s="131"/>
      <c r="Z2763" s="179"/>
      <c r="AA2763" s="87"/>
      <c r="AB2763" s="247"/>
      <c r="AC2763" s="145"/>
      <c r="AD2763" s="142"/>
      <c r="AE2763" s="142"/>
      <c r="AF2763" s="328"/>
      <c r="AG2763" s="108"/>
      <c r="AH2763" s="108"/>
      <c r="AI2763" s="108"/>
      <c r="AJ2763" s="108"/>
      <c r="AK2763" s="108"/>
      <c r="AL2763" s="108"/>
      <c r="AM2763" s="108"/>
      <c r="AN2763" s="108"/>
      <c r="AO2763" s="108"/>
      <c r="AP2763" s="108"/>
      <c r="AQ2763" s="108"/>
      <c r="AR2763" s="108"/>
      <c r="AS2763" s="108"/>
      <c r="AT2763" s="108"/>
      <c r="AU2763" s="108"/>
      <c r="AV2763" s="108"/>
      <c r="AW2763" s="108"/>
      <c r="AX2763" s="108"/>
      <c r="AY2763" s="108"/>
      <c r="AZ2763" s="108"/>
      <c r="BA2763" s="108"/>
      <c r="BB2763" s="108"/>
      <c r="BC2763" s="108"/>
      <c r="BD2763" s="108"/>
      <c r="BE2763" s="108"/>
      <c r="BF2763" s="108"/>
      <c r="BG2763" s="108"/>
      <c r="BH2763" s="108"/>
      <c r="BI2763" s="108"/>
      <c r="BJ2763" s="108"/>
    </row>
    <row r="2764" spans="1:62" x14ac:dyDescent="0.2">
      <c r="A2764" s="134"/>
      <c r="B2764" s="249"/>
      <c r="C2764" s="223"/>
      <c r="D2764" s="279"/>
      <c r="E2764" s="141"/>
      <c r="F2764" s="134"/>
      <c r="G2764" s="249"/>
      <c r="H2764" s="198"/>
      <c r="I2764" s="249"/>
      <c r="J2764" s="249"/>
      <c r="K2764" s="104"/>
      <c r="L2764" s="198"/>
      <c r="M2764" s="134"/>
      <c r="N2764" s="249"/>
      <c r="O2764" s="249"/>
      <c r="P2764" s="88"/>
      <c r="Q2764" s="249"/>
      <c r="R2764" s="249"/>
      <c r="S2764" s="222"/>
      <c r="T2764" s="179"/>
      <c r="U2764" s="87"/>
      <c r="V2764" s="134"/>
      <c r="W2764" s="134"/>
      <c r="X2764" s="134"/>
      <c r="Y2764" s="131"/>
      <c r="Z2764" s="179"/>
      <c r="AA2764" s="87"/>
      <c r="AB2764" s="247"/>
      <c r="AC2764" s="145"/>
      <c r="AD2764" s="142"/>
      <c r="AE2764" s="142"/>
      <c r="AF2764" s="328"/>
      <c r="AG2764" s="108"/>
      <c r="AH2764" s="108"/>
      <c r="AI2764" s="108"/>
      <c r="AJ2764" s="108"/>
      <c r="AK2764" s="108"/>
      <c r="AL2764" s="108"/>
      <c r="AM2764" s="108"/>
      <c r="AN2764" s="108"/>
      <c r="AO2764" s="108"/>
      <c r="AP2764" s="108"/>
      <c r="AQ2764" s="108"/>
      <c r="AR2764" s="108"/>
      <c r="AS2764" s="108"/>
      <c r="AT2764" s="108"/>
      <c r="AU2764" s="108"/>
      <c r="AV2764" s="108"/>
      <c r="AW2764" s="108"/>
      <c r="AX2764" s="108"/>
      <c r="AY2764" s="108"/>
      <c r="AZ2764" s="108"/>
      <c r="BA2764" s="108"/>
      <c r="BB2764" s="108"/>
      <c r="BC2764" s="108"/>
      <c r="BD2764" s="108"/>
      <c r="BE2764" s="108"/>
      <c r="BF2764" s="108"/>
      <c r="BG2764" s="108"/>
      <c r="BH2764" s="108"/>
      <c r="BI2764" s="108"/>
      <c r="BJ2764" s="108"/>
    </row>
    <row r="2765" spans="1:62" x14ac:dyDescent="0.2">
      <c r="A2765" s="134"/>
      <c r="B2765" s="249"/>
      <c r="C2765" s="223"/>
      <c r="D2765" s="279"/>
      <c r="E2765" s="141"/>
      <c r="F2765" s="134"/>
      <c r="G2765" s="249"/>
      <c r="H2765" s="198"/>
      <c r="I2765" s="249"/>
      <c r="J2765" s="249"/>
      <c r="K2765" s="104"/>
      <c r="L2765" s="198"/>
      <c r="M2765" s="134"/>
      <c r="N2765" s="249"/>
      <c r="O2765" s="249"/>
      <c r="P2765" s="88"/>
      <c r="Q2765" s="249"/>
      <c r="R2765" s="249"/>
      <c r="S2765" s="222"/>
      <c r="T2765" s="179"/>
      <c r="U2765" s="87"/>
      <c r="V2765" s="134"/>
      <c r="W2765" s="134"/>
      <c r="X2765" s="134"/>
      <c r="Y2765" s="131"/>
      <c r="Z2765" s="179"/>
      <c r="AA2765" s="87"/>
      <c r="AB2765" s="247"/>
      <c r="AC2765" s="145"/>
      <c r="AD2765" s="142"/>
      <c r="AE2765" s="142"/>
      <c r="AF2765" s="328"/>
      <c r="AG2765" s="108"/>
      <c r="AH2765" s="108"/>
      <c r="AI2765" s="108"/>
      <c r="AJ2765" s="108"/>
      <c r="AK2765" s="108"/>
      <c r="AL2765" s="108"/>
      <c r="AM2765" s="108"/>
      <c r="AN2765" s="108"/>
      <c r="AO2765" s="108"/>
      <c r="AP2765" s="108"/>
      <c r="AQ2765" s="108"/>
      <c r="AR2765" s="108"/>
      <c r="AS2765" s="108"/>
      <c r="AT2765" s="108"/>
      <c r="AU2765" s="108"/>
      <c r="AV2765" s="108"/>
      <c r="AW2765" s="108"/>
      <c r="AX2765" s="108"/>
      <c r="AY2765" s="108"/>
      <c r="AZ2765" s="108"/>
      <c r="BA2765" s="108"/>
      <c r="BB2765" s="108"/>
      <c r="BC2765" s="108"/>
      <c r="BD2765" s="108"/>
      <c r="BE2765" s="108"/>
      <c r="BF2765" s="108"/>
      <c r="BG2765" s="108"/>
      <c r="BH2765" s="108"/>
      <c r="BI2765" s="108"/>
      <c r="BJ2765" s="108"/>
    </row>
    <row r="2766" spans="1:62" x14ac:dyDescent="0.2">
      <c r="A2766" s="134"/>
      <c r="B2766" s="249"/>
      <c r="C2766" s="223"/>
      <c r="D2766" s="280"/>
      <c r="E2766" s="141"/>
      <c r="F2766" s="134"/>
      <c r="G2766" s="249"/>
      <c r="H2766" s="198"/>
      <c r="I2766" s="249"/>
      <c r="J2766" s="249"/>
      <c r="K2766" s="104"/>
      <c r="L2766" s="198"/>
      <c r="M2766" s="134"/>
      <c r="N2766" s="249"/>
      <c r="O2766" s="249"/>
      <c r="P2766" s="88"/>
      <c r="Q2766" s="249"/>
      <c r="R2766" s="249"/>
      <c r="S2766" s="222"/>
      <c r="T2766" s="179"/>
      <c r="U2766" s="87"/>
      <c r="V2766" s="134"/>
      <c r="W2766" s="134"/>
      <c r="X2766" s="134"/>
      <c r="Y2766" s="131"/>
      <c r="Z2766" s="179"/>
      <c r="AA2766" s="87"/>
      <c r="AB2766" s="247"/>
      <c r="AC2766" s="145"/>
      <c r="AD2766" s="142"/>
      <c r="AE2766" s="142"/>
      <c r="AF2766" s="328"/>
    </row>
    <row r="2767" spans="1:62" x14ac:dyDescent="0.2">
      <c r="A2767" s="134"/>
      <c r="B2767" s="249"/>
      <c r="C2767" s="223"/>
      <c r="D2767" s="279"/>
      <c r="E2767" s="141"/>
      <c r="F2767" s="134"/>
      <c r="G2767" s="249"/>
      <c r="H2767" s="198"/>
      <c r="I2767" s="249"/>
      <c r="J2767" s="249"/>
      <c r="K2767" s="104"/>
      <c r="L2767" s="198"/>
      <c r="M2767" s="134"/>
      <c r="N2767" s="249"/>
      <c r="O2767" s="249"/>
      <c r="P2767" s="88"/>
      <c r="Q2767" s="249"/>
      <c r="R2767" s="249"/>
      <c r="S2767" s="222"/>
      <c r="T2767" s="179"/>
      <c r="U2767" s="87"/>
      <c r="V2767" s="134"/>
      <c r="W2767" s="134"/>
      <c r="X2767" s="134"/>
      <c r="Y2767" s="131"/>
      <c r="Z2767" s="179"/>
      <c r="AA2767" s="87"/>
      <c r="AB2767" s="247"/>
      <c r="AC2767" s="145"/>
      <c r="AD2767" s="142"/>
      <c r="AE2767" s="142"/>
      <c r="AF2767" s="328"/>
    </row>
  </sheetData>
  <mergeCells count="22">
    <mergeCell ref="B1:C1"/>
    <mergeCell ref="W1802:W1804"/>
    <mergeCell ref="X1802:X1804"/>
    <mergeCell ref="Y1802:Y1804"/>
    <mergeCell ref="Z1802:Z1804"/>
    <mergeCell ref="R1802:R1804"/>
    <mergeCell ref="S1802:S1804"/>
    <mergeCell ref="T1802:T1804"/>
    <mergeCell ref="U1802:U1804"/>
    <mergeCell ref="V1802:V1804"/>
    <mergeCell ref="M1802:M1804"/>
    <mergeCell ref="N1802:N1804"/>
    <mergeCell ref="O1802:O1804"/>
    <mergeCell ref="P1802:P1804"/>
    <mergeCell ref="Q1802:Q1804"/>
    <mergeCell ref="AF1802:AF1804"/>
    <mergeCell ref="AE1802:AE1804"/>
    <mergeCell ref="A2651:L2651"/>
    <mergeCell ref="AA1802:AA1804"/>
    <mergeCell ref="AB1802:AB1804"/>
    <mergeCell ref="AC1802:AC1804"/>
    <mergeCell ref="AD1802:AD1804"/>
  </mergeCells>
  <phoneticPr fontId="19" type="noConversion"/>
  <hyperlinks>
    <hyperlink ref="E1163" r:id="rId1" display="javascript:sendNroRuc(20552504641)"/>
    <hyperlink ref="E1164" r:id="rId2" display="javascript:sendNroRuc(20552504641)"/>
    <hyperlink ref="E1903" r:id="rId3" display="javascript:sendNroRuc(20552504641)"/>
  </hyperlinks>
  <pageMargins left="0.7" right="0.7" top="0.75" bottom="0.75" header="0.3" footer="0.3"/>
  <pageSetup paperSize="9" scale="15" fitToHeight="0"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Obregon Angeles</dc:creator>
  <cp:lastModifiedBy>Renzo Silva Miranda</cp:lastModifiedBy>
  <cp:lastPrinted>2026-05-01T00:28:56Z</cp:lastPrinted>
  <dcterms:created xsi:type="dcterms:W3CDTF">2022-01-09T16:28:25Z</dcterms:created>
  <dcterms:modified xsi:type="dcterms:W3CDTF">2026-05-01T00:29:58Z</dcterms:modified>
</cp:coreProperties>
</file>